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Victorville\Regulatory Filings\"/>
    </mc:Choice>
  </mc:AlternateContent>
  <xr:revisionPtr revIDLastSave="0" documentId="13_ncr:1_{D8256713-34C6-4EA5-A69C-DCEB3CF05846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7" i="7" l="1"/>
  <c r="R37" i="7"/>
  <c r="Q37" i="7"/>
  <c r="AE17" i="7"/>
  <c r="AC17" i="7"/>
  <c r="AD17" i="7"/>
  <c r="H19" i="2"/>
  <c r="H21" i="2" s="1"/>
  <c r="H50" i="2"/>
  <c r="G50" i="2"/>
  <c r="H37" i="2"/>
  <c r="H39" i="2" s="1"/>
  <c r="AD48" i="7" s="1"/>
  <c r="G37" i="2"/>
  <c r="G39" i="2" s="1"/>
  <c r="AC48" i="7" s="1"/>
  <c r="G19" i="2"/>
  <c r="G21" i="2" s="1"/>
  <c r="G22" i="2" s="1"/>
  <c r="S10" i="8"/>
  <c r="AE10" i="8" s="1"/>
  <c r="AQ10" i="8" s="1"/>
  <c r="BC10" i="8" s="1"/>
  <c r="BO10" i="8" s="1"/>
  <c r="CA10" i="8" s="1"/>
  <c r="CM10" i="8" s="1"/>
  <c r="CY10" i="8" s="1"/>
  <c r="DK10" i="8" s="1"/>
  <c r="T10" i="8"/>
  <c r="AF10" i="8" s="1"/>
  <c r="AR10" i="8" s="1"/>
  <c r="BD10" i="8" s="1"/>
  <c r="BP10" i="8" s="1"/>
  <c r="CB10" i="8" s="1"/>
  <c r="CN10" i="8" s="1"/>
  <c r="CZ10" i="8" s="1"/>
  <c r="DL10" i="8" s="1"/>
  <c r="U10" i="8"/>
  <c r="AG10" i="8" s="1"/>
  <c r="AS10" i="8" s="1"/>
  <c r="BE10" i="8" s="1"/>
  <c r="BQ10" i="8" s="1"/>
  <c r="CC10" i="8" s="1"/>
  <c r="CO10" i="8" s="1"/>
  <c r="DA10" i="8" s="1"/>
  <c r="DM10" i="8" s="1"/>
  <c r="V10" i="8"/>
  <c r="AH10" i="8" s="1"/>
  <c r="AT10" i="8" s="1"/>
  <c r="BF10" i="8" s="1"/>
  <c r="BR10" i="8" s="1"/>
  <c r="CD10" i="8" s="1"/>
  <c r="CP10" i="8" s="1"/>
  <c r="DB10" i="8" s="1"/>
  <c r="DN10" i="8" s="1"/>
  <c r="W10" i="8"/>
  <c r="AI10" i="8" s="1"/>
  <c r="AU10" i="8" s="1"/>
  <c r="BG10" i="8" s="1"/>
  <c r="BS10" i="8" s="1"/>
  <c r="CE10" i="8" s="1"/>
  <c r="CQ10" i="8" s="1"/>
  <c r="DC10" i="8" s="1"/>
  <c r="DO10" i="8" s="1"/>
  <c r="X10" i="8"/>
  <c r="AJ10" i="8" s="1"/>
  <c r="AV10" i="8" s="1"/>
  <c r="BH10" i="8" s="1"/>
  <c r="BT10" i="8" s="1"/>
  <c r="CF10" i="8" s="1"/>
  <c r="CR10" i="8" s="1"/>
  <c r="DD10" i="8" s="1"/>
  <c r="DP10" i="8" s="1"/>
  <c r="Y10" i="8"/>
  <c r="AK10" i="8" s="1"/>
  <c r="AW10" i="8" s="1"/>
  <c r="BI10" i="8" s="1"/>
  <c r="BU10" i="8" s="1"/>
  <c r="CG10" i="8" s="1"/>
  <c r="CS10" i="8" s="1"/>
  <c r="DE10" i="8" s="1"/>
  <c r="DQ10" i="8" s="1"/>
  <c r="Z10" i="8"/>
  <c r="AL10" i="8" s="1"/>
  <c r="AX10" i="8" s="1"/>
  <c r="BJ10" i="8" s="1"/>
  <c r="BV10" i="8" s="1"/>
  <c r="CH10" i="8" s="1"/>
  <c r="CT10" i="8" s="1"/>
  <c r="DF10" i="8" s="1"/>
  <c r="DR10" i="8" s="1"/>
  <c r="AA10" i="8"/>
  <c r="AM10" i="8" s="1"/>
  <c r="AY10" i="8" s="1"/>
  <c r="BK10" i="8" s="1"/>
  <c r="BW10" i="8" s="1"/>
  <c r="CI10" i="8" s="1"/>
  <c r="CU10" i="8" s="1"/>
  <c r="DG10" i="8" s="1"/>
  <c r="DS10" i="8" s="1"/>
  <c r="AB10" i="8"/>
  <c r="AN10" i="8" s="1"/>
  <c r="AZ10" i="8" s="1"/>
  <c r="BL10" i="8" s="1"/>
  <c r="BX10" i="8" s="1"/>
  <c r="CJ10" i="8" s="1"/>
  <c r="CV10" i="8" s="1"/>
  <c r="DH10" i="8" s="1"/>
  <c r="DT10" i="8" s="1"/>
  <c r="AC10" i="8"/>
  <c r="AO10" i="8" s="1"/>
  <c r="BA10" i="8" s="1"/>
  <c r="BM10" i="8" s="1"/>
  <c r="BY10" i="8" s="1"/>
  <c r="CK10" i="8" s="1"/>
  <c r="CW10" i="8" s="1"/>
  <c r="DI10" i="8" s="1"/>
  <c r="DU10" i="8" s="1"/>
  <c r="AD10" i="8"/>
  <c r="AP10" i="8" s="1"/>
  <c r="BB10" i="8" s="1"/>
  <c r="BN10" i="8" s="1"/>
  <c r="BZ10" i="8" s="1"/>
  <c r="CL10" i="8" s="1"/>
  <c r="CX10" i="8" s="1"/>
  <c r="DJ10" i="8" s="1"/>
  <c r="DV10" i="8" s="1"/>
  <c r="AD12" i="8"/>
  <c r="AP12" i="8" s="1"/>
  <c r="BB12" i="8" s="1"/>
  <c r="BN12" i="8" s="1"/>
  <c r="BZ12" i="8" s="1"/>
  <c r="CL12" i="8" s="1"/>
  <c r="CX12" i="8" s="1"/>
  <c r="DJ12" i="8" s="1"/>
  <c r="DV12" i="8" s="1"/>
  <c r="AC12" i="8"/>
  <c r="AO12" i="8" s="1"/>
  <c r="BA12" i="8" s="1"/>
  <c r="BM12" i="8" s="1"/>
  <c r="BY12" i="8" s="1"/>
  <c r="CK12" i="8" s="1"/>
  <c r="CW12" i="8" s="1"/>
  <c r="DI12" i="8" s="1"/>
  <c r="DU12" i="8" s="1"/>
  <c r="AB12" i="8"/>
  <c r="AN12" i="8" s="1"/>
  <c r="AZ12" i="8" s="1"/>
  <c r="BL12" i="8" s="1"/>
  <c r="BX12" i="8" s="1"/>
  <c r="CJ12" i="8" s="1"/>
  <c r="CV12" i="8" s="1"/>
  <c r="DH12" i="8" s="1"/>
  <c r="DT12" i="8" s="1"/>
  <c r="AA12" i="8"/>
  <c r="AM12" i="8" s="1"/>
  <c r="AY12" i="8" s="1"/>
  <c r="BK12" i="8" s="1"/>
  <c r="BW12" i="8" s="1"/>
  <c r="CI12" i="8" s="1"/>
  <c r="CU12" i="8" s="1"/>
  <c r="DG12" i="8" s="1"/>
  <c r="DS12" i="8" s="1"/>
  <c r="Z12" i="8"/>
  <c r="AL12" i="8" s="1"/>
  <c r="AX12" i="8" s="1"/>
  <c r="BJ12" i="8" s="1"/>
  <c r="BV12" i="8" s="1"/>
  <c r="CH12" i="8" s="1"/>
  <c r="CT12" i="8" s="1"/>
  <c r="DF12" i="8" s="1"/>
  <c r="DR12" i="8" s="1"/>
  <c r="Y12" i="8"/>
  <c r="AK12" i="8" s="1"/>
  <c r="AW12" i="8" s="1"/>
  <c r="BI12" i="8" s="1"/>
  <c r="BU12" i="8" s="1"/>
  <c r="CG12" i="8" s="1"/>
  <c r="CS12" i="8" s="1"/>
  <c r="DE12" i="8" s="1"/>
  <c r="DQ12" i="8" s="1"/>
  <c r="X12" i="8"/>
  <c r="AJ12" i="8" s="1"/>
  <c r="AV12" i="8" s="1"/>
  <c r="BH12" i="8" s="1"/>
  <c r="BT12" i="8" s="1"/>
  <c r="CF12" i="8" s="1"/>
  <c r="CR12" i="8" s="1"/>
  <c r="DD12" i="8" s="1"/>
  <c r="DP12" i="8" s="1"/>
  <c r="W12" i="8"/>
  <c r="AI12" i="8" s="1"/>
  <c r="AU12" i="8" s="1"/>
  <c r="BG12" i="8" s="1"/>
  <c r="BS12" i="8" s="1"/>
  <c r="CE12" i="8" s="1"/>
  <c r="CQ12" i="8" s="1"/>
  <c r="DC12" i="8" s="1"/>
  <c r="DO12" i="8" s="1"/>
  <c r="V12" i="8"/>
  <c r="AH12" i="8" s="1"/>
  <c r="AT12" i="8" s="1"/>
  <c r="BF12" i="8" s="1"/>
  <c r="BR12" i="8" s="1"/>
  <c r="CD12" i="8" s="1"/>
  <c r="CP12" i="8" s="1"/>
  <c r="DB12" i="8" s="1"/>
  <c r="DN12" i="8" s="1"/>
  <c r="U12" i="8"/>
  <c r="AG12" i="8" s="1"/>
  <c r="AS12" i="8" s="1"/>
  <c r="BE12" i="8" s="1"/>
  <c r="BQ12" i="8" s="1"/>
  <c r="CC12" i="8" s="1"/>
  <c r="CO12" i="8" s="1"/>
  <c r="DA12" i="8" s="1"/>
  <c r="DM12" i="8" s="1"/>
  <c r="T12" i="8"/>
  <c r="AF12" i="8" s="1"/>
  <c r="AR12" i="8" s="1"/>
  <c r="BD12" i="8" s="1"/>
  <c r="BP12" i="8" s="1"/>
  <c r="CB12" i="8" s="1"/>
  <c r="CN12" i="8" s="1"/>
  <c r="CZ12" i="8" s="1"/>
  <c r="DL12" i="8" s="1"/>
  <c r="S12" i="8"/>
  <c r="AE12" i="8" s="1"/>
  <c r="AQ12" i="8" s="1"/>
  <c r="BC12" i="8" s="1"/>
  <c r="BO12" i="8" s="1"/>
  <c r="CA12" i="8" s="1"/>
  <c r="CM12" i="8" s="1"/>
  <c r="CY12" i="8" s="1"/>
  <c r="DK12" i="8" s="1"/>
  <c r="R11" i="8"/>
  <c r="Q11" i="8"/>
  <c r="AN11" i="8"/>
  <c r="AZ11" i="8" s="1"/>
  <c r="BL11" i="8" s="1"/>
  <c r="BX11" i="8" s="1"/>
  <c r="CJ11" i="8" s="1"/>
  <c r="CV11" i="8" s="1"/>
  <c r="DH11" i="8" s="1"/>
  <c r="DT11" i="8" s="1"/>
  <c r="O11" i="8"/>
  <c r="N11" i="8"/>
  <c r="R33" i="7" s="1"/>
  <c r="AK11" i="8"/>
  <c r="AW11" i="8" s="1"/>
  <c r="BI11" i="8" s="1"/>
  <c r="BU11" i="8" s="1"/>
  <c r="CG11" i="8" s="1"/>
  <c r="CS11" i="8" s="1"/>
  <c r="DE11" i="8" s="1"/>
  <c r="DQ11" i="8" s="1"/>
  <c r="AJ11" i="8"/>
  <c r="AV11" i="8" s="1"/>
  <c r="BH11" i="8" s="1"/>
  <c r="BT11" i="8" s="1"/>
  <c r="CF11" i="8" s="1"/>
  <c r="CR11" i="8" s="1"/>
  <c r="DD11" i="8" s="1"/>
  <c r="DP11" i="8" s="1"/>
  <c r="K11" i="8"/>
  <c r="AH11" i="8"/>
  <c r="AT11" i="8" s="1"/>
  <c r="BF11" i="8" s="1"/>
  <c r="BR11" i="8" s="1"/>
  <c r="CD11" i="8" s="1"/>
  <c r="CP11" i="8" s="1"/>
  <c r="DB11" i="8" s="1"/>
  <c r="DN11" i="8" s="1"/>
  <c r="AG11" i="8"/>
  <c r="AS11" i="8" s="1"/>
  <c r="BE11" i="8" s="1"/>
  <c r="BQ11" i="8" s="1"/>
  <c r="CC11" i="8" s="1"/>
  <c r="CO11" i="8" s="1"/>
  <c r="DA11" i="8" s="1"/>
  <c r="DM11" i="8" s="1"/>
  <c r="H11" i="8"/>
  <c r="AE11" i="8"/>
  <c r="AQ11" i="8" s="1"/>
  <c r="BC11" i="8" s="1"/>
  <c r="BO11" i="8" s="1"/>
  <c r="CA11" i="8" s="1"/>
  <c r="CM11" i="8" s="1"/>
  <c r="CY11" i="8" s="1"/>
  <c r="DK11" i="8" s="1"/>
  <c r="AE14" i="8"/>
  <c r="AP14" i="8"/>
  <c r="BB14" i="8" s="1"/>
  <c r="BN14" i="8" s="1"/>
  <c r="BZ14" i="8" s="1"/>
  <c r="CL14" i="8" s="1"/>
  <c r="CX14" i="8" s="1"/>
  <c r="DJ14" i="8" s="1"/>
  <c r="DV14" i="8" s="1"/>
  <c r="AO14" i="8"/>
  <c r="BA14" i="8" s="1"/>
  <c r="BM14" i="8" s="1"/>
  <c r="BY14" i="8" s="1"/>
  <c r="CK14" i="8" s="1"/>
  <c r="CW14" i="8" s="1"/>
  <c r="DI14" i="8" s="1"/>
  <c r="DU14" i="8" s="1"/>
  <c r="AN14" i="8"/>
  <c r="AZ14" i="8" s="1"/>
  <c r="BL14" i="8" s="1"/>
  <c r="BX14" i="8" s="1"/>
  <c r="CJ14" i="8" s="1"/>
  <c r="CV14" i="8" s="1"/>
  <c r="DH14" i="8" s="1"/>
  <c r="DT14" i="8" s="1"/>
  <c r="AM14" i="8"/>
  <c r="AY14" i="8" s="1"/>
  <c r="BK14" i="8" s="1"/>
  <c r="BW14" i="8" s="1"/>
  <c r="CI14" i="8" s="1"/>
  <c r="CU14" i="8" s="1"/>
  <c r="DG14" i="8" s="1"/>
  <c r="DS14" i="8" s="1"/>
  <c r="AL14" i="8"/>
  <c r="AX14" i="8" s="1"/>
  <c r="BJ14" i="8" s="1"/>
  <c r="BV14" i="8" s="1"/>
  <c r="CH14" i="8" s="1"/>
  <c r="CT14" i="8" s="1"/>
  <c r="DF14" i="8" s="1"/>
  <c r="DR14" i="8" s="1"/>
  <c r="AK14" i="8"/>
  <c r="AW14" i="8" s="1"/>
  <c r="BI14" i="8" s="1"/>
  <c r="BU14" i="8" s="1"/>
  <c r="CG14" i="8" s="1"/>
  <c r="CS14" i="8" s="1"/>
  <c r="DE14" i="8" s="1"/>
  <c r="DQ14" i="8" s="1"/>
  <c r="AJ14" i="8"/>
  <c r="AV14" i="8" s="1"/>
  <c r="BH14" i="8" s="1"/>
  <c r="BT14" i="8" s="1"/>
  <c r="CF14" i="8" s="1"/>
  <c r="CR14" i="8" s="1"/>
  <c r="DD14" i="8" s="1"/>
  <c r="DP14" i="8" s="1"/>
  <c r="AI14" i="8"/>
  <c r="AU14" i="8" s="1"/>
  <c r="BG14" i="8" s="1"/>
  <c r="BS14" i="8" s="1"/>
  <c r="CE14" i="8" s="1"/>
  <c r="CQ14" i="8" s="1"/>
  <c r="DC14" i="8" s="1"/>
  <c r="DO14" i="8" s="1"/>
  <c r="AH14" i="8"/>
  <c r="AT14" i="8" s="1"/>
  <c r="BF14" i="8" s="1"/>
  <c r="BR14" i="8" s="1"/>
  <c r="CD14" i="8" s="1"/>
  <c r="CP14" i="8" s="1"/>
  <c r="DB14" i="8" s="1"/>
  <c r="DN14" i="8" s="1"/>
  <c r="AG14" i="8"/>
  <c r="AS14" i="8" s="1"/>
  <c r="BE14" i="8" s="1"/>
  <c r="BQ14" i="8" s="1"/>
  <c r="CC14" i="8" s="1"/>
  <c r="CO14" i="8" s="1"/>
  <c r="DA14" i="8" s="1"/>
  <c r="DM14" i="8" s="1"/>
  <c r="AF14" i="8"/>
  <c r="AR14" i="8" s="1"/>
  <c r="BD14" i="8" s="1"/>
  <c r="BP14" i="8" s="1"/>
  <c r="CB14" i="8" s="1"/>
  <c r="CN14" i="8" s="1"/>
  <c r="CZ14" i="8" s="1"/>
  <c r="DL14" i="8" s="1"/>
  <c r="AB15" i="8"/>
  <c r="AN15" i="8" s="1"/>
  <c r="AZ15" i="8" s="1"/>
  <c r="BL15" i="8" s="1"/>
  <c r="BX15" i="8" s="1"/>
  <c r="CJ15" i="8" s="1"/>
  <c r="CV15" i="8" s="1"/>
  <c r="DH15" i="8" s="1"/>
  <c r="DT15" i="8" s="1"/>
  <c r="S15" i="8"/>
  <c r="AE15" i="8" s="1"/>
  <c r="AQ15" i="8" s="1"/>
  <c r="BC15" i="8" s="1"/>
  <c r="BO15" i="8" s="1"/>
  <c r="CA15" i="8" s="1"/>
  <c r="CM15" i="8" s="1"/>
  <c r="CY15" i="8" s="1"/>
  <c r="DK15" i="8" s="1"/>
  <c r="AD15" i="8"/>
  <c r="AP15" i="8" s="1"/>
  <c r="BB15" i="8" s="1"/>
  <c r="BN15" i="8" s="1"/>
  <c r="BZ15" i="8" s="1"/>
  <c r="CL15" i="8" s="1"/>
  <c r="CX15" i="8" s="1"/>
  <c r="DJ15" i="8" s="1"/>
  <c r="DV15" i="8" s="1"/>
  <c r="AC15" i="8"/>
  <c r="AO15" i="8" s="1"/>
  <c r="BA15" i="8" s="1"/>
  <c r="BM15" i="8" s="1"/>
  <c r="BY15" i="8" s="1"/>
  <c r="CK15" i="8" s="1"/>
  <c r="CW15" i="8" s="1"/>
  <c r="DI15" i="8" s="1"/>
  <c r="DU15" i="8" s="1"/>
  <c r="AA15" i="8"/>
  <c r="AM15" i="8" s="1"/>
  <c r="AY15" i="8" s="1"/>
  <c r="BK15" i="8" s="1"/>
  <c r="BW15" i="8" s="1"/>
  <c r="CI15" i="8" s="1"/>
  <c r="CU15" i="8" s="1"/>
  <c r="DG15" i="8" s="1"/>
  <c r="DS15" i="8" s="1"/>
  <c r="R35" i="7"/>
  <c r="S35" i="7" s="1"/>
  <c r="Y15" i="8"/>
  <c r="AK15" i="8" s="1"/>
  <c r="AW15" i="8" s="1"/>
  <c r="BI15" i="8" s="1"/>
  <c r="BU15" i="8" s="1"/>
  <c r="CG15" i="8" s="1"/>
  <c r="CS15" i="8" s="1"/>
  <c r="DE15" i="8" s="1"/>
  <c r="DQ15" i="8" s="1"/>
  <c r="X15" i="8"/>
  <c r="AJ15" i="8" s="1"/>
  <c r="AV15" i="8" s="1"/>
  <c r="BH15" i="8" s="1"/>
  <c r="BT15" i="8" s="1"/>
  <c r="CF15" i="8" s="1"/>
  <c r="CR15" i="8" s="1"/>
  <c r="DD15" i="8" s="1"/>
  <c r="DP15" i="8" s="1"/>
  <c r="W15" i="8"/>
  <c r="AI15" i="8" s="1"/>
  <c r="AU15" i="8" s="1"/>
  <c r="BG15" i="8" s="1"/>
  <c r="BS15" i="8" s="1"/>
  <c r="CE15" i="8" s="1"/>
  <c r="CQ15" i="8" s="1"/>
  <c r="DC15" i="8" s="1"/>
  <c r="DO15" i="8" s="1"/>
  <c r="V15" i="8"/>
  <c r="AH15" i="8" s="1"/>
  <c r="AT15" i="8" s="1"/>
  <c r="BF15" i="8" s="1"/>
  <c r="BR15" i="8" s="1"/>
  <c r="CD15" i="8" s="1"/>
  <c r="CP15" i="8" s="1"/>
  <c r="DB15" i="8" s="1"/>
  <c r="DN15" i="8" s="1"/>
  <c r="U15" i="8"/>
  <c r="AG15" i="8" s="1"/>
  <c r="AS15" i="8" s="1"/>
  <c r="BE15" i="8" s="1"/>
  <c r="BQ15" i="8" s="1"/>
  <c r="CC15" i="8" s="1"/>
  <c r="CO15" i="8" s="1"/>
  <c r="DA15" i="8" s="1"/>
  <c r="DM15" i="8" s="1"/>
  <c r="T15" i="8"/>
  <c r="AF15" i="8" s="1"/>
  <c r="AR15" i="8" s="1"/>
  <c r="BD15" i="8" s="1"/>
  <c r="BP15" i="8" s="1"/>
  <c r="CB15" i="8" s="1"/>
  <c r="CN15" i="8" s="1"/>
  <c r="CZ15" i="8" s="1"/>
  <c r="DL15" i="8" s="1"/>
  <c r="C12" i="8"/>
  <c r="D34" i="7"/>
  <c r="C34" i="7"/>
  <c r="B9" i="5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AN37" i="7"/>
  <c r="AM37" i="7"/>
  <c r="AL37" i="7"/>
  <c r="AK37" i="7"/>
  <c r="AJ37" i="7"/>
  <c r="AI37" i="7"/>
  <c r="AH37" i="7"/>
  <c r="AG37" i="7"/>
  <c r="AF37" i="7"/>
  <c r="AA37" i="7"/>
  <c r="Z37" i="7"/>
  <c r="Y37" i="7"/>
  <c r="X37" i="7"/>
  <c r="W37" i="7"/>
  <c r="V37" i="7"/>
  <c r="U37" i="7"/>
  <c r="T37" i="7"/>
  <c r="S37" i="7"/>
  <c r="P37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A17" i="7"/>
  <c r="Z17" i="7"/>
  <c r="Y17" i="7"/>
  <c r="X17" i="7"/>
  <c r="W17" i="7"/>
  <c r="V17" i="7"/>
  <c r="U17" i="7"/>
  <c r="T17" i="7"/>
  <c r="S17" i="7"/>
  <c r="R17" i="7"/>
  <c r="Q17" i="7"/>
  <c r="Q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A6" i="4"/>
  <c r="A6" i="5"/>
  <c r="A6" i="2"/>
  <c r="AD37" i="7" l="1"/>
  <c r="I37" i="2"/>
  <c r="I39" i="2" s="1"/>
  <c r="AE48" i="7" s="1"/>
  <c r="AC37" i="7"/>
  <c r="P47" i="7"/>
  <c r="I19" i="2"/>
  <c r="I21" i="2" s="1"/>
  <c r="I22" i="2" s="1"/>
  <c r="AF18" i="7"/>
  <c r="AD32" i="7"/>
  <c r="AD47" i="7"/>
  <c r="AD49" i="7" s="1"/>
  <c r="AO11" i="8"/>
  <c r="BA11" i="8" s="1"/>
  <c r="BM11" i="8" s="1"/>
  <c r="BY11" i="8" s="1"/>
  <c r="CK11" i="8" s="1"/>
  <c r="CW11" i="8" s="1"/>
  <c r="DI11" i="8" s="1"/>
  <c r="DU11" i="8" s="1"/>
  <c r="AP11" i="8"/>
  <c r="BB11" i="8" s="1"/>
  <c r="BN11" i="8" s="1"/>
  <c r="BZ11" i="8" s="1"/>
  <c r="CL11" i="8" s="1"/>
  <c r="CX11" i="8" s="1"/>
  <c r="DJ11" i="8" s="1"/>
  <c r="DV11" i="8" s="1"/>
  <c r="B19" i="4"/>
  <c r="Q47" i="7"/>
  <c r="AE34" i="7"/>
  <c r="AE35" i="7"/>
  <c r="P11" i="8"/>
  <c r="S33" i="7"/>
  <c r="S32" i="7" s="1"/>
  <c r="S47" i="7" s="1"/>
  <c r="AL11" i="8"/>
  <c r="Z15" i="8"/>
  <c r="AL15" i="8" s="1"/>
  <c r="AX15" i="8" s="1"/>
  <c r="BJ15" i="8" s="1"/>
  <c r="BV15" i="8" s="1"/>
  <c r="CH15" i="8" s="1"/>
  <c r="CT15" i="8" s="1"/>
  <c r="DF15" i="8" s="1"/>
  <c r="DR15" i="8" s="1"/>
  <c r="L11" i="8"/>
  <c r="J11" i="8"/>
  <c r="AM11" i="8"/>
  <c r="AY11" i="8" s="1"/>
  <c r="BK11" i="8" s="1"/>
  <c r="BW11" i="8" s="1"/>
  <c r="CI11" i="8" s="1"/>
  <c r="CU11" i="8" s="1"/>
  <c r="DG11" i="8" s="1"/>
  <c r="DS11" i="8" s="1"/>
  <c r="R32" i="7"/>
  <c r="R47" i="7" s="1"/>
  <c r="M11" i="8"/>
  <c r="AI11" i="8"/>
  <c r="AU11" i="8" s="1"/>
  <c r="BG11" i="8" s="1"/>
  <c r="BS11" i="8" s="1"/>
  <c r="CE11" i="8" s="1"/>
  <c r="CQ11" i="8" s="1"/>
  <c r="DC11" i="8" s="1"/>
  <c r="DO11" i="8" s="1"/>
  <c r="AC32" i="7"/>
  <c r="I11" i="8"/>
  <c r="AF11" i="8"/>
  <c r="AR11" i="8" s="1"/>
  <c r="BD11" i="8" s="1"/>
  <c r="BP11" i="8" s="1"/>
  <c r="CB11" i="8" s="1"/>
  <c r="CN11" i="8" s="1"/>
  <c r="CZ11" i="8" s="1"/>
  <c r="DL11" i="8" s="1"/>
  <c r="AF33" i="7"/>
  <c r="H22" i="2"/>
  <c r="H25" i="2" s="1"/>
  <c r="Q48" i="7" s="1"/>
  <c r="T35" i="7"/>
  <c r="AQ14" i="8"/>
  <c r="AG35" i="7"/>
  <c r="AF34" i="7"/>
  <c r="G11" i="8"/>
  <c r="B20" i="4"/>
  <c r="AE33" i="7"/>
  <c r="B21" i="4"/>
  <c r="G25" i="2"/>
  <c r="P48" i="7" s="1"/>
  <c r="B22" i="4"/>
  <c r="AF35" i="7"/>
  <c r="P49" i="7" l="1"/>
  <c r="Q49" i="7"/>
  <c r="J19" i="2"/>
  <c r="J21" i="2" s="1"/>
  <c r="I25" i="2"/>
  <c r="R48" i="7" s="1"/>
  <c r="R49" i="7" s="1"/>
  <c r="AC47" i="7"/>
  <c r="AC49" i="7" s="1"/>
  <c r="J37" i="2"/>
  <c r="J39" i="2" s="1"/>
  <c r="AF48" i="7" s="1"/>
  <c r="AF17" i="7"/>
  <c r="AG18" i="7"/>
  <c r="AE32" i="7"/>
  <c r="AE47" i="7" s="1"/>
  <c r="AE49" i="7" s="1"/>
  <c r="T33" i="7"/>
  <c r="AX11" i="8"/>
  <c r="AH35" i="7"/>
  <c r="BC14" i="8"/>
  <c r="K19" i="2"/>
  <c r="K21" i="2" s="1"/>
  <c r="T32" i="7"/>
  <c r="T47" i="7" s="1"/>
  <c r="U35" i="7"/>
  <c r="AG34" i="7"/>
  <c r="AF32" i="7"/>
  <c r="AG33" i="7"/>
  <c r="AF47" i="7" l="1"/>
  <c r="AF49" i="7" s="1"/>
  <c r="J22" i="2"/>
  <c r="J25" i="2" s="1"/>
  <c r="S48" i="7" s="1"/>
  <c r="S49" i="7" s="1"/>
  <c r="AH18" i="7"/>
  <c r="AG17" i="7"/>
  <c r="BJ11" i="8"/>
  <c r="U33" i="7"/>
  <c r="AG32" i="7"/>
  <c r="AG47" i="7" s="1"/>
  <c r="V35" i="7"/>
  <c r="U32" i="7"/>
  <c r="U47" i="7" s="1"/>
  <c r="AH33" i="7"/>
  <c r="AH32" i="7" s="1"/>
  <c r="K22" i="2"/>
  <c r="K25" i="2" s="1"/>
  <c r="T48" i="7" s="1"/>
  <c r="T49" i="7" s="1"/>
  <c r="K37" i="2"/>
  <c r="K39" i="2" s="1"/>
  <c r="AG48" i="7" s="1"/>
  <c r="AI35" i="7"/>
  <c r="BO14" i="8"/>
  <c r="L19" i="2"/>
  <c r="L21" i="2" s="1"/>
  <c r="AH34" i="7"/>
  <c r="AH17" i="7" l="1"/>
  <c r="AH47" i="7" s="1"/>
  <c r="AI18" i="7"/>
  <c r="AG49" i="7"/>
  <c r="V33" i="7"/>
  <c r="BV11" i="8"/>
  <c r="L22" i="2"/>
  <c r="L25" i="2" s="1"/>
  <c r="U48" i="7" s="1"/>
  <c r="U49" i="7" s="1"/>
  <c r="AJ35" i="7"/>
  <c r="CA14" i="8"/>
  <c r="AI33" i="7"/>
  <c r="W35" i="7"/>
  <c r="V32" i="7"/>
  <c r="V47" i="7" s="1"/>
  <c r="AI34" i="7"/>
  <c r="M19" i="2"/>
  <c r="M21" i="2" s="1"/>
  <c r="L37" i="2"/>
  <c r="L39" i="2" s="1"/>
  <c r="AH48" i="7" s="1"/>
  <c r="AH49" i="7" l="1"/>
  <c r="AJ18" i="7"/>
  <c r="AI17" i="7"/>
  <c r="CH11" i="8"/>
  <c r="W33" i="7"/>
  <c r="AI32" i="7"/>
  <c r="AI47" i="7" s="1"/>
  <c r="X35" i="7"/>
  <c r="W32" i="7"/>
  <c r="W47" i="7" s="1"/>
  <c r="AJ33" i="7"/>
  <c r="CM14" i="8"/>
  <c r="AK35" i="7"/>
  <c r="N19" i="2"/>
  <c r="N21" i="2" s="1"/>
  <c r="M37" i="2"/>
  <c r="M39" i="2" s="1"/>
  <c r="AI48" i="7" s="1"/>
  <c r="M22" i="2"/>
  <c r="M25" i="2" s="1"/>
  <c r="V48" i="7" s="1"/>
  <c r="V49" i="7" s="1"/>
  <c r="AJ34" i="7"/>
  <c r="AI49" i="7" l="1"/>
  <c r="AJ17" i="7"/>
  <c r="AK18" i="7"/>
  <c r="X33" i="7"/>
  <c r="X32" i="7" s="1"/>
  <c r="X47" i="7" s="1"/>
  <c r="CT11" i="8"/>
  <c r="AJ32" i="7"/>
  <c r="AJ47" i="7" s="1"/>
  <c r="N22" i="2"/>
  <c r="N25" i="2"/>
  <c r="W48" i="7" s="1"/>
  <c r="W49" i="7" s="1"/>
  <c r="O19" i="2"/>
  <c r="O21" i="2" s="1"/>
  <c r="CY14" i="8"/>
  <c r="AL35" i="7"/>
  <c r="AK33" i="7"/>
  <c r="N37" i="2"/>
  <c r="N39" i="2" s="1"/>
  <c r="AJ48" i="7" s="1"/>
  <c r="AK34" i="7"/>
  <c r="Y35" i="7"/>
  <c r="AL18" i="7" l="1"/>
  <c r="AK17" i="7"/>
  <c r="AJ49" i="7"/>
  <c r="DF11" i="8"/>
  <c r="Y33" i="7"/>
  <c r="AK32" i="7"/>
  <c r="AK47" i="7" s="1"/>
  <c r="Z35" i="7"/>
  <c r="Y32" i="7"/>
  <c r="Y47" i="7" s="1"/>
  <c r="P19" i="2"/>
  <c r="P21" i="2" s="1"/>
  <c r="AL33" i="7"/>
  <c r="DK14" i="8"/>
  <c r="AN35" i="7" s="1"/>
  <c r="AM35" i="7"/>
  <c r="O22" i="2"/>
  <c r="O25" i="2" s="1"/>
  <c r="X48" i="7" s="1"/>
  <c r="X49" i="7" s="1"/>
  <c r="AL34" i="7"/>
  <c r="O37" i="2"/>
  <c r="O39" i="2" s="1"/>
  <c r="AK48" i="7" s="1"/>
  <c r="AK49" i="7" l="1"/>
  <c r="AM18" i="7"/>
  <c r="AL17" i="7"/>
  <c r="AL32" i="7"/>
  <c r="AL47" i="7" s="1"/>
  <c r="Z33" i="7"/>
  <c r="Z32" i="7" s="1"/>
  <c r="Z47" i="7" s="1"/>
  <c r="DR11" i="8"/>
  <c r="AA33" i="7" s="1"/>
  <c r="AM33" i="7"/>
  <c r="AN33" i="7"/>
  <c r="Q19" i="2"/>
  <c r="Q21" i="2" s="1"/>
  <c r="R19" i="2"/>
  <c r="R21" i="2" s="1"/>
  <c r="P22" i="2"/>
  <c r="P25" i="2"/>
  <c r="Y48" i="7" s="1"/>
  <c r="Y49" i="7" s="1"/>
  <c r="P37" i="2"/>
  <c r="P39" i="2" s="1"/>
  <c r="AL48" i="7" s="1"/>
  <c r="AN34" i="7"/>
  <c r="AM34" i="7"/>
  <c r="AA35" i="7"/>
  <c r="AL49" i="7" l="1"/>
  <c r="AA32" i="7"/>
  <c r="AA47" i="7" s="1"/>
  <c r="AM17" i="7"/>
  <c r="AN18" i="7"/>
  <c r="AN17" i="7" s="1"/>
  <c r="AN32" i="7"/>
  <c r="AN47" i="7" s="1"/>
  <c r="R37" i="2"/>
  <c r="R39" i="2" s="1"/>
  <c r="AN48" i="7" s="1"/>
  <c r="Q37" i="2"/>
  <c r="Q39" i="2" s="1"/>
  <c r="AM48" i="7" s="1"/>
  <c r="R22" i="2"/>
  <c r="R25" i="2" s="1"/>
  <c r="AA48" i="7" s="1"/>
  <c r="Q22" i="2"/>
  <c r="Q25" i="2" s="1"/>
  <c r="Z48" i="7" s="1"/>
  <c r="Z49" i="7" s="1"/>
  <c r="AM32" i="7"/>
  <c r="AM47" i="7" s="1"/>
  <c r="AM49" i="7" s="1"/>
  <c r="AA49" i="7" l="1"/>
  <c r="AN49" i="7"/>
</calcChain>
</file>

<file path=xl/sharedStrings.xml><?xml version="1.0" encoding="utf-8"?>
<sst xmlns="http://schemas.openxmlformats.org/spreadsheetml/2006/main" count="1445" uniqueCount="412">
  <si>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</si>
  <si>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</si>
  <si>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</si>
  <si>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</si>
  <si>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</si>
  <si>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</si>
  <si>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</si>
  <si>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</si>
  <si>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</si>
  <si>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</si>
  <si>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</si>
  <si>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</si>
  <si>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</si>
  <si>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</si>
  <si>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</si>
  <si>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</si>
  <si>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</si>
  <si>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</si>
  <si>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</si>
  <si>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</si>
  <si>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</si>
  <si>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</si>
  <si>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</si>
  <si>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</si>
  <si>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</si>
  <si>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</si>
  <si>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</si>
  <si>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</si>
  <si>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</si>
  <si>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</si>
  <si>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</si>
  <si>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</si>
  <si>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</si>
  <si>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</si>
  <si>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</si>
  <si>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</si>
  <si>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</si>
  <si>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</si>
  <si>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</si>
  <si>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</si>
  <si>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</si>
  <si>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</si>
  <si>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</si>
  <si>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</si>
  <si>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</si>
  <si>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</si>
  <si>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</si>
  <si>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</si>
  <si>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</si>
  <si>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</si>
  <si>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</si>
  <si>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</si>
  <si>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</si>
  <si>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</si>
  <si>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</si>
  <si>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</si>
  <si>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</si>
  <si>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</si>
  <si>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</si>
  <si>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</si>
  <si>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</si>
  <si>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</si>
  <si>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</si>
  <si>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</si>
  <si>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</si>
  <si>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</si>
  <si>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</si>
  <si>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</si>
  <si>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</si>
  <si>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</si>
  <si>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</si>
  <si>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</si>
  <si>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</si>
  <si>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</si>
  <si>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</si>
  <si>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</si>
  <si>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</si>
  <si>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</si>
  <si>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</si>
  <si>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</si>
  <si>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</si>
  <si>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</si>
  <si>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</si>
  <si>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</si>
  <si>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</si>
  <si>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</si>
  <si>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</si>
  <si>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</si>
  <si>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</si>
  <si>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</si>
  <si>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</si>
  <si>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</si>
  <si>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</si>
  <si>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</si>
  <si>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</si>
  <si>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</si>
  <si>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</si>
  <si>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</si>
  <si>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</si>
  <si>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</si>
  <si>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</si>
  <si>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</si>
  <si>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</si>
  <si>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</si>
  <si>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</si>
  <si>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</si>
  <si>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</si>
  <si>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</si>
  <si>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</si>
  <si>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</si>
  <si>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</si>
  <si>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</si>
  <si>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</si>
  <si>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</si>
  <si>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</si>
  <si>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</si>
  <si>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</si>
  <si>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</si>
  <si>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</si>
  <si>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</si>
  <si>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</si>
  <si>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</si>
  <si>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</si>
  <si>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</si>
  <si>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</si>
  <si>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</si>
  <si>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</si>
  <si>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</si>
  <si>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</si>
  <si>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</si>
  <si>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</si>
  <si>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</si>
  <si>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</si>
  <si>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</si>
  <si>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</si>
  <si>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</si>
  <si>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</si>
  <si>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</si>
  <si>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</si>
  <si>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</si>
  <si>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</si>
  <si>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</si>
  <si>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</si>
  <si>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</si>
  <si>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</si>
  <si>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</si>
  <si>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</si>
  <si>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</si>
  <si>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</si>
  <si>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</si>
  <si>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</si>
  <si>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</si>
  <si>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</si>
  <si>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</si>
  <si>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</si>
  <si>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</si>
  <si>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</si>
  <si>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</si>
  <si>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</si>
  <si>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</si>
  <si>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</si>
  <si>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</si>
  <si>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</si>
  <si>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</si>
  <si>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</si>
  <si>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</si>
  <si>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</si>
  <si>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</si>
  <si>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</si>
  <si>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</si>
  <si>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</si>
  <si>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</si>
  <si>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</si>
  <si>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</si>
  <si>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</si>
  <si>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</si>
  <si>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</si>
  <si>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</si>
  <si>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</si>
  <si>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</si>
  <si>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</si>
  <si>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</si>
  <si>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</si>
  <si>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</si>
  <si>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</si>
  <si>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</si>
  <si>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</si>
  <si>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</si>
  <si>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</si>
  <si>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</si>
  <si>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</si>
  <si>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</si>
  <si>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</si>
  <si>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</si>
  <si>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</si>
  <si>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</si>
  <si>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</si>
  <si>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</si>
  <si>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</si>
  <si>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</si>
  <si>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</si>
  <si>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</si>
  <si>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</si>
  <si>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</si>
  <si>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</si>
  <si>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</si>
  <si>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</si>
  <si>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</si>
  <si>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</si>
  <si>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</si>
  <si>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</si>
  <si>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</si>
  <si>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</si>
  <si>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</si>
  <si>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</si>
  <si>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</si>
  <si>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</si>
  <si>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</si>
  <si>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</si>
  <si>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</si>
  <si>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</si>
  <si>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</si>
  <si>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</si>
  <si>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</si>
  <si>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</si>
  <si>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</si>
  <si>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</si>
  <si>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</si>
  <si>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</si>
  <si>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</si>
  <si>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</si>
  <si>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</si>
  <si>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</si>
  <si>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</si>
  <si>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</si>
  <si>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</si>
  <si>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</si>
  <si>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</si>
  <si>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</si>
  <si>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</si>
  <si>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</si>
  <si>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</si>
  <si>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</si>
  <si>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</si>
  <si>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</si>
  <si>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</si>
  <si>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</si>
  <si>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</si>
  <si>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</si>
  <si>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</si>
  <si>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</si>
  <si>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</si>
  <si>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</si>
  <si>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</si>
  <si>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</si>
  <si>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</si>
  <si>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</si>
  <si>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</si>
  <si>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</si>
  <si>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</si>
  <si>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</si>
  <si>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</si>
  <si>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</si>
  <si>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</si>
  <si>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</si>
  <si>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</si>
  <si>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</si>
  <si>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</si>
  <si>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</si>
  <si>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</si>
  <si>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</si>
  <si>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</si>
  <si>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</si>
  <si>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</si>
  <si>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</si>
  <si>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</si>
  <si>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</si>
  <si>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</si>
  <si>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</si>
  <si>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</si>
  <si>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</si>
  <si>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</si>
  <si>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</si>
  <si>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</si>
  <si>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</si>
  <si>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</si>
  <si>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</si>
  <si>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</si>
  <si>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</si>
  <si>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</si>
  <si>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</si>
  <si>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</si>
  <si>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</si>
  <si>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</si>
  <si>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</si>
  <si>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</si>
  <si>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</si>
  <si>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</si>
  <si>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</si>
  <si>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</si>
  <si>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</si>
  <si>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</si>
  <si>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</si>
  <si>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</si>
  <si>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</si>
  <si>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</si>
  <si>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</si>
  <si>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</si>
  <si>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</si>
  <si>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</si>
  <si>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</si>
  <si>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</si>
  <si>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</si>
  <si>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</si>
  <si>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</si>
  <si>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</si>
  <si>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</si>
  <si>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</si>
  <si>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</si>
  <si>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</si>
  <si>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</si>
  <si>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</si>
  <si>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</si>
  <si>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</si>
  <si>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</si>
  <si>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</si>
  <si>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</si>
  <si>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</si>
  <si>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</si>
  <si>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</si>
  <si>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</si>
  <si>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</si>
  <si>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</si>
  <si>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</si>
  <si>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</si>
  <si>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</si>
  <si>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</si>
  <si>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</si>
  <si>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</si>
  <si>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</si>
  <si>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</si>
  <si>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</si>
  <si>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</si>
  <si>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</si>
  <si>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</si>
  <si>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</si>
  <si>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</si>
  <si>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</si>
  <si>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</si>
  <si>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</si>
  <si>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</si>
  <si>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</si>
  <si>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</si>
  <si>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</si>
  <si>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</si>
  <si>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</si>
  <si>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</si>
  <si>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</si>
  <si>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</si>
  <si>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</si>
  <si>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</si>
  <si>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</si>
  <si>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</si>
  <si>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</si>
  <si>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</si>
  <si>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</si>
  <si>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</si>
  <si>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</si>
  <si>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</si>
  <si>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</si>
  <si>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</si>
  <si>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</si>
  <si>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</si>
  <si>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</si>
  <si>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</si>
  <si>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</si>
  <si>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</si>
  <si>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</si>
  <si>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</si>
  <si>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</si>
  <si>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Victorville Municipal Utilities Services</t>
  </si>
  <si>
    <t>Brenda Hampton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</si>
  <si>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</si>
  <si>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</si>
  <si>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</si>
  <si>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</si>
  <si>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</si>
  <si>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</si>
  <si>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92037-3310</t>
  </si>
  <si>
    <t>Kinda Salloum</t>
  </si>
  <si>
    <t>Senior Administrative Analyst</t>
  </si>
  <si>
    <t>ksalloum@victorvilleca.gov</t>
  </si>
  <si>
    <t>760.243.1901</t>
  </si>
  <si>
    <t>PO BOX 5001</t>
  </si>
  <si>
    <t xml:space="preserve">14343 CIVIC DR </t>
  </si>
  <si>
    <t>VICTORVILLE</t>
  </si>
  <si>
    <t>92392-5001</t>
  </si>
  <si>
    <t>H0242</t>
  </si>
  <si>
    <t>VMUS_MEAD230_I_F_VICHOV</t>
  </si>
  <si>
    <t>S0731</t>
  </si>
  <si>
    <t>GASKW12GW2SR2</t>
  </si>
  <si>
    <t>33.946111 N</t>
  </si>
  <si>
    <t>116.663333 W</t>
  </si>
  <si>
    <t>GASKW12GW2BT1</t>
  </si>
  <si>
    <t>60405 A</t>
  </si>
  <si>
    <t>SEAWIND_2_AMWWD1</t>
  </si>
  <si>
    <t>RE Gaskell West 2b (PV)</t>
  </si>
  <si>
    <t>RE Gaskell West 2b (BESS)</t>
  </si>
  <si>
    <t>Alta Mesa RP27 Wind Energy Center</t>
  </si>
  <si>
    <t>Shell Energ North America</t>
  </si>
  <si>
    <t xml:space="preserve">Constellation Energy Power </t>
  </si>
  <si>
    <t xml:space="preserve">NextEra Energy Marketing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</si>
</sst>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  <numFmt numFmtId="172" formatCode="0.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25" fillId="0" borderId="0" xfId="0" applyFont="1"/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43" fontId="8" fillId="0" borderId="1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right" vertical="center" wrapText="1" indent="1"/>
      <protection locked="0"/>
    </xf>
    <xf numFmtId="172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41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0</xdr:rowOff>
        </xdr:from>
        <xdr:to>
          <xdr:col>13</xdr:col>
          <xdr:colOff>975360</xdr:colOff>
          <xdr:row>41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ksalloum@victorville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ksalloum@victorville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alloum@victorvil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lviejo@astrumutilities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ksalloum@victorville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3.8" x14ac:dyDescent="0.3"/>
  <cols>
    <col min="1" max="1" width="51.5" style="3" customWidth="1"/>
    <col min="2" max="2" width="24.8984375" style="3" customWidth="1"/>
    <col min="3" max="3" width="24.796875" style="3" customWidth="1"/>
    <col min="4" max="4" width="24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ht="27.6" x14ac:dyDescent="0.3">
      <c r="A6" s="15" t="s">
        <v>4</v>
      </c>
      <c r="B6" s="8" t="s">
        <v>380</v>
      </c>
    </row>
    <row r="7" spans="1:7" x14ac:dyDescent="0.3">
      <c r="A7" s="15" t="s">
        <v>5</v>
      </c>
      <c r="B7" s="9" t="s">
        <v>381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382</v>
      </c>
      <c r="C11" s="9" t="s">
        <v>382</v>
      </c>
      <c r="D11" s="9" t="s">
        <v>382</v>
      </c>
      <c r="E11" s="9" t="s">
        <v>382</v>
      </c>
      <c r="F11" s="9"/>
      <c r="G11" s="9"/>
    </row>
    <row r="12" spans="1:7" x14ac:dyDescent="0.3">
      <c r="A12" s="8" t="s">
        <v>14</v>
      </c>
      <c r="B12" s="9" t="s">
        <v>383</v>
      </c>
      <c r="C12" s="9" t="s">
        <v>383</v>
      </c>
      <c r="D12" s="9" t="s">
        <v>383</v>
      </c>
      <c r="E12" s="9" t="s">
        <v>383</v>
      </c>
      <c r="F12" s="9"/>
      <c r="G12" s="9"/>
    </row>
    <row r="13" spans="1:7" x14ac:dyDescent="0.3">
      <c r="A13" s="8" t="s">
        <v>15</v>
      </c>
      <c r="B13" s="10" t="s">
        <v>384</v>
      </c>
      <c r="C13" s="10" t="s">
        <v>384</v>
      </c>
      <c r="D13" s="10" t="s">
        <v>384</v>
      </c>
      <c r="E13" s="10" t="s">
        <v>384</v>
      </c>
      <c r="F13" s="10"/>
      <c r="G13" s="10"/>
    </row>
    <row r="14" spans="1:7" x14ac:dyDescent="0.3">
      <c r="A14" s="8" t="s">
        <v>16</v>
      </c>
      <c r="B14" s="9" t="s">
        <v>385</v>
      </c>
      <c r="C14" s="9" t="s">
        <v>385</v>
      </c>
      <c r="D14" s="9" t="s">
        <v>385</v>
      </c>
      <c r="E14" s="9" t="s">
        <v>385</v>
      </c>
      <c r="F14" s="9"/>
      <c r="G14" s="9"/>
    </row>
    <row r="15" spans="1:7" x14ac:dyDescent="0.3">
      <c r="A15" s="8" t="s">
        <v>17</v>
      </c>
      <c r="B15" s="9" t="s">
        <v>386</v>
      </c>
      <c r="C15" s="9" t="s">
        <v>386</v>
      </c>
      <c r="D15" s="9" t="s">
        <v>386</v>
      </c>
      <c r="E15" s="9" t="s">
        <v>386</v>
      </c>
      <c r="F15" s="9"/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387</v>
      </c>
      <c r="C17" s="9" t="s">
        <v>387</v>
      </c>
      <c r="D17" s="9" t="s">
        <v>387</v>
      </c>
      <c r="E17" s="9" t="s">
        <v>387</v>
      </c>
      <c r="F17" s="9"/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/>
      <c r="E18" s="9"/>
      <c r="F18" s="9"/>
      <c r="G18" s="9"/>
    </row>
    <row r="19" spans="1:7" x14ac:dyDescent="0.3">
      <c r="A19" s="8" t="s">
        <v>22</v>
      </c>
      <c r="B19" s="9" t="s">
        <v>388</v>
      </c>
      <c r="C19" s="9" t="s">
        <v>388</v>
      </c>
      <c r="D19" s="9" t="s">
        <v>388</v>
      </c>
      <c r="E19" s="9" t="s">
        <v>388</v>
      </c>
      <c r="F19" s="9"/>
      <c r="G19" s="9"/>
    </row>
    <row r="20" spans="1:7" x14ac:dyDescent="0.3">
      <c r="A20" s="8" t="s">
        <v>23</v>
      </c>
      <c r="B20" s="11"/>
      <c r="C20" s="11"/>
      <c r="D20" s="11"/>
      <c r="E20" s="11"/>
      <c r="F20" s="11"/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5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9" t="s">
        <v>389</v>
      </c>
      <c r="C23" s="9" t="s">
        <v>389</v>
      </c>
      <c r="D23" s="9" t="s">
        <v>389</v>
      </c>
      <c r="E23" s="9" t="s">
        <v>389</v>
      </c>
      <c r="F23" s="9"/>
      <c r="G23" s="9"/>
    </row>
    <row r="24" spans="1:7" ht="27.6" x14ac:dyDescent="0.3">
      <c r="A24" s="8" t="s">
        <v>14</v>
      </c>
      <c r="B24" s="9" t="s">
        <v>390</v>
      </c>
      <c r="C24" s="9" t="s">
        <v>390</v>
      </c>
      <c r="D24" s="9" t="s">
        <v>390</v>
      </c>
      <c r="E24" s="9" t="s">
        <v>390</v>
      </c>
      <c r="F24" s="9"/>
      <c r="G24" s="9"/>
    </row>
    <row r="25" spans="1:7" x14ac:dyDescent="0.3">
      <c r="A25" s="8" t="s">
        <v>15</v>
      </c>
      <c r="B25" s="10" t="s">
        <v>391</v>
      </c>
      <c r="C25" s="10" t="s">
        <v>391</v>
      </c>
      <c r="D25" s="10" t="s">
        <v>391</v>
      </c>
      <c r="E25" s="10" t="s">
        <v>391</v>
      </c>
      <c r="F25" s="10"/>
      <c r="G25" s="10"/>
    </row>
    <row r="26" spans="1:7" x14ac:dyDescent="0.3">
      <c r="A26" s="8" t="s">
        <v>16</v>
      </c>
      <c r="B26" s="9" t="s">
        <v>392</v>
      </c>
      <c r="C26" s="9" t="s">
        <v>392</v>
      </c>
      <c r="D26" s="9" t="s">
        <v>392</v>
      </c>
      <c r="E26" s="9" t="s">
        <v>392</v>
      </c>
      <c r="F26" s="9"/>
      <c r="G26" s="9"/>
    </row>
    <row r="27" spans="1:7" x14ac:dyDescent="0.3">
      <c r="A27" s="8" t="s">
        <v>17</v>
      </c>
      <c r="B27" s="9" t="s">
        <v>393</v>
      </c>
      <c r="C27" s="9" t="s">
        <v>393</v>
      </c>
      <c r="D27" s="9" t="s">
        <v>393</v>
      </c>
      <c r="E27" s="9" t="s">
        <v>393</v>
      </c>
      <c r="F27" s="9"/>
      <c r="G27" s="9"/>
    </row>
    <row r="28" spans="1:7" x14ac:dyDescent="0.3">
      <c r="A28" s="8" t="s">
        <v>18</v>
      </c>
      <c r="B28" s="9" t="s">
        <v>394</v>
      </c>
      <c r="C28" s="9" t="s">
        <v>394</v>
      </c>
      <c r="D28" s="9" t="s">
        <v>394</v>
      </c>
      <c r="E28" s="9" t="s">
        <v>394</v>
      </c>
      <c r="F28" s="9"/>
      <c r="G28" s="9"/>
    </row>
    <row r="29" spans="1:7" x14ac:dyDescent="0.3">
      <c r="A29" s="8" t="s">
        <v>19</v>
      </c>
      <c r="B29" s="9" t="s">
        <v>395</v>
      </c>
      <c r="C29" s="9" t="s">
        <v>395</v>
      </c>
      <c r="D29" s="9" t="s">
        <v>395</v>
      </c>
      <c r="E29" s="9" t="s">
        <v>395</v>
      </c>
      <c r="F29" s="9"/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3">
      <c r="A31" s="8" t="s">
        <v>22</v>
      </c>
      <c r="B31" s="9" t="s">
        <v>396</v>
      </c>
      <c r="C31" s="9" t="s">
        <v>396</v>
      </c>
      <c r="D31" s="9" t="s">
        <v>396</v>
      </c>
      <c r="E31" s="9" t="s">
        <v>396</v>
      </c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658B504C-ADDD-49E2-A05E-EC10193A19EA}"/>
    <hyperlink ref="C13" r:id="rId8" xr:uid="{56A9E195-A006-4E69-B9EE-651521B0137F}"/>
    <hyperlink ref="E13" r:id="rId9" xr:uid="{36E03F83-928F-4219-B312-21EDE768B26E}"/>
    <hyperlink ref="D13" r:id="rId10" xr:uid="{076028B3-E8E1-4C5C-A93F-593085761BDB}"/>
    <hyperlink ref="B25" r:id="rId11" xr:uid="{7B1E7B2B-894D-4AD0-92D9-C6FEA5E50F52}"/>
    <hyperlink ref="C25" r:id="rId12" xr:uid="{356C4900-9C35-48DC-A9DF-275FAF99B713}"/>
    <hyperlink ref="E25" r:id="rId13" xr:uid="{AF50EE6E-115A-4677-BA70-81AFF2E038AA}"/>
    <hyperlink ref="D25" r:id="rId14" xr:uid="{BA4B41E0-9733-4797-AB1D-77E5E9B676C4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B9" sqref="B9"/>
    </sheetView>
  </sheetViews>
  <sheetFormatPr defaultColWidth="9" defaultRowHeight="15" x14ac:dyDescent="0.3"/>
  <cols>
    <col min="1" max="1" width="5.5" style="16" bestFit="1" customWidth="1"/>
    <col min="2" max="2" width="53.59765625" style="17" customWidth="1"/>
    <col min="3" max="5" width="11.3984375" style="17" customWidth="1"/>
    <col min="6" max="6" width="17.09765625" style="17" customWidth="1"/>
    <col min="7" max="7" width="12.09765625" style="16" customWidth="1"/>
    <col min="8" max="8" width="11.59765625" style="18" customWidth="1"/>
    <col min="9" max="18" width="9.59765625" style="19" customWidth="1"/>
    <col min="19" max="19" width="3.59765625" style="20" customWidth="1"/>
    <col min="20" max="20" width="11.3984375" style="20" customWidth="1"/>
    <col min="21" max="33" width="9.59765625" style="20" customWidth="1"/>
    <col min="34" max="132" width="7.09765625" style="20" customWidth="1"/>
    <col min="133" max="16384" width="9" style="20"/>
  </cols>
  <sheetData>
    <row r="1" spans="1:29" x14ac:dyDescent="0.3">
      <c r="A1" s="20" t="s">
        <v>0</v>
      </c>
      <c r="B1" s="20"/>
      <c r="G1" s="18"/>
    </row>
    <row r="2" spans="1:29" x14ac:dyDescent="0.3">
      <c r="A2" s="20" t="s">
        <v>1</v>
      </c>
      <c r="B2" s="20"/>
      <c r="G2" s="18"/>
    </row>
    <row r="3" spans="1:29" s="22" customFormat="1" ht="15.6" x14ac:dyDescent="0.3">
      <c r="A3" s="93" t="s">
        <v>2</v>
      </c>
      <c r="C3"/>
      <c r="D3" s="21"/>
      <c r="E3" s="21"/>
      <c r="F3" s="21"/>
      <c r="G3" s="16"/>
      <c r="H3" s="16"/>
    </row>
    <row r="4" spans="1:29" s="22" customFormat="1" ht="15.6" x14ac:dyDescent="0.3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6" x14ac:dyDescent="0.3">
      <c r="A5" s="93"/>
      <c r="D5" s="23"/>
      <c r="E5" s="23"/>
      <c r="F5" s="23"/>
      <c r="G5" s="16"/>
      <c r="H5" s="16"/>
    </row>
    <row r="6" spans="1:29" s="22" customFormat="1" ht="15.75" customHeight="1" x14ac:dyDescent="0.3">
      <c r="A6" s="20" t="str">
        <f>'Admin Info'!B6</f>
        <v>Victorville Municipal Utilities Services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6" x14ac:dyDescent="0.3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6" x14ac:dyDescent="0.3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310</v>
      </c>
      <c r="Q9" s="49" t="s">
        <v>311</v>
      </c>
      <c r="R9" s="49" t="s">
        <v>361</v>
      </c>
    </row>
    <row r="10" spans="1:29" s="57" customFormat="1" ht="15.75" customHeight="1" x14ac:dyDescent="0.3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5">
      <c r="A11" s="39">
        <v>1</v>
      </c>
      <c r="B11" s="95" t="s">
        <v>44</v>
      </c>
      <c r="C11" s="62"/>
      <c r="D11" s="62"/>
      <c r="E11" s="62"/>
      <c r="F11" s="62"/>
      <c r="G11" s="63">
        <v>20.158000000000001</v>
      </c>
      <c r="H11" s="63">
        <v>20.059000000000001</v>
      </c>
      <c r="I11" s="63">
        <v>20.299708000000003</v>
      </c>
      <c r="J11" s="63">
        <v>20.543304496000001</v>
      </c>
      <c r="K11" s="63">
        <v>20.789824149952</v>
      </c>
      <c r="L11" s="63">
        <v>21.039302039751426</v>
      </c>
      <c r="M11" s="63">
        <v>21.291773664228444</v>
      </c>
      <c r="N11" s="63">
        <v>21.547274948199185</v>
      </c>
      <c r="O11" s="63">
        <v>21.805842247577576</v>
      </c>
      <c r="P11" s="63">
        <v>22.067512354548509</v>
      </c>
      <c r="Q11" s="63">
        <v>22.332322502803091</v>
      </c>
      <c r="R11" s="63">
        <v>22.600310372836727</v>
      </c>
    </row>
    <row r="12" spans="1:29" s="41" customFormat="1" ht="15.75" customHeight="1" x14ac:dyDescent="0.25">
      <c r="A12" s="39" t="s">
        <v>45</v>
      </c>
      <c r="B12" s="95" t="s">
        <v>46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5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5">
      <c r="A14" s="39" t="s">
        <v>49</v>
      </c>
      <c r="B14" s="95" t="s">
        <v>50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5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5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5">
      <c r="A17" s="39">
        <v>3</v>
      </c>
      <c r="B17" s="95" t="s">
        <v>55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5">
      <c r="A18" s="39">
        <v>4</v>
      </c>
      <c r="B18" s="95" t="s">
        <v>56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20.158000000000001</v>
      </c>
      <c r="H19" s="40">
        <f>H11+H17+H18</f>
        <v>20.059000000000001</v>
      </c>
      <c r="I19" s="40">
        <f t="shared" ref="I19:R19" si="0">I11+I17+I18</f>
        <v>20.299708000000003</v>
      </c>
      <c r="J19" s="40">
        <f t="shared" si="0"/>
        <v>20.543304496000001</v>
      </c>
      <c r="K19" s="40">
        <f t="shared" si="0"/>
        <v>20.789824149952</v>
      </c>
      <c r="L19" s="40">
        <f t="shared" si="0"/>
        <v>21.039302039751426</v>
      </c>
      <c r="M19" s="40">
        <f t="shared" si="0"/>
        <v>21.291773664228444</v>
      </c>
      <c r="N19" s="40">
        <f t="shared" si="0"/>
        <v>21.547274948199185</v>
      </c>
      <c r="O19" s="40">
        <f t="shared" si="0"/>
        <v>21.805842247577576</v>
      </c>
      <c r="P19" s="40">
        <f t="shared" si="0"/>
        <v>22.067512354548509</v>
      </c>
      <c r="Q19" s="40">
        <f t="shared" si="0"/>
        <v>22.332322502803091</v>
      </c>
      <c r="R19" s="40">
        <f t="shared" si="0"/>
        <v>22.600310372836727</v>
      </c>
    </row>
    <row r="20" spans="1:18" s="41" customFormat="1" ht="15.75" customHeight="1" x14ac:dyDescent="0.25">
      <c r="A20" s="39">
        <v>6</v>
      </c>
      <c r="B20" s="95" t="s">
        <v>58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20.158000000000001</v>
      </c>
      <c r="H21" s="40">
        <f>H19+H20</f>
        <v>20.059000000000001</v>
      </c>
      <c r="I21" s="40">
        <f t="shared" ref="I21:R21" si="1">I19+I20</f>
        <v>20.299708000000003</v>
      </c>
      <c r="J21" s="40">
        <f>J19+J20</f>
        <v>20.543304496000001</v>
      </c>
      <c r="K21" s="40">
        <f t="shared" si="1"/>
        <v>20.789824149952</v>
      </c>
      <c r="L21" s="40">
        <f t="shared" si="1"/>
        <v>21.039302039751426</v>
      </c>
      <c r="M21" s="40">
        <f t="shared" si="1"/>
        <v>21.291773664228444</v>
      </c>
      <c r="N21" s="40">
        <f t="shared" si="1"/>
        <v>21.547274948199185</v>
      </c>
      <c r="O21" s="40">
        <f t="shared" si="1"/>
        <v>21.805842247577576</v>
      </c>
      <c r="P21" s="40">
        <f t="shared" si="1"/>
        <v>22.067512354548509</v>
      </c>
      <c r="Q21" s="40">
        <f t="shared" si="1"/>
        <v>22.332322502803091</v>
      </c>
      <c r="R21" s="40">
        <f t="shared" si="1"/>
        <v>22.600310372836727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G21*0.17</f>
        <v>3.4268600000000005</v>
      </c>
      <c r="H22" s="40">
        <f t="shared" ref="H22:R22" si="2">H21*0.17</f>
        <v>3.4100300000000003</v>
      </c>
      <c r="I22" s="40">
        <f t="shared" si="2"/>
        <v>3.4509503600000007</v>
      </c>
      <c r="J22" s="40">
        <f t="shared" si="2"/>
        <v>3.4923617643200005</v>
      </c>
      <c r="K22" s="40">
        <f t="shared" si="2"/>
        <v>3.5342701054918404</v>
      </c>
      <c r="L22" s="40">
        <f t="shared" si="2"/>
        <v>3.5766813467577427</v>
      </c>
      <c r="M22" s="40">
        <f t="shared" si="2"/>
        <v>3.6196015229188356</v>
      </c>
      <c r="N22" s="40">
        <f t="shared" si="2"/>
        <v>3.6630367411938618</v>
      </c>
      <c r="O22" s="40">
        <f t="shared" si="2"/>
        <v>3.7069931820881883</v>
      </c>
      <c r="P22" s="40">
        <f t="shared" si="2"/>
        <v>3.7514771002732465</v>
      </c>
      <c r="Q22" s="40">
        <f t="shared" si="2"/>
        <v>3.7964948254765258</v>
      </c>
      <c r="R22" s="40">
        <f t="shared" si="2"/>
        <v>3.8420527633822439</v>
      </c>
    </row>
    <row r="23" spans="1:18" s="41" customFormat="1" ht="15.75" customHeight="1" x14ac:dyDescent="0.25">
      <c r="A23" s="39">
        <v>9</v>
      </c>
      <c r="B23" s="95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5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23.584860000000003</v>
      </c>
      <c r="H25" s="40">
        <f>H21+H22+H23+H24</f>
        <v>23.46903</v>
      </c>
      <c r="I25" s="40">
        <f t="shared" ref="I25:R25" si="3">I21+I22+I23+I24</f>
        <v>23.750658360000003</v>
      </c>
      <c r="J25" s="40">
        <f t="shared" si="3"/>
        <v>24.035666260320003</v>
      </c>
      <c r="K25" s="40">
        <f t="shared" si="3"/>
        <v>24.324094255443839</v>
      </c>
      <c r="L25" s="40">
        <f t="shared" si="3"/>
        <v>24.615983386509168</v>
      </c>
      <c r="M25" s="40">
        <f t="shared" si="3"/>
        <v>24.911375187147279</v>
      </c>
      <c r="N25" s="40">
        <f t="shared" si="3"/>
        <v>25.210311689393045</v>
      </c>
      <c r="O25" s="40">
        <f t="shared" si="3"/>
        <v>25.512835429665763</v>
      </c>
      <c r="P25" s="40">
        <f t="shared" si="3"/>
        <v>25.818989454821754</v>
      </c>
      <c r="Q25" s="40">
        <f t="shared" si="3"/>
        <v>26.128817328279617</v>
      </c>
      <c r="R25" s="40">
        <f t="shared" si="3"/>
        <v>26.442363136218972</v>
      </c>
    </row>
    <row r="26" spans="1:18" s="41" customFormat="1" ht="15" customHeight="1" x14ac:dyDescent="0.25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3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8" t="s">
        <v>66</v>
      </c>
      <c r="C29" s="75"/>
      <c r="D29" s="75"/>
      <c r="E29" s="75"/>
      <c r="F29" s="76"/>
      <c r="G29" s="77">
        <v>114.448984</v>
      </c>
      <c r="H29" s="77">
        <v>117.508036</v>
      </c>
      <c r="I29" s="63">
        <v>118.213084216</v>
      </c>
      <c r="J29" s="63">
        <v>118.922362721296</v>
      </c>
      <c r="K29" s="63">
        <v>119.63589689762378</v>
      </c>
      <c r="L29" s="63">
        <v>120.35371227900953</v>
      </c>
      <c r="M29" s="63">
        <v>121.07583455268359</v>
      </c>
      <c r="N29" s="63">
        <v>121.80228955999969</v>
      </c>
      <c r="O29" s="63">
        <v>122.53310329735969</v>
      </c>
      <c r="P29" s="63">
        <v>123.26830191714384</v>
      </c>
      <c r="Q29" s="63">
        <v>124.0079117286467</v>
      </c>
      <c r="R29" s="63">
        <v>124.75195919901859</v>
      </c>
    </row>
    <row r="30" spans="1:18" s="41" customFormat="1" ht="15" customHeight="1" x14ac:dyDescent="0.3">
      <c r="A30" s="39" t="s">
        <v>67</v>
      </c>
      <c r="B30" s="98" t="s">
        <v>46</v>
      </c>
      <c r="C30" s="75"/>
      <c r="D30" s="75"/>
      <c r="E30" s="75"/>
      <c r="F30" s="76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s="41" customFormat="1" ht="15" customHeight="1" x14ac:dyDescent="0.3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5">
      <c r="A32" s="39" t="s">
        <v>69</v>
      </c>
      <c r="B32" s="98" t="s">
        <v>50</v>
      </c>
      <c r="C32" s="75"/>
      <c r="D32" s="75"/>
      <c r="E32" s="75"/>
      <c r="F32" s="76"/>
      <c r="G32" s="77"/>
      <c r="H32" s="77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5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5">
      <c r="A36" s="39">
        <v>15</v>
      </c>
      <c r="B36" s="98" t="s">
        <v>56</v>
      </c>
      <c r="C36" s="75"/>
      <c r="D36" s="75"/>
      <c r="E36" s="75"/>
      <c r="F36" s="76"/>
      <c r="G36" s="77"/>
      <c r="H36" s="77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3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114.448984</v>
      </c>
      <c r="H37" s="79">
        <f>H29+H35+H36</f>
        <v>117.508036</v>
      </c>
      <c r="I37" s="79">
        <f>I29+I35+I36</f>
        <v>118.213084216</v>
      </c>
      <c r="J37" s="79">
        <f t="shared" ref="J37:P37" si="4">J29+J35+J36</f>
        <v>118.922362721296</v>
      </c>
      <c r="K37" s="79">
        <f t="shared" si="4"/>
        <v>119.63589689762378</v>
      </c>
      <c r="L37" s="79">
        <f t="shared" si="4"/>
        <v>120.35371227900953</v>
      </c>
      <c r="M37" s="79">
        <f t="shared" si="4"/>
        <v>121.07583455268359</v>
      </c>
      <c r="N37" s="79">
        <f t="shared" si="4"/>
        <v>121.80228955999969</v>
      </c>
      <c r="O37" s="79">
        <f t="shared" si="4"/>
        <v>122.53310329735969</v>
      </c>
      <c r="P37" s="79">
        <f t="shared" si="4"/>
        <v>123.26830191714384</v>
      </c>
      <c r="Q37" s="79">
        <f t="shared" ref="Q37:R37" si="5">Q29+Q35+Q36</f>
        <v>124.0079117286467</v>
      </c>
      <c r="R37" s="79">
        <f t="shared" si="5"/>
        <v>124.75195919901859</v>
      </c>
    </row>
    <row r="38" spans="1:18" s="41" customFormat="1" ht="15" customHeight="1" x14ac:dyDescent="0.25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6">SUM(G37:G38)</f>
        <v>114.448984</v>
      </c>
      <c r="H39" s="79">
        <f t="shared" si="6"/>
        <v>117.508036</v>
      </c>
      <c r="I39" s="79">
        <f t="shared" si="6"/>
        <v>118.213084216</v>
      </c>
      <c r="J39" s="79">
        <f t="shared" si="6"/>
        <v>118.922362721296</v>
      </c>
      <c r="K39" s="79">
        <f t="shared" si="6"/>
        <v>119.63589689762378</v>
      </c>
      <c r="L39" s="79">
        <f t="shared" si="6"/>
        <v>120.35371227900953</v>
      </c>
      <c r="M39" s="79">
        <f t="shared" si="6"/>
        <v>121.07583455268359</v>
      </c>
      <c r="N39" s="79">
        <f t="shared" si="6"/>
        <v>121.80228955999969</v>
      </c>
      <c r="O39" s="79">
        <f t="shared" si="6"/>
        <v>122.53310329735969</v>
      </c>
      <c r="P39" s="79">
        <f t="shared" si="6"/>
        <v>123.26830191714384</v>
      </c>
      <c r="Q39" s="79">
        <f t="shared" si="6"/>
        <v>124.0079117286467</v>
      </c>
      <c r="R39" s="79">
        <f t="shared" si="6"/>
        <v>124.75195919901859</v>
      </c>
    </row>
    <row r="40" spans="1:18" s="41" customFormat="1" ht="15" customHeight="1" x14ac:dyDescent="0.25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3.8" x14ac:dyDescent="0.3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3.8" x14ac:dyDescent="0.3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3.8" x14ac:dyDescent="0.3">
      <c r="A43" s="54" t="s">
        <v>30</v>
      </c>
      <c r="B43" s="99" t="s">
        <v>73</v>
      </c>
      <c r="C43" s="83"/>
      <c r="D43" s="83"/>
      <c r="E43" s="83"/>
      <c r="F43" s="84"/>
      <c r="G43" s="85" t="s">
        <v>312</v>
      </c>
      <c r="H43" s="85" t="s">
        <v>379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3.8" x14ac:dyDescent="0.3">
      <c r="A44" s="39">
        <v>19</v>
      </c>
      <c r="B44" s="95" t="s">
        <v>74</v>
      </c>
      <c r="C44" s="62"/>
      <c r="D44" s="62"/>
      <c r="E44" s="62"/>
      <c r="F44" s="86"/>
      <c r="G44" s="87">
        <v>20.158000000000001</v>
      </c>
      <c r="H44" s="88">
        <v>20.059000000000001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3.8" x14ac:dyDescent="0.3">
      <c r="A45" s="39">
        <v>20</v>
      </c>
      <c r="B45" s="95" t="s">
        <v>75</v>
      </c>
      <c r="C45" s="62"/>
      <c r="D45" s="62"/>
      <c r="E45" s="62"/>
      <c r="F45" s="86"/>
      <c r="G45" s="89">
        <v>45118</v>
      </c>
      <c r="H45" s="89">
        <v>45509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3.8" x14ac:dyDescent="0.3">
      <c r="A46" s="39">
        <v>21</v>
      </c>
      <c r="B46" s="95" t="s">
        <v>76</v>
      </c>
      <c r="C46" s="62"/>
      <c r="D46" s="62"/>
      <c r="E46" s="62"/>
      <c r="F46" s="86"/>
      <c r="G46" s="90">
        <v>14</v>
      </c>
      <c r="H46" s="90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3.8" x14ac:dyDescent="0.3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3.8" x14ac:dyDescent="0.3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3.8" x14ac:dyDescent="0.3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3.8" x14ac:dyDescent="0.3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20.158000000000001</v>
      </c>
      <c r="H50" s="91">
        <f>H44+H47+H48+H49</f>
        <v>20.059000000000001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3.8" x14ac:dyDescent="0.3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3.8" x14ac:dyDescent="0.3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3.8" x14ac:dyDescent="0.3">
      <c r="A53" s="48" t="s">
        <v>83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3.8" x14ac:dyDescent="0.3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Normal="100" workbookViewId="0">
      <pane xSplit="1" topLeftCell="B1" activePane="topRight" state="frozen"/>
      <selection pane="topRight" activeCell="AO44" sqref="AO44"/>
    </sheetView>
  </sheetViews>
  <sheetFormatPr defaultColWidth="9" defaultRowHeight="15" x14ac:dyDescent="0.3"/>
  <cols>
    <col min="1" max="1" width="5.5" style="153" bestFit="1" customWidth="1"/>
    <col min="2" max="2" width="51.8984375" style="148" customWidth="1"/>
    <col min="3" max="3" width="17.19921875" style="148" customWidth="1"/>
    <col min="4" max="4" width="16.3984375" style="148" customWidth="1"/>
    <col min="5" max="5" width="25" style="148" customWidth="1"/>
    <col min="6" max="6" width="16.3984375" style="148" customWidth="1"/>
    <col min="7" max="15" width="17.09765625" style="148" customWidth="1"/>
    <col min="16" max="16" width="16.09765625" style="153" customWidth="1"/>
    <col min="17" max="17" width="16.09765625" style="149" customWidth="1"/>
    <col min="18" max="27" width="9.59765625" style="150" customWidth="1"/>
    <col min="28" max="28" width="7.59765625" style="150" customWidth="1"/>
    <col min="29" max="29" width="16.09765625" style="147" customWidth="1"/>
    <col min="30" max="30" width="15.3984375" style="147" customWidth="1"/>
    <col min="31" max="41" width="9.59765625" style="147" customWidth="1"/>
    <col min="42" max="135" width="7.09765625" style="147" customWidth="1"/>
    <col min="136" max="16384" width="9" style="147"/>
  </cols>
  <sheetData>
    <row r="1" spans="1:40" x14ac:dyDescent="0.3">
      <c r="A1" s="147" t="s">
        <v>0</v>
      </c>
      <c r="B1" s="147"/>
      <c r="P1" s="149"/>
      <c r="AB1" s="147"/>
    </row>
    <row r="2" spans="1:40" x14ac:dyDescent="0.3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6" x14ac:dyDescent="0.3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6" x14ac:dyDescent="0.3">
      <c r="A4" s="152" t="s">
        <v>84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3">
      <c r="A5" s="151" t="str">
        <f>'Admin Info'!B6</f>
        <v>Victorville Municipal Utilities Services</v>
      </c>
      <c r="P5" s="154"/>
      <c r="Q5" s="155" t="s">
        <v>27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6" x14ac:dyDescent="0.3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6" x14ac:dyDescent="0.3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28</v>
      </c>
      <c r="R7" s="160"/>
      <c r="S7" s="167"/>
      <c r="T7" s="167"/>
      <c r="U7" s="168" t="s">
        <v>29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5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85</v>
      </c>
      <c r="AD8" s="207"/>
      <c r="AE8" s="174"/>
      <c r="AF8" s="175"/>
    </row>
    <row r="9" spans="1:40" s="180" customFormat="1" ht="45" customHeight="1" x14ac:dyDescent="0.3">
      <c r="A9" s="176"/>
      <c r="B9" s="177" t="s">
        <v>86</v>
      </c>
      <c r="C9" s="177" t="s">
        <v>87</v>
      </c>
      <c r="D9" s="177" t="s">
        <v>88</v>
      </c>
      <c r="E9" s="177" t="s">
        <v>89</v>
      </c>
      <c r="F9" s="202" t="s">
        <v>304</v>
      </c>
      <c r="G9" s="202" t="s">
        <v>90</v>
      </c>
      <c r="H9" s="202" t="s">
        <v>91</v>
      </c>
      <c r="I9" s="202" t="s">
        <v>92</v>
      </c>
      <c r="J9" s="202" t="s">
        <v>93</v>
      </c>
      <c r="K9" s="202" t="s">
        <v>94</v>
      </c>
      <c r="L9" s="202" t="s">
        <v>346</v>
      </c>
      <c r="M9" s="202" t="s">
        <v>95</v>
      </c>
      <c r="N9" s="202" t="s">
        <v>96</v>
      </c>
      <c r="O9" s="202" t="s">
        <v>97</v>
      </c>
      <c r="P9" s="178" t="s">
        <v>359</v>
      </c>
      <c r="Q9" s="178" t="s">
        <v>360</v>
      </c>
      <c r="R9" s="179" t="s">
        <v>34</v>
      </c>
      <c r="S9" s="179" t="s">
        <v>35</v>
      </c>
      <c r="T9" s="179" t="s">
        <v>36</v>
      </c>
      <c r="U9" s="179" t="s">
        <v>37</v>
      </c>
      <c r="V9" s="179" t="s">
        <v>38</v>
      </c>
      <c r="W9" s="179" t="s">
        <v>39</v>
      </c>
      <c r="X9" s="179" t="s">
        <v>40</v>
      </c>
      <c r="Y9" s="179" t="s">
        <v>310</v>
      </c>
      <c r="Z9" s="179" t="s">
        <v>311</v>
      </c>
      <c r="AA9" s="179" t="s">
        <v>361</v>
      </c>
      <c r="AC9" s="181" t="s">
        <v>313</v>
      </c>
      <c r="AD9" s="181" t="s">
        <v>362</v>
      </c>
      <c r="AE9" s="182" t="s">
        <v>34</v>
      </c>
      <c r="AF9" s="182" t="s">
        <v>35</v>
      </c>
      <c r="AG9" s="182" t="s">
        <v>36</v>
      </c>
      <c r="AH9" s="182" t="s">
        <v>37</v>
      </c>
      <c r="AI9" s="182" t="s">
        <v>38</v>
      </c>
      <c r="AJ9" s="182" t="s">
        <v>39</v>
      </c>
      <c r="AK9" s="182" t="s">
        <v>40</v>
      </c>
      <c r="AL9" s="182" t="s">
        <v>310</v>
      </c>
      <c r="AM9" s="182" t="s">
        <v>311</v>
      </c>
      <c r="AN9" s="182" t="s">
        <v>361</v>
      </c>
    </row>
    <row r="10" spans="1:40" s="180" customFormat="1" ht="15.75" customHeight="1" x14ac:dyDescent="0.25">
      <c r="A10" s="176" t="s">
        <v>98</v>
      </c>
      <c r="B10" s="183" t="s">
        <v>99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5">
        <f t="shared" ref="P10:AA10" si="0">SUM(P11:P13)</f>
        <v>0</v>
      </c>
      <c r="Q10" s="185">
        <f t="shared" si="0"/>
        <v>0</v>
      </c>
      <c r="R10" s="185">
        <f t="shared" si="0"/>
        <v>0</v>
      </c>
      <c r="S10" s="185">
        <f t="shared" si="0"/>
        <v>0</v>
      </c>
      <c r="T10" s="185">
        <f t="shared" si="0"/>
        <v>0</v>
      </c>
      <c r="U10" s="185">
        <f t="shared" si="0"/>
        <v>0</v>
      </c>
      <c r="V10" s="185">
        <f t="shared" si="0"/>
        <v>0</v>
      </c>
      <c r="W10" s="185">
        <f t="shared" si="0"/>
        <v>0</v>
      </c>
      <c r="X10" s="185">
        <f t="shared" si="0"/>
        <v>0</v>
      </c>
      <c r="Y10" s="185">
        <f t="shared" si="0"/>
        <v>0</v>
      </c>
      <c r="Z10" s="185">
        <f t="shared" si="0"/>
        <v>0</v>
      </c>
      <c r="AA10" s="185">
        <f t="shared" si="0"/>
        <v>0</v>
      </c>
      <c r="AC10" s="185">
        <f t="shared" ref="AC10:AN10" si="1">SUM(AC11:AC13)</f>
        <v>0</v>
      </c>
      <c r="AD10" s="185">
        <f t="shared" si="1"/>
        <v>0</v>
      </c>
      <c r="AE10" s="185">
        <f t="shared" si="1"/>
        <v>0</v>
      </c>
      <c r="AF10" s="185">
        <f t="shared" si="1"/>
        <v>0</v>
      </c>
      <c r="AG10" s="185">
        <f t="shared" si="1"/>
        <v>0</v>
      </c>
      <c r="AH10" s="185">
        <f t="shared" si="1"/>
        <v>0</v>
      </c>
      <c r="AI10" s="185">
        <f t="shared" si="1"/>
        <v>0</v>
      </c>
      <c r="AJ10" s="185">
        <f t="shared" si="1"/>
        <v>0</v>
      </c>
      <c r="AK10" s="185">
        <f t="shared" si="1"/>
        <v>0</v>
      </c>
      <c r="AL10" s="185">
        <f t="shared" si="1"/>
        <v>0</v>
      </c>
      <c r="AM10" s="185">
        <f t="shared" si="1"/>
        <v>0</v>
      </c>
      <c r="AN10" s="185">
        <f t="shared" si="1"/>
        <v>0</v>
      </c>
    </row>
    <row r="11" spans="1:40" s="180" customFormat="1" ht="15.75" customHeight="1" x14ac:dyDescent="0.25">
      <c r="A11" s="176" t="s">
        <v>100</v>
      </c>
      <c r="B11" s="186"/>
      <c r="C11" s="187"/>
      <c r="D11" s="187"/>
      <c r="E11" s="187"/>
      <c r="F11" s="187"/>
      <c r="G11" s="187"/>
      <c r="H11" s="221"/>
      <c r="I11" s="187"/>
      <c r="J11" s="187"/>
      <c r="K11" s="187"/>
      <c r="L11" s="187"/>
      <c r="M11" s="187"/>
      <c r="N11" s="191"/>
      <c r="O11" s="191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</row>
    <row r="12" spans="1:40" s="180" customFormat="1" ht="15.75" customHeight="1" x14ac:dyDescent="0.25">
      <c r="A12" s="176" t="s">
        <v>101</v>
      </c>
      <c r="B12" s="186"/>
      <c r="C12" s="187"/>
      <c r="D12" s="187"/>
      <c r="E12" s="187"/>
      <c r="F12" s="187"/>
      <c r="G12" s="187"/>
      <c r="H12" s="221"/>
      <c r="I12" s="187"/>
      <c r="J12" s="187"/>
      <c r="K12" s="187"/>
      <c r="L12" s="187"/>
      <c r="M12" s="187"/>
      <c r="N12" s="191"/>
      <c r="O12" s="191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</row>
    <row r="13" spans="1:40" s="180" customFormat="1" ht="15.75" customHeight="1" x14ac:dyDescent="0.25">
      <c r="A13" s="176" t="s">
        <v>102</v>
      </c>
      <c r="B13" s="186"/>
      <c r="C13" s="187"/>
      <c r="D13" s="187"/>
      <c r="E13" s="187"/>
      <c r="F13" s="187"/>
      <c r="G13" s="187"/>
      <c r="H13" s="221"/>
      <c r="I13" s="187"/>
      <c r="J13" s="187"/>
      <c r="K13" s="187"/>
      <c r="L13" s="187"/>
      <c r="M13" s="187"/>
      <c r="N13" s="191"/>
      <c r="O13" s="191"/>
      <c r="P13" s="177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s="180" customFormat="1" ht="15.75" customHeight="1" x14ac:dyDescent="0.25">
      <c r="A14" s="176" t="s">
        <v>45</v>
      </c>
      <c r="B14" s="183" t="s">
        <v>103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5">
        <f t="shared" ref="P14:AA14" si="2">SUM(P15:P16)</f>
        <v>0</v>
      </c>
      <c r="Q14" s="185">
        <f t="shared" si="2"/>
        <v>0</v>
      </c>
      <c r="R14" s="185">
        <f t="shared" si="2"/>
        <v>0</v>
      </c>
      <c r="S14" s="185">
        <f t="shared" si="2"/>
        <v>0</v>
      </c>
      <c r="T14" s="185">
        <f t="shared" si="2"/>
        <v>0</v>
      </c>
      <c r="U14" s="185">
        <f t="shared" si="2"/>
        <v>0</v>
      </c>
      <c r="V14" s="185">
        <f t="shared" si="2"/>
        <v>0</v>
      </c>
      <c r="W14" s="185">
        <f t="shared" si="2"/>
        <v>0</v>
      </c>
      <c r="X14" s="185">
        <f t="shared" si="2"/>
        <v>0</v>
      </c>
      <c r="Y14" s="185">
        <f t="shared" si="2"/>
        <v>0</v>
      </c>
      <c r="Z14" s="185">
        <f t="shared" si="2"/>
        <v>0</v>
      </c>
      <c r="AA14" s="185">
        <f t="shared" si="2"/>
        <v>0</v>
      </c>
      <c r="AC14" s="185">
        <f t="shared" ref="AC14:AN14" si="3">SUM(AC15:AC16)</f>
        <v>0</v>
      </c>
      <c r="AD14" s="185">
        <f t="shared" si="3"/>
        <v>0</v>
      </c>
      <c r="AE14" s="185">
        <f t="shared" si="3"/>
        <v>0</v>
      </c>
      <c r="AF14" s="185">
        <f t="shared" si="3"/>
        <v>0</v>
      </c>
      <c r="AG14" s="185">
        <f t="shared" si="3"/>
        <v>0</v>
      </c>
      <c r="AH14" s="185">
        <f t="shared" si="3"/>
        <v>0</v>
      </c>
      <c r="AI14" s="185">
        <f t="shared" si="3"/>
        <v>0</v>
      </c>
      <c r="AJ14" s="185">
        <f t="shared" si="3"/>
        <v>0</v>
      </c>
      <c r="AK14" s="185">
        <f t="shared" si="3"/>
        <v>0</v>
      </c>
      <c r="AL14" s="185">
        <f t="shared" si="3"/>
        <v>0</v>
      </c>
      <c r="AM14" s="185">
        <f t="shared" si="3"/>
        <v>0</v>
      </c>
      <c r="AN14" s="185">
        <f t="shared" si="3"/>
        <v>0</v>
      </c>
    </row>
    <row r="15" spans="1:40" s="180" customFormat="1" ht="15.75" customHeight="1" x14ac:dyDescent="0.25">
      <c r="A15" s="176" t="s">
        <v>47</v>
      </c>
      <c r="B15" s="186"/>
      <c r="C15" s="187"/>
      <c r="D15" s="187"/>
      <c r="E15" s="187"/>
      <c r="F15" s="187"/>
      <c r="G15" s="187"/>
      <c r="H15" s="221"/>
      <c r="I15" s="187"/>
      <c r="J15" s="187"/>
      <c r="K15" s="187"/>
      <c r="L15" s="187"/>
      <c r="M15" s="187"/>
      <c r="N15" s="191"/>
      <c r="O15" s="191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</row>
    <row r="16" spans="1:40" s="180" customFormat="1" ht="15.75" customHeight="1" x14ac:dyDescent="0.25">
      <c r="A16" s="176" t="s">
        <v>49</v>
      </c>
      <c r="B16" s="186"/>
      <c r="C16" s="187"/>
      <c r="D16" s="187"/>
      <c r="E16" s="187"/>
      <c r="F16" s="187"/>
      <c r="G16" s="187"/>
      <c r="H16" s="221"/>
      <c r="I16" s="187"/>
      <c r="J16" s="187"/>
      <c r="K16" s="187"/>
      <c r="L16" s="187"/>
      <c r="M16" s="187"/>
      <c r="N16" s="191"/>
      <c r="O16" s="191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</row>
    <row r="17" spans="1:40" s="180" customFormat="1" ht="15.75" customHeight="1" x14ac:dyDescent="0.25">
      <c r="A17" s="176" t="s">
        <v>104</v>
      </c>
      <c r="B17" s="183" t="s">
        <v>105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5">
        <f t="shared" ref="P17:AA17" si="4">SUM(P18:P19)</f>
        <v>0</v>
      </c>
      <c r="Q17" s="185">
        <f t="shared" si="4"/>
        <v>0</v>
      </c>
      <c r="R17" s="185">
        <f t="shared" si="4"/>
        <v>0</v>
      </c>
      <c r="S17" s="185">
        <f t="shared" si="4"/>
        <v>0</v>
      </c>
      <c r="T17" s="185">
        <f t="shared" si="4"/>
        <v>0</v>
      </c>
      <c r="U17" s="185">
        <f t="shared" si="4"/>
        <v>0</v>
      </c>
      <c r="V17" s="185">
        <f t="shared" si="4"/>
        <v>0</v>
      </c>
      <c r="W17" s="185">
        <f t="shared" si="4"/>
        <v>0</v>
      </c>
      <c r="X17" s="185">
        <f t="shared" si="4"/>
        <v>0</v>
      </c>
      <c r="Y17" s="185">
        <f t="shared" si="4"/>
        <v>0</v>
      </c>
      <c r="Z17" s="185">
        <f t="shared" si="4"/>
        <v>0</v>
      </c>
      <c r="AA17" s="185">
        <f t="shared" si="4"/>
        <v>0</v>
      </c>
      <c r="AC17" s="185">
        <f t="shared" ref="AC17:AN17" si="5">SUM(AC18:AC19)</f>
        <v>3.4689999999999999</v>
      </c>
      <c r="AD17" s="185">
        <f t="shared" si="5"/>
        <v>3.91</v>
      </c>
      <c r="AE17" s="185">
        <f t="shared" si="5"/>
        <v>3.73</v>
      </c>
      <c r="AF17" s="185">
        <f t="shared" si="5"/>
        <v>3.73</v>
      </c>
      <c r="AG17" s="185">
        <f t="shared" si="5"/>
        <v>3.73</v>
      </c>
      <c r="AH17" s="185">
        <f t="shared" si="5"/>
        <v>3.73</v>
      </c>
      <c r="AI17" s="185">
        <f t="shared" si="5"/>
        <v>3.73</v>
      </c>
      <c r="AJ17" s="185">
        <f t="shared" si="5"/>
        <v>3.73</v>
      </c>
      <c r="AK17" s="185">
        <f t="shared" si="5"/>
        <v>3.73</v>
      </c>
      <c r="AL17" s="185">
        <f t="shared" si="5"/>
        <v>3.73</v>
      </c>
      <c r="AM17" s="185">
        <f t="shared" si="5"/>
        <v>3.73</v>
      </c>
      <c r="AN17" s="185">
        <f t="shared" si="5"/>
        <v>3.73</v>
      </c>
    </row>
    <row r="18" spans="1:40" s="180" customFormat="1" ht="27" customHeight="1" x14ac:dyDescent="0.3">
      <c r="A18" s="176" t="s">
        <v>106</v>
      </c>
      <c r="B18" s="186" t="s">
        <v>107</v>
      </c>
      <c r="C18" s="187" t="s">
        <v>397</v>
      </c>
      <c r="D18" s="187">
        <v>8902</v>
      </c>
      <c r="E18" s="227" t="s">
        <v>398</v>
      </c>
      <c r="F18" s="187"/>
      <c r="G18" s="187" t="s">
        <v>285</v>
      </c>
      <c r="H18" s="221">
        <v>3</v>
      </c>
      <c r="I18" s="187" t="s">
        <v>288</v>
      </c>
      <c r="J18" s="187">
        <v>36.015509999999999</v>
      </c>
      <c r="K18" s="187">
        <v>-114.738006</v>
      </c>
      <c r="L18"/>
      <c r="M18" s="187"/>
      <c r="N18" s="191"/>
      <c r="O18" s="191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C18" s="231">
        <v>3.4689999999999999</v>
      </c>
      <c r="AD18" s="231">
        <v>3.91</v>
      </c>
      <c r="AE18" s="231">
        <v>3.73</v>
      </c>
      <c r="AF18" s="231">
        <f>AE18</f>
        <v>3.73</v>
      </c>
      <c r="AG18" s="231">
        <f t="shared" ref="AG18:AN18" si="6">AF18</f>
        <v>3.73</v>
      </c>
      <c r="AH18" s="231">
        <f t="shared" si="6"/>
        <v>3.73</v>
      </c>
      <c r="AI18" s="231">
        <f t="shared" si="6"/>
        <v>3.73</v>
      </c>
      <c r="AJ18" s="231">
        <f t="shared" si="6"/>
        <v>3.73</v>
      </c>
      <c r="AK18" s="231">
        <f t="shared" si="6"/>
        <v>3.73</v>
      </c>
      <c r="AL18" s="231">
        <f t="shared" si="6"/>
        <v>3.73</v>
      </c>
      <c r="AM18" s="231">
        <f t="shared" si="6"/>
        <v>3.73</v>
      </c>
      <c r="AN18" s="231">
        <f t="shared" si="6"/>
        <v>3.73</v>
      </c>
    </row>
    <row r="19" spans="1:40" s="180" customFormat="1" ht="15.75" customHeight="1" x14ac:dyDescent="0.25">
      <c r="A19" s="176" t="s">
        <v>108</v>
      </c>
      <c r="B19" s="186" t="s">
        <v>109</v>
      </c>
      <c r="C19" s="187"/>
      <c r="D19" s="187"/>
      <c r="E19" s="187"/>
      <c r="F19" s="187"/>
      <c r="G19" s="187"/>
      <c r="H19" s="221"/>
      <c r="I19" s="187"/>
      <c r="J19" s="187"/>
      <c r="K19" s="187"/>
      <c r="L19" s="187"/>
      <c r="M19" s="187"/>
      <c r="N19" s="191"/>
      <c r="O19" s="191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</row>
    <row r="20" spans="1:40" s="180" customFormat="1" ht="15.75" customHeight="1" x14ac:dyDescent="0.25">
      <c r="A20" s="176" t="s">
        <v>110</v>
      </c>
      <c r="B20" s="183" t="s">
        <v>111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5">
        <f t="shared" ref="P20:AA20" si="7">SUM(P21:P23)</f>
        <v>0</v>
      </c>
      <c r="Q20" s="185">
        <f t="shared" si="7"/>
        <v>0</v>
      </c>
      <c r="R20" s="185">
        <f t="shared" si="7"/>
        <v>0</v>
      </c>
      <c r="S20" s="185">
        <f t="shared" si="7"/>
        <v>0</v>
      </c>
      <c r="T20" s="185">
        <f t="shared" si="7"/>
        <v>0</v>
      </c>
      <c r="U20" s="185">
        <f t="shared" si="7"/>
        <v>0</v>
      </c>
      <c r="V20" s="185">
        <f t="shared" si="7"/>
        <v>0</v>
      </c>
      <c r="W20" s="185">
        <f t="shared" si="7"/>
        <v>0</v>
      </c>
      <c r="X20" s="185">
        <f t="shared" si="7"/>
        <v>0</v>
      </c>
      <c r="Y20" s="185">
        <f t="shared" si="7"/>
        <v>0</v>
      </c>
      <c r="Z20" s="185">
        <f t="shared" si="7"/>
        <v>0</v>
      </c>
      <c r="AA20" s="185">
        <f t="shared" si="7"/>
        <v>0</v>
      </c>
      <c r="AC20" s="185">
        <f t="shared" ref="AC20:AN20" si="8">SUM(AC21:AC23)</f>
        <v>0</v>
      </c>
      <c r="AD20" s="185">
        <f t="shared" si="8"/>
        <v>0</v>
      </c>
      <c r="AE20" s="185">
        <f t="shared" si="8"/>
        <v>0</v>
      </c>
      <c r="AF20" s="185">
        <f t="shared" si="8"/>
        <v>0</v>
      </c>
      <c r="AG20" s="185">
        <f t="shared" si="8"/>
        <v>0</v>
      </c>
      <c r="AH20" s="185">
        <f t="shared" si="8"/>
        <v>0</v>
      </c>
      <c r="AI20" s="185">
        <f t="shared" si="8"/>
        <v>0</v>
      </c>
      <c r="AJ20" s="185">
        <f t="shared" si="8"/>
        <v>0</v>
      </c>
      <c r="AK20" s="185">
        <f t="shared" si="8"/>
        <v>0</v>
      </c>
      <c r="AL20" s="185">
        <f t="shared" si="8"/>
        <v>0</v>
      </c>
      <c r="AM20" s="185">
        <f t="shared" si="8"/>
        <v>0</v>
      </c>
      <c r="AN20" s="185">
        <f t="shared" si="8"/>
        <v>0</v>
      </c>
    </row>
    <row r="21" spans="1:40" s="180" customFormat="1" ht="15.75" customHeight="1" x14ac:dyDescent="0.25">
      <c r="A21" s="176" t="s">
        <v>112</v>
      </c>
      <c r="B21" s="186" t="s">
        <v>113</v>
      </c>
      <c r="C21" s="187"/>
      <c r="D21" s="187"/>
      <c r="E21" s="187"/>
      <c r="F21" s="187"/>
      <c r="G21" s="187"/>
      <c r="H21" s="221"/>
      <c r="I21" s="187"/>
      <c r="J21" s="187"/>
      <c r="K21" s="187"/>
      <c r="L21" s="187"/>
      <c r="M21" s="187"/>
      <c r="N21" s="191"/>
      <c r="O21" s="191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</row>
    <row r="22" spans="1:40" s="180" customFormat="1" ht="15.75" customHeight="1" x14ac:dyDescent="0.25">
      <c r="A22" s="176" t="s">
        <v>115</v>
      </c>
      <c r="B22" s="186" t="s">
        <v>116</v>
      </c>
      <c r="C22" s="187"/>
      <c r="D22" s="187"/>
      <c r="E22" s="187"/>
      <c r="F22" s="187"/>
      <c r="G22" s="187"/>
      <c r="H22" s="221"/>
      <c r="I22" s="187"/>
      <c r="J22" s="187"/>
      <c r="K22" s="187"/>
      <c r="L22" s="187"/>
      <c r="M22" s="187"/>
      <c r="N22" s="191"/>
      <c r="O22" s="191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</row>
    <row r="23" spans="1:40" s="180" customFormat="1" ht="15.75" customHeight="1" x14ac:dyDescent="0.25">
      <c r="A23" s="176" t="s">
        <v>118</v>
      </c>
      <c r="B23" s="186" t="s">
        <v>119</v>
      </c>
      <c r="C23" s="187"/>
      <c r="D23" s="187"/>
      <c r="E23" s="187"/>
      <c r="F23" s="187"/>
      <c r="G23" s="187"/>
      <c r="H23" s="221"/>
      <c r="I23" s="187"/>
      <c r="J23" s="187"/>
      <c r="K23" s="187"/>
      <c r="L23" s="187"/>
      <c r="M23" s="187"/>
      <c r="N23" s="191"/>
      <c r="O23" s="191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180" customFormat="1" ht="15.75" customHeight="1" x14ac:dyDescent="0.25">
      <c r="A24" s="176" t="s">
        <v>121</v>
      </c>
      <c r="B24" s="183" t="s">
        <v>122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5">
        <f t="shared" ref="P24:AA24" si="9">SUM(P25:P31)</f>
        <v>0</v>
      </c>
      <c r="Q24" s="185">
        <f t="shared" si="9"/>
        <v>0</v>
      </c>
      <c r="R24" s="185">
        <f t="shared" si="9"/>
        <v>0</v>
      </c>
      <c r="S24" s="185">
        <f t="shared" si="9"/>
        <v>0</v>
      </c>
      <c r="T24" s="185">
        <f t="shared" si="9"/>
        <v>0</v>
      </c>
      <c r="U24" s="185">
        <f t="shared" si="9"/>
        <v>0</v>
      </c>
      <c r="V24" s="185">
        <f t="shared" si="9"/>
        <v>0</v>
      </c>
      <c r="W24" s="185">
        <f t="shared" si="9"/>
        <v>0</v>
      </c>
      <c r="X24" s="185">
        <f t="shared" si="9"/>
        <v>0</v>
      </c>
      <c r="Y24" s="185">
        <f t="shared" si="9"/>
        <v>0</v>
      </c>
      <c r="Z24" s="185">
        <f t="shared" si="9"/>
        <v>0</v>
      </c>
      <c r="AA24" s="185">
        <f t="shared" si="9"/>
        <v>0</v>
      </c>
      <c r="AC24" s="185">
        <f t="shared" ref="AC24:AN24" si="10">SUM(AC25:AC31)</f>
        <v>0</v>
      </c>
      <c r="AD24" s="185">
        <f t="shared" si="10"/>
        <v>0</v>
      </c>
      <c r="AE24" s="185">
        <f t="shared" si="10"/>
        <v>0</v>
      </c>
      <c r="AF24" s="185">
        <f t="shared" si="10"/>
        <v>0</v>
      </c>
      <c r="AG24" s="185">
        <f t="shared" si="10"/>
        <v>0</v>
      </c>
      <c r="AH24" s="185">
        <f t="shared" si="10"/>
        <v>0</v>
      </c>
      <c r="AI24" s="185">
        <f t="shared" si="10"/>
        <v>0</v>
      </c>
      <c r="AJ24" s="185">
        <f t="shared" si="10"/>
        <v>0</v>
      </c>
      <c r="AK24" s="185">
        <f t="shared" si="10"/>
        <v>0</v>
      </c>
      <c r="AL24" s="185">
        <f t="shared" si="10"/>
        <v>0</v>
      </c>
      <c r="AM24" s="185">
        <f t="shared" si="10"/>
        <v>0</v>
      </c>
      <c r="AN24" s="185">
        <f t="shared" si="10"/>
        <v>0</v>
      </c>
    </row>
    <row r="25" spans="1:40" s="180" customFormat="1" ht="15.75" customHeight="1" x14ac:dyDescent="0.25">
      <c r="A25" s="176" t="s">
        <v>123</v>
      </c>
      <c r="B25" s="186" t="s">
        <v>124</v>
      </c>
      <c r="C25" s="187"/>
      <c r="D25" s="187"/>
      <c r="E25" s="187"/>
      <c r="F25" s="187"/>
      <c r="G25" s="187"/>
      <c r="H25" s="221"/>
      <c r="I25" s="187"/>
      <c r="J25" s="187"/>
      <c r="K25" s="187"/>
      <c r="L25" s="187"/>
      <c r="M25" s="187"/>
      <c r="N25" s="191"/>
      <c r="O25" s="191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</row>
    <row r="26" spans="1:40" s="180" customFormat="1" ht="15.75" customHeight="1" x14ac:dyDescent="0.25">
      <c r="A26" s="176" t="s">
        <v>125</v>
      </c>
      <c r="B26" s="186" t="s">
        <v>126</v>
      </c>
      <c r="C26" s="187"/>
      <c r="D26" s="187"/>
      <c r="E26" s="187"/>
      <c r="F26" s="187"/>
      <c r="G26" s="187"/>
      <c r="H26" s="221"/>
      <c r="I26" s="187"/>
      <c r="J26" s="187"/>
      <c r="K26" s="187"/>
      <c r="L26" s="187"/>
      <c r="M26" s="187"/>
      <c r="N26" s="191"/>
      <c r="O26" s="191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</row>
    <row r="27" spans="1:40" s="180" customFormat="1" ht="15.75" customHeight="1" x14ac:dyDescent="0.25">
      <c r="A27" s="176" t="s">
        <v>127</v>
      </c>
      <c r="B27" s="186" t="s">
        <v>128</v>
      </c>
      <c r="C27" s="187"/>
      <c r="D27" s="187"/>
      <c r="E27" s="187"/>
      <c r="F27" s="187"/>
      <c r="G27" s="187"/>
      <c r="H27" s="221"/>
      <c r="I27" s="187"/>
      <c r="J27" s="187"/>
      <c r="K27" s="187"/>
      <c r="L27" s="187"/>
      <c r="M27" s="187"/>
      <c r="N27" s="191"/>
      <c r="O27" s="191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</row>
    <row r="28" spans="1:40" s="180" customFormat="1" ht="15.75" customHeight="1" x14ac:dyDescent="0.25">
      <c r="A28" s="176" t="s">
        <v>129</v>
      </c>
      <c r="B28" s="186" t="s">
        <v>130</v>
      </c>
      <c r="C28" s="187"/>
      <c r="D28" s="187"/>
      <c r="E28" s="187"/>
      <c r="F28" s="187"/>
      <c r="G28" s="187"/>
      <c r="H28" s="221"/>
      <c r="I28" s="187"/>
      <c r="J28" s="187"/>
      <c r="K28" s="187"/>
      <c r="L28" s="187"/>
      <c r="M28" s="187"/>
      <c r="N28" s="191"/>
      <c r="O28" s="191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</row>
    <row r="29" spans="1:40" s="180" customFormat="1" ht="15.75" customHeight="1" x14ac:dyDescent="0.25">
      <c r="A29" s="176" t="s">
        <v>131</v>
      </c>
      <c r="B29" s="186" t="s">
        <v>132</v>
      </c>
      <c r="C29" s="187"/>
      <c r="D29" s="187"/>
      <c r="E29" s="187"/>
      <c r="F29" s="187"/>
      <c r="G29" s="187"/>
      <c r="H29" s="221"/>
      <c r="I29" s="187"/>
      <c r="J29" s="187"/>
      <c r="K29" s="187"/>
      <c r="L29" s="187"/>
      <c r="M29" s="187"/>
      <c r="N29" s="191"/>
      <c r="O29" s="191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</row>
    <row r="30" spans="1:40" s="180" customFormat="1" ht="15.75" customHeight="1" x14ac:dyDescent="0.25">
      <c r="A30" s="176" t="s">
        <v>133</v>
      </c>
      <c r="B30" s="188" t="s">
        <v>134</v>
      </c>
      <c r="C30" s="187"/>
      <c r="D30" s="187"/>
      <c r="E30" s="187"/>
      <c r="F30" s="187"/>
      <c r="G30" s="187"/>
      <c r="H30" s="221"/>
      <c r="I30" s="187"/>
      <c r="J30" s="187"/>
      <c r="K30" s="187"/>
      <c r="L30" s="187"/>
      <c r="M30" s="187"/>
      <c r="N30" s="191"/>
      <c r="O30" s="191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1:40" s="180" customFormat="1" ht="15.75" customHeight="1" x14ac:dyDescent="0.25">
      <c r="A31" s="176" t="s">
        <v>135</v>
      </c>
      <c r="B31" s="186" t="s">
        <v>136</v>
      </c>
      <c r="C31" s="187"/>
      <c r="D31" s="187"/>
      <c r="E31" s="187"/>
      <c r="F31" s="187"/>
      <c r="G31" s="187"/>
      <c r="H31" s="221"/>
      <c r="I31" s="187"/>
      <c r="J31" s="187"/>
      <c r="K31" s="187"/>
      <c r="L31" s="187"/>
      <c r="M31" s="187"/>
      <c r="N31" s="191"/>
      <c r="O31" s="191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</row>
    <row r="32" spans="1:40" s="180" customFormat="1" ht="15.75" customHeight="1" x14ac:dyDescent="0.25">
      <c r="A32" s="176" t="s">
        <v>137</v>
      </c>
      <c r="B32" s="183" t="s">
        <v>138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5">
        <f t="shared" ref="P32:AA32" si="11">SUM(P33:P36)</f>
        <v>10.23</v>
      </c>
      <c r="Q32" s="185">
        <f t="shared" si="11"/>
        <v>10.23</v>
      </c>
      <c r="R32" s="185">
        <f t="shared" si="11"/>
        <v>15.66</v>
      </c>
      <c r="S32" s="185">
        <f t="shared" si="11"/>
        <v>15.66</v>
      </c>
      <c r="T32" s="185">
        <f t="shared" si="11"/>
        <v>15.66</v>
      </c>
      <c r="U32" s="185">
        <f t="shared" si="11"/>
        <v>15.66</v>
      </c>
      <c r="V32" s="185">
        <f t="shared" si="11"/>
        <v>15.66</v>
      </c>
      <c r="W32" s="185">
        <f t="shared" si="11"/>
        <v>15.66</v>
      </c>
      <c r="X32" s="185">
        <f t="shared" si="11"/>
        <v>15.66</v>
      </c>
      <c r="Y32" s="185">
        <f t="shared" si="11"/>
        <v>15.66</v>
      </c>
      <c r="Z32" s="185">
        <f t="shared" si="11"/>
        <v>15.66</v>
      </c>
      <c r="AA32" s="185">
        <f t="shared" si="11"/>
        <v>15.66</v>
      </c>
      <c r="AC32" s="185">
        <f t="shared" ref="AC32:AN32" si="12">SUM(AC33:AC36)</f>
        <v>23.070565062033317</v>
      </c>
      <c r="AD32" s="185">
        <f t="shared" si="12"/>
        <v>24.866</v>
      </c>
      <c r="AE32" s="185">
        <f t="shared" si="12"/>
        <v>68.974000000000004</v>
      </c>
      <c r="AF32" s="185">
        <f t="shared" si="12"/>
        <v>74.843729999999994</v>
      </c>
      <c r="AG32" s="185">
        <f t="shared" si="12"/>
        <v>74.694211350000003</v>
      </c>
      <c r="AH32" s="185">
        <f t="shared" si="12"/>
        <v>74.545440293249996</v>
      </c>
      <c r="AI32" s="185">
        <f t="shared" si="12"/>
        <v>74.397413091783747</v>
      </c>
      <c r="AJ32" s="185">
        <f t="shared" si="12"/>
        <v>74.250126026324835</v>
      </c>
      <c r="AK32" s="185">
        <f t="shared" si="12"/>
        <v>74.103575396193207</v>
      </c>
      <c r="AL32" s="185">
        <f t="shared" si="12"/>
        <v>73.957757519212237</v>
      </c>
      <c r="AM32" s="185">
        <f t="shared" si="12"/>
        <v>73.812668731616185</v>
      </c>
      <c r="AN32" s="185">
        <f t="shared" si="12"/>
        <v>73.6683053879581</v>
      </c>
    </row>
    <row r="33" spans="1:40" s="180" customFormat="1" ht="28.8" customHeight="1" x14ac:dyDescent="0.25">
      <c r="A33" s="176" t="s">
        <v>139</v>
      </c>
      <c r="B33" s="186" t="s">
        <v>406</v>
      </c>
      <c r="C33" s="187" t="s">
        <v>399</v>
      </c>
      <c r="D33" s="187">
        <v>61446</v>
      </c>
      <c r="E33" s="187" t="s">
        <v>400</v>
      </c>
      <c r="F33" s="187"/>
      <c r="G33" s="187" t="s">
        <v>299</v>
      </c>
      <c r="H33" s="221">
        <v>11</v>
      </c>
      <c r="I33" s="187" t="s">
        <v>281</v>
      </c>
      <c r="J33" s="228" t="s">
        <v>401</v>
      </c>
      <c r="K33" s="229" t="s">
        <v>402</v>
      </c>
      <c r="L33" s="187"/>
      <c r="M33" s="187"/>
      <c r="N33" s="191"/>
      <c r="O33" s="191"/>
      <c r="P33" s="185">
        <v>2.23</v>
      </c>
      <c r="Q33" s="185">
        <v>2.23</v>
      </c>
      <c r="R33" s="185">
        <f>'S-2A_Addendum Monthly'!N11</f>
        <v>2.23</v>
      </c>
      <c r="S33" s="185">
        <f>'S-2A_Addendum Monthly'!Z11</f>
        <v>2.23</v>
      </c>
      <c r="T33" s="185">
        <f>'S-2A_Addendum Monthly'!AL11</f>
        <v>2.23</v>
      </c>
      <c r="U33" s="185">
        <f>'S-2A_Addendum Monthly'!AX11</f>
        <v>2.23</v>
      </c>
      <c r="V33" s="185">
        <f>'S-2A_Addendum Monthly'!BJ11</f>
        <v>2.23</v>
      </c>
      <c r="W33" s="185">
        <f>'S-2A_Addendum Monthly'!BV11</f>
        <v>2.23</v>
      </c>
      <c r="X33" s="185">
        <f>'S-2A_Addendum Monthly'!CH11</f>
        <v>2.23</v>
      </c>
      <c r="Y33" s="185">
        <f>'S-2A_Addendum Monthly'!CT11</f>
        <v>2.23</v>
      </c>
      <c r="Z33" s="185">
        <f>'S-2A_Addendum Monthly'!DF11</f>
        <v>2.23</v>
      </c>
      <c r="AA33" s="185">
        <f>'S-2A_Addendum Monthly'!DR11</f>
        <v>2.23</v>
      </c>
      <c r="AC33" s="231">
        <v>18.390565062033318</v>
      </c>
      <c r="AD33" s="231">
        <v>19.116</v>
      </c>
      <c r="AE33" s="177">
        <f>SUM('S-2A_Addendum Monthly'!G10:R10)</f>
        <v>24.24</v>
      </c>
      <c r="AF33" s="232">
        <f>SUM('S-2A_Addendum Monthly'!S10:AD10)</f>
        <v>24.1188</v>
      </c>
      <c r="AG33" s="232">
        <f>SUM('S-2A_Addendum Monthly'!AE10:AP10)</f>
        <v>23.998206</v>
      </c>
      <c r="AH33" s="232">
        <f>SUM('S-2A_Addendum Monthly'!AQ10:BB10)</f>
        <v>23.878214969999998</v>
      </c>
      <c r="AI33" s="232">
        <f>SUM('S-2A_Addendum Monthly'!BC10:BN10)</f>
        <v>23.758823895150002</v>
      </c>
      <c r="AJ33" s="232">
        <f>SUM('S-2A_Addendum Monthly'!BO10:BZ10)</f>
        <v>23.64002977567425</v>
      </c>
      <c r="AK33" s="232">
        <f>SUM('S-2A_Addendum Monthly'!CA10:CL10)</f>
        <v>23.521829626795878</v>
      </c>
      <c r="AL33" s="232">
        <f>SUM('S-2A_Addendum Monthly'!CM10:CX10)</f>
        <v>23.404220478661902</v>
      </c>
      <c r="AM33" s="232">
        <f>SUM('S-2A_Addendum Monthly'!CY10:DJ10)</f>
        <v>23.287199376268589</v>
      </c>
      <c r="AN33" s="232">
        <f>SUM('S-2A_Addendum Monthly'!DK10:DV10)</f>
        <v>23.170763379387246</v>
      </c>
    </row>
    <row r="34" spans="1:40" s="180" customFormat="1" ht="51" customHeight="1" x14ac:dyDescent="0.25">
      <c r="A34" s="176" t="s">
        <v>140</v>
      </c>
      <c r="B34" s="186" t="s">
        <v>407</v>
      </c>
      <c r="C34" s="187" t="str">
        <f>C33</f>
        <v>S0731</v>
      </c>
      <c r="D34" s="187">
        <f>D33</f>
        <v>61446</v>
      </c>
      <c r="E34" s="187" t="s">
        <v>403</v>
      </c>
      <c r="F34" s="187"/>
      <c r="G34" s="187" t="s">
        <v>349</v>
      </c>
      <c r="H34" s="221">
        <v>8</v>
      </c>
      <c r="I34" s="187" t="s">
        <v>281</v>
      </c>
      <c r="J34" s="228" t="s">
        <v>401</v>
      </c>
      <c r="K34" s="229" t="s">
        <v>402</v>
      </c>
      <c r="L34" s="187">
        <v>4</v>
      </c>
      <c r="M34" s="187"/>
      <c r="N34" s="191"/>
      <c r="O34" s="191"/>
      <c r="P34" s="185">
        <v>8</v>
      </c>
      <c r="Q34" s="185">
        <v>8</v>
      </c>
      <c r="R34" s="185">
        <v>8</v>
      </c>
      <c r="S34" s="185">
        <v>8</v>
      </c>
      <c r="T34" s="185">
        <v>8</v>
      </c>
      <c r="U34" s="185">
        <v>8</v>
      </c>
      <c r="V34" s="185">
        <v>8</v>
      </c>
      <c r="W34" s="185">
        <v>8</v>
      </c>
      <c r="X34" s="185">
        <v>8</v>
      </c>
      <c r="Y34" s="185">
        <v>8</v>
      </c>
      <c r="Z34" s="185">
        <v>8</v>
      </c>
      <c r="AA34" s="185">
        <v>8</v>
      </c>
      <c r="AC34" s="234">
        <v>4.68</v>
      </c>
      <c r="AD34" s="233">
        <v>5.75</v>
      </c>
      <c r="AE34" s="232">
        <f>SUM('S-2A_Addendum Monthly'!G12:R12)</f>
        <v>5.8140000000000001</v>
      </c>
      <c r="AF34" s="232">
        <f>SUM('S-2A_Addendum Monthly'!S12:AD12)</f>
        <v>5.7849300000000001</v>
      </c>
      <c r="AG34" s="232">
        <f>SUM('S-2A_Addendum Monthly'!AE12:AP12)</f>
        <v>5.7560053500000015</v>
      </c>
      <c r="AH34" s="232">
        <f>SUM('S-2A_Addendum Monthly'!AQ12:BB12)</f>
        <v>5.7272253232499999</v>
      </c>
      <c r="AI34" s="232">
        <f>SUM('S-2A_Addendum Monthly'!BC12:BN12)</f>
        <v>5.6985891966337503</v>
      </c>
      <c r="AJ34" s="232">
        <f>SUM('S-2A_Addendum Monthly'!BO12:BZ12)</f>
        <v>5.6700962506505812</v>
      </c>
      <c r="AK34" s="232">
        <f>SUM('S-2A_Addendum Monthly'!CA12:CL12)</f>
        <v>5.6417457693973292</v>
      </c>
      <c r="AL34" s="232">
        <f>SUM('S-2A_Addendum Monthly'!CM12:CX12)</f>
        <v>5.6135370405503418</v>
      </c>
      <c r="AM34" s="232">
        <f>SUM('S-2A_Addendum Monthly'!CY12:DJ12)</f>
        <v>5.5854693553475894</v>
      </c>
      <c r="AN34" s="232">
        <f>SUM('S-2A_Addendum Monthly'!DK12:DV12)</f>
        <v>5.5575420085708531</v>
      </c>
    </row>
    <row r="35" spans="1:40" s="180" customFormat="1" ht="15.75" customHeight="1" x14ac:dyDescent="0.25">
      <c r="A35" s="176" t="s">
        <v>141</v>
      </c>
      <c r="B35" s="180" t="s">
        <v>408</v>
      </c>
      <c r="C35" s="187" t="s">
        <v>404</v>
      </c>
      <c r="D35" s="187">
        <v>66167</v>
      </c>
      <c r="E35" s="187" t="s">
        <v>405</v>
      </c>
      <c r="F35" s="187"/>
      <c r="G35" s="187" t="s">
        <v>306</v>
      </c>
      <c r="H35" s="221">
        <v>11</v>
      </c>
      <c r="I35" s="187" t="s">
        <v>281</v>
      </c>
      <c r="J35" s="228">
        <v>34.83231</v>
      </c>
      <c r="K35" s="229">
        <v>118.587097</v>
      </c>
      <c r="L35" s="187"/>
      <c r="M35" s="187"/>
      <c r="N35" s="191"/>
      <c r="O35" s="191"/>
      <c r="P35" s="185"/>
      <c r="Q35" s="185"/>
      <c r="R35" s="185">
        <f>'S-2A_Addendum Monthly'!N15</f>
        <v>5.43</v>
      </c>
      <c r="S35" s="185">
        <f>R35</f>
        <v>5.43</v>
      </c>
      <c r="T35" s="185">
        <f t="shared" ref="T35:AA35" si="13">S35</f>
        <v>5.43</v>
      </c>
      <c r="U35" s="185">
        <f t="shared" si="13"/>
        <v>5.43</v>
      </c>
      <c r="V35" s="185">
        <f t="shared" si="13"/>
        <v>5.43</v>
      </c>
      <c r="W35" s="185">
        <f t="shared" si="13"/>
        <v>5.43</v>
      </c>
      <c r="X35" s="185">
        <f t="shared" si="13"/>
        <v>5.43</v>
      </c>
      <c r="Y35" s="185">
        <f t="shared" si="13"/>
        <v>5.43</v>
      </c>
      <c r="Z35" s="185">
        <f t="shared" si="13"/>
        <v>5.43</v>
      </c>
      <c r="AA35" s="185">
        <f t="shared" si="13"/>
        <v>5.43</v>
      </c>
      <c r="AC35" s="177"/>
      <c r="AD35" s="177"/>
      <c r="AE35" s="177">
        <f>SUM('S-2A_Addendum Monthly'!G14:R14)</f>
        <v>38.92</v>
      </c>
      <c r="AF35" s="231">
        <f>SUM('S-2A_Addendum Monthly'!S14:AD14)</f>
        <v>44.94</v>
      </c>
      <c r="AG35" s="231">
        <f>SUM('S-2A_Addendum Monthly'!AE14:AP14)</f>
        <v>44.94</v>
      </c>
      <c r="AH35" s="231">
        <f>SUM('S-2A_Addendum Monthly'!AQ14:BB14)</f>
        <v>44.94</v>
      </c>
      <c r="AI35" s="231">
        <f>SUM('S-2A_Addendum Monthly'!BC14:BN14)</f>
        <v>44.94</v>
      </c>
      <c r="AJ35" s="231">
        <f>SUM('S-2A_Addendum Monthly'!BO14:BZ14)</f>
        <v>44.94</v>
      </c>
      <c r="AK35" s="231">
        <f>SUM('S-2A_Addendum Monthly'!CA14:CL14)</f>
        <v>44.94</v>
      </c>
      <c r="AL35" s="231">
        <f>SUM('S-2A_Addendum Monthly'!CM14:CX14)</f>
        <v>44.94</v>
      </c>
      <c r="AM35" s="231">
        <f>SUM('S-2A_Addendum Monthly'!CY14:DJ14)</f>
        <v>44.94</v>
      </c>
      <c r="AN35" s="231">
        <f>SUM('S-2A_Addendum Monthly'!DK14:DV14)</f>
        <v>44.94</v>
      </c>
    </row>
    <row r="36" spans="1:40" s="180" customFormat="1" ht="15.75" customHeight="1" x14ac:dyDescent="0.25">
      <c r="A36" s="176" t="s">
        <v>142</v>
      </c>
      <c r="C36" s="187"/>
      <c r="D36" s="187"/>
      <c r="E36" s="187"/>
      <c r="F36" s="187"/>
      <c r="G36" s="187"/>
      <c r="H36" s="221"/>
      <c r="I36" s="187"/>
      <c r="J36" s="187"/>
      <c r="K36" s="187"/>
      <c r="L36" s="187"/>
      <c r="M36" s="187"/>
      <c r="N36" s="191"/>
      <c r="O36" s="191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</row>
    <row r="37" spans="1:40" s="180" customFormat="1" ht="15.6" customHeight="1" x14ac:dyDescent="0.25">
      <c r="A37" s="176" t="s">
        <v>143</v>
      </c>
      <c r="B37" s="183" t="s">
        <v>144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5">
        <f>SUM(P38:P41)</f>
        <v>0</v>
      </c>
      <c r="Q37" s="185">
        <f t="shared" ref="Q37:R37" si="14">SUM(Q38:Q41)</f>
        <v>0</v>
      </c>
      <c r="R37" s="185">
        <f t="shared" si="14"/>
        <v>0</v>
      </c>
      <c r="S37" s="185">
        <f t="shared" ref="S37:AA37" si="15">SUM(S38:S41)</f>
        <v>0</v>
      </c>
      <c r="T37" s="185">
        <f t="shared" si="15"/>
        <v>0</v>
      </c>
      <c r="U37" s="185">
        <f t="shared" si="15"/>
        <v>0</v>
      </c>
      <c r="V37" s="185">
        <f t="shared" si="15"/>
        <v>0</v>
      </c>
      <c r="W37" s="185">
        <f t="shared" si="15"/>
        <v>0</v>
      </c>
      <c r="X37" s="185">
        <f t="shared" si="15"/>
        <v>0</v>
      </c>
      <c r="Y37" s="185">
        <f t="shared" si="15"/>
        <v>0</v>
      </c>
      <c r="Z37" s="185">
        <f t="shared" si="15"/>
        <v>0</v>
      </c>
      <c r="AA37" s="185">
        <f t="shared" si="15"/>
        <v>0</v>
      </c>
      <c r="AC37" s="185">
        <f>SUM(AC38:AC41)</f>
        <v>56.486000000000004</v>
      </c>
      <c r="AD37" s="185">
        <f>SUM(AD38:AD41)</f>
        <v>85.702199999999991</v>
      </c>
      <c r="AE37" s="185">
        <f>SUM(AE38:AE41)</f>
        <v>71.679000000000002</v>
      </c>
      <c r="AF37" s="185">
        <f t="shared" ref="AF37:AN37" si="16">SUM(AF38:AF41)</f>
        <v>54.188000000000002</v>
      </c>
      <c r="AG37" s="185">
        <f t="shared" si="16"/>
        <v>0</v>
      </c>
      <c r="AH37" s="185">
        <f t="shared" si="16"/>
        <v>0</v>
      </c>
      <c r="AI37" s="185">
        <f t="shared" si="16"/>
        <v>0</v>
      </c>
      <c r="AJ37" s="185">
        <f t="shared" si="16"/>
        <v>0</v>
      </c>
      <c r="AK37" s="185">
        <f t="shared" si="16"/>
        <v>0</v>
      </c>
      <c r="AL37" s="185">
        <f t="shared" si="16"/>
        <v>0</v>
      </c>
      <c r="AM37" s="185">
        <f t="shared" si="16"/>
        <v>0</v>
      </c>
      <c r="AN37" s="185">
        <f t="shared" si="16"/>
        <v>0</v>
      </c>
    </row>
    <row r="38" spans="1:40" s="180" customFormat="1" ht="28.5" customHeight="1" x14ac:dyDescent="0.25">
      <c r="A38" s="176" t="s">
        <v>145</v>
      </c>
      <c r="B38" s="189" t="s">
        <v>409</v>
      </c>
      <c r="C38" s="187"/>
      <c r="D38" s="187"/>
      <c r="E38" s="187"/>
      <c r="F38" s="187"/>
      <c r="G38" s="187" t="s">
        <v>296</v>
      </c>
      <c r="H38" s="221"/>
      <c r="I38" s="187"/>
      <c r="J38" s="187"/>
      <c r="K38" s="187"/>
      <c r="L38" s="187"/>
      <c r="M38" s="187"/>
      <c r="N38" s="191"/>
      <c r="O38" s="191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C38" s="185">
        <v>36.521000000000001</v>
      </c>
      <c r="AD38" s="185">
        <v>31.959</v>
      </c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</row>
    <row r="39" spans="1:40" s="180" customFormat="1" ht="25.2" customHeight="1" x14ac:dyDescent="0.25">
      <c r="A39" s="176" t="s">
        <v>146</v>
      </c>
      <c r="B39" s="186" t="s">
        <v>410</v>
      </c>
      <c r="C39" s="187"/>
      <c r="D39" s="187"/>
      <c r="E39" s="187"/>
      <c r="F39" s="187"/>
      <c r="G39" s="187" t="s">
        <v>296</v>
      </c>
      <c r="H39" s="221"/>
      <c r="I39" s="187"/>
      <c r="J39" s="187"/>
      <c r="K39" s="187"/>
      <c r="L39" s="187"/>
      <c r="M39" s="187"/>
      <c r="N39" s="191"/>
      <c r="O39" s="191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C39" s="185">
        <v>19.965</v>
      </c>
      <c r="AD39" s="177"/>
      <c r="AE39" s="185">
        <v>11.787000000000001</v>
      </c>
      <c r="AF39" s="177"/>
      <c r="AG39" s="177"/>
      <c r="AH39" s="177"/>
      <c r="AI39" s="177"/>
      <c r="AJ39" s="177"/>
      <c r="AK39" s="177"/>
      <c r="AL39" s="177"/>
      <c r="AM39" s="177"/>
      <c r="AN39" s="177"/>
    </row>
    <row r="40" spans="1:40" s="180" customFormat="1" ht="25.8" customHeight="1" x14ac:dyDescent="0.25">
      <c r="A40" s="176" t="s">
        <v>147</v>
      </c>
      <c r="B40" s="189" t="s">
        <v>411</v>
      </c>
      <c r="C40" s="187"/>
      <c r="D40" s="187"/>
      <c r="E40" s="187"/>
      <c r="F40" s="187"/>
      <c r="G40" s="187" t="s">
        <v>296</v>
      </c>
      <c r="H40" s="221"/>
      <c r="I40" s="187"/>
      <c r="J40" s="187"/>
      <c r="K40" s="187"/>
      <c r="L40" s="187"/>
      <c r="M40" s="187"/>
      <c r="N40" s="191"/>
      <c r="O40" s="191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C40" s="177"/>
      <c r="AD40" s="185">
        <v>53.743199999999995</v>
      </c>
      <c r="AE40" s="185">
        <v>59.892000000000003</v>
      </c>
      <c r="AF40" s="237">
        <v>54.188000000000002</v>
      </c>
      <c r="AG40" s="177"/>
      <c r="AH40" s="177"/>
      <c r="AI40" s="177"/>
      <c r="AJ40" s="177"/>
      <c r="AK40" s="177"/>
      <c r="AL40" s="177"/>
      <c r="AM40" s="177"/>
      <c r="AN40" s="177"/>
    </row>
    <row r="41" spans="1:40" s="180" customFormat="1" ht="15.75" customHeight="1" x14ac:dyDescent="0.25">
      <c r="A41" s="176" t="s">
        <v>148</v>
      </c>
      <c r="B41" s="186"/>
      <c r="C41" s="187"/>
      <c r="D41" s="187"/>
      <c r="E41" s="187"/>
      <c r="F41" s="187"/>
      <c r="G41" s="187"/>
      <c r="H41" s="221"/>
      <c r="I41" s="187"/>
      <c r="J41" s="187"/>
      <c r="K41" s="187"/>
      <c r="L41" s="187"/>
      <c r="M41" s="187"/>
      <c r="N41" s="191"/>
      <c r="O41" s="191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</row>
    <row r="42" spans="1:40" s="180" customFormat="1" ht="27.6" x14ac:dyDescent="0.25">
      <c r="A42" s="176" t="s">
        <v>149</v>
      </c>
      <c r="B42" s="183" t="s">
        <v>150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5">
        <f>P43</f>
        <v>0</v>
      </c>
      <c r="Q42" s="185">
        <f t="shared" ref="Q42:AA42" si="17">Q43</f>
        <v>0</v>
      </c>
      <c r="R42" s="185">
        <f t="shared" si="17"/>
        <v>0</v>
      </c>
      <c r="S42" s="185">
        <f t="shared" si="17"/>
        <v>0</v>
      </c>
      <c r="T42" s="185">
        <f t="shared" si="17"/>
        <v>0</v>
      </c>
      <c r="U42" s="185">
        <f t="shared" si="17"/>
        <v>0</v>
      </c>
      <c r="V42" s="185">
        <f t="shared" si="17"/>
        <v>0</v>
      </c>
      <c r="W42" s="185">
        <f t="shared" si="17"/>
        <v>0</v>
      </c>
      <c r="X42" s="185">
        <f t="shared" si="17"/>
        <v>0</v>
      </c>
      <c r="Y42" s="185">
        <f t="shared" si="17"/>
        <v>0</v>
      </c>
      <c r="Z42" s="185">
        <f t="shared" si="17"/>
        <v>0</v>
      </c>
      <c r="AA42" s="185">
        <f t="shared" si="17"/>
        <v>0</v>
      </c>
      <c r="AC42" s="185">
        <f>AC43</f>
        <v>0</v>
      </c>
      <c r="AD42" s="185">
        <f t="shared" ref="AD42:AN42" si="18">AD43</f>
        <v>0</v>
      </c>
      <c r="AE42" s="185">
        <f t="shared" si="18"/>
        <v>0</v>
      </c>
      <c r="AF42" s="185">
        <f t="shared" si="18"/>
        <v>0</v>
      </c>
      <c r="AG42" s="185">
        <f t="shared" si="18"/>
        <v>0</v>
      </c>
      <c r="AH42" s="185">
        <f t="shared" si="18"/>
        <v>0</v>
      </c>
      <c r="AI42" s="185">
        <f t="shared" si="18"/>
        <v>0</v>
      </c>
      <c r="AJ42" s="185">
        <f t="shared" si="18"/>
        <v>0</v>
      </c>
      <c r="AK42" s="185">
        <f t="shared" si="18"/>
        <v>0</v>
      </c>
      <c r="AL42" s="185">
        <f t="shared" si="18"/>
        <v>0</v>
      </c>
      <c r="AM42" s="185">
        <f t="shared" si="18"/>
        <v>0</v>
      </c>
      <c r="AN42" s="185">
        <f t="shared" si="18"/>
        <v>0</v>
      </c>
    </row>
    <row r="43" spans="1:40" s="180" customFormat="1" ht="15.75" customHeight="1" x14ac:dyDescent="0.25">
      <c r="A43" s="176" t="s">
        <v>151</v>
      </c>
      <c r="B43" s="186"/>
      <c r="C43" s="187"/>
      <c r="D43" s="187"/>
      <c r="E43" s="187"/>
      <c r="F43" s="187"/>
      <c r="G43" s="187"/>
      <c r="H43" s="221"/>
      <c r="I43" s="187"/>
      <c r="J43" s="187"/>
      <c r="K43" s="187"/>
      <c r="L43" s="187"/>
      <c r="M43" s="187"/>
      <c r="N43" s="191"/>
      <c r="O43" s="191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</row>
    <row r="44" spans="1:40" s="180" customFormat="1" ht="15.75" customHeight="1" x14ac:dyDescent="0.25">
      <c r="A44" s="176">
        <v>8</v>
      </c>
      <c r="B44" s="186" t="s">
        <v>152</v>
      </c>
      <c r="C44" s="177"/>
      <c r="D44" s="177"/>
      <c r="E44" s="177"/>
      <c r="F44" s="177"/>
      <c r="G44" s="187"/>
      <c r="H44" s="221"/>
      <c r="I44" s="187"/>
      <c r="J44" s="187"/>
      <c r="K44" s="187"/>
      <c r="L44" s="187"/>
      <c r="M44" s="187"/>
      <c r="N44" s="191"/>
      <c r="O44" s="191"/>
      <c r="P44" s="185">
        <v>13</v>
      </c>
      <c r="Q44" s="185">
        <v>13</v>
      </c>
      <c r="R44" s="185">
        <v>8</v>
      </c>
      <c r="S44" s="185">
        <v>8</v>
      </c>
      <c r="T44" s="185">
        <v>9</v>
      </c>
      <c r="U44" s="185">
        <v>9</v>
      </c>
      <c r="V44" s="185">
        <v>9</v>
      </c>
      <c r="W44" s="185">
        <v>10</v>
      </c>
      <c r="X44" s="185">
        <v>10</v>
      </c>
      <c r="Y44" s="185">
        <v>10</v>
      </c>
      <c r="Z44" s="185">
        <v>10</v>
      </c>
      <c r="AA44" s="185">
        <v>11</v>
      </c>
      <c r="AC44" s="234">
        <v>31</v>
      </c>
      <c r="AD44" s="234">
        <v>3</v>
      </c>
      <c r="AE44" s="177">
        <v>-26</v>
      </c>
      <c r="AF44" s="177">
        <v>-14</v>
      </c>
      <c r="AG44" s="177">
        <v>41</v>
      </c>
      <c r="AH44" s="177">
        <v>42</v>
      </c>
      <c r="AI44" s="177">
        <v>43</v>
      </c>
      <c r="AJ44" s="177">
        <v>44</v>
      </c>
      <c r="AK44" s="177">
        <v>45</v>
      </c>
      <c r="AL44" s="177">
        <v>46</v>
      </c>
      <c r="AM44" s="177">
        <v>46</v>
      </c>
      <c r="AN44" s="177">
        <v>47</v>
      </c>
    </row>
    <row r="45" spans="1:40" s="180" customFormat="1" ht="15.75" customHeight="1" x14ac:dyDescent="0.25">
      <c r="A45" s="176"/>
      <c r="B45" s="186"/>
      <c r="C45" s="187"/>
      <c r="D45" s="187"/>
      <c r="E45" s="187"/>
      <c r="F45" s="187"/>
      <c r="G45" s="187"/>
      <c r="H45" s="221"/>
      <c r="I45" s="187"/>
      <c r="J45" s="187"/>
      <c r="K45" s="187"/>
      <c r="L45" s="187"/>
      <c r="M45" s="187"/>
      <c r="N45" s="191"/>
      <c r="O45" s="191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</row>
    <row r="46" spans="1:40" s="180" customFormat="1" ht="15.75" customHeight="1" x14ac:dyDescent="0.25">
      <c r="A46" s="176"/>
      <c r="B46" s="183" t="s">
        <v>153</v>
      </c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</row>
    <row r="47" spans="1:40" s="180" customFormat="1" ht="15.75" customHeight="1" x14ac:dyDescent="0.25">
      <c r="A47" s="176">
        <v>9</v>
      </c>
      <c r="B47" s="183" t="s">
        <v>154</v>
      </c>
      <c r="C47" s="191"/>
      <c r="D47" s="191"/>
      <c r="E47" s="191"/>
      <c r="F47" s="191"/>
      <c r="G47" s="190"/>
      <c r="H47" s="190"/>
      <c r="I47" s="190"/>
      <c r="J47" s="190"/>
      <c r="K47" s="190"/>
      <c r="L47" s="190"/>
      <c r="M47" s="190"/>
      <c r="N47" s="190"/>
      <c r="O47" s="190"/>
      <c r="P47" s="185">
        <f>P10+P14+P17+P20+P24+P32+P37+P44</f>
        <v>23.23</v>
      </c>
      <c r="Q47" s="185">
        <f>Q10+Q14+Q17+Q20+Q24+Q32+Q37+Q44</f>
        <v>23.23</v>
      </c>
      <c r="R47" s="185">
        <f t="shared" ref="R47:AA47" si="19">R10+R14+R17+R20+R24+R32+R37+R44</f>
        <v>23.66</v>
      </c>
      <c r="S47" s="185">
        <f t="shared" si="19"/>
        <v>23.66</v>
      </c>
      <c r="T47" s="185">
        <f t="shared" si="19"/>
        <v>24.66</v>
      </c>
      <c r="U47" s="185">
        <f t="shared" si="19"/>
        <v>24.66</v>
      </c>
      <c r="V47" s="185">
        <f t="shared" si="19"/>
        <v>24.66</v>
      </c>
      <c r="W47" s="185">
        <f t="shared" si="19"/>
        <v>25.66</v>
      </c>
      <c r="X47" s="185">
        <f t="shared" si="19"/>
        <v>25.66</v>
      </c>
      <c r="Y47" s="185">
        <f t="shared" si="19"/>
        <v>25.66</v>
      </c>
      <c r="Z47" s="185">
        <f t="shared" si="19"/>
        <v>25.66</v>
      </c>
      <c r="AA47" s="185">
        <f t="shared" si="19"/>
        <v>26.66</v>
      </c>
      <c r="AC47" s="185">
        <f t="shared" ref="AC47:AN47" si="20">AC10+AC14+AC17+AC20+AC24+AC32+AC37+AC44</f>
        <v>114.02556506203332</v>
      </c>
      <c r="AD47" s="185">
        <f t="shared" si="20"/>
        <v>117.47819999999999</v>
      </c>
      <c r="AE47" s="185">
        <f t="shared" si="20"/>
        <v>118.38300000000001</v>
      </c>
      <c r="AF47" s="185">
        <f t="shared" si="20"/>
        <v>118.76173</v>
      </c>
      <c r="AG47" s="185">
        <f t="shared" si="20"/>
        <v>119.42421135000001</v>
      </c>
      <c r="AH47" s="185">
        <f t="shared" si="20"/>
        <v>120.27544029325</v>
      </c>
      <c r="AI47" s="185">
        <f t="shared" si="20"/>
        <v>121.12741309178375</v>
      </c>
      <c r="AJ47" s="185">
        <f t="shared" si="20"/>
        <v>121.98012602632484</v>
      </c>
      <c r="AK47" s="185">
        <f t="shared" si="20"/>
        <v>122.83357539619321</v>
      </c>
      <c r="AL47" s="185">
        <f t="shared" si="20"/>
        <v>123.68775751921224</v>
      </c>
      <c r="AM47" s="185">
        <f t="shared" si="20"/>
        <v>123.54266873161619</v>
      </c>
      <c r="AN47" s="185">
        <f t="shared" si="20"/>
        <v>124.3983053879581</v>
      </c>
    </row>
    <row r="48" spans="1:40" s="180" customFormat="1" ht="15.75" customHeight="1" x14ac:dyDescent="0.25">
      <c r="A48" s="176">
        <v>10</v>
      </c>
      <c r="B48" s="183" t="s">
        <v>63</v>
      </c>
      <c r="C48" s="191"/>
      <c r="D48" s="191"/>
      <c r="E48" s="191"/>
      <c r="F48" s="191"/>
      <c r="G48" s="190"/>
      <c r="H48" s="190"/>
      <c r="I48" s="190"/>
      <c r="J48" s="190"/>
      <c r="K48" s="190"/>
      <c r="L48" s="190"/>
      <c r="M48" s="190"/>
      <c r="N48" s="190"/>
      <c r="O48" s="190"/>
      <c r="P48" s="185">
        <f>'S-1_REQUIREMENT'!G25</f>
        <v>23.584860000000003</v>
      </c>
      <c r="Q48" s="185">
        <f>'S-1_REQUIREMENT'!H25</f>
        <v>23.46903</v>
      </c>
      <c r="R48" s="185">
        <f>'S-1_REQUIREMENT'!I25</f>
        <v>23.750658360000003</v>
      </c>
      <c r="S48" s="185">
        <f>'S-1_REQUIREMENT'!J25</f>
        <v>24.035666260320003</v>
      </c>
      <c r="T48" s="185">
        <f>'S-1_REQUIREMENT'!K25</f>
        <v>24.324094255443839</v>
      </c>
      <c r="U48" s="185">
        <f>'S-1_REQUIREMENT'!L25</f>
        <v>24.615983386509168</v>
      </c>
      <c r="V48" s="185">
        <f>'S-1_REQUIREMENT'!M25</f>
        <v>24.911375187147279</v>
      </c>
      <c r="W48" s="185">
        <f>'S-1_REQUIREMENT'!N25</f>
        <v>25.210311689393045</v>
      </c>
      <c r="X48" s="185">
        <f>'S-1_REQUIREMENT'!O25</f>
        <v>25.512835429665763</v>
      </c>
      <c r="Y48" s="185">
        <f>'S-1_REQUIREMENT'!P25</f>
        <v>25.818989454821754</v>
      </c>
      <c r="Z48" s="185">
        <f>'S-1_REQUIREMENT'!Q25</f>
        <v>26.128817328279617</v>
      </c>
      <c r="AA48" s="185">
        <f>'S-1_REQUIREMENT'!R25</f>
        <v>26.442363136218972</v>
      </c>
      <c r="AC48" s="185">
        <f>'S-1_REQUIREMENT'!G39</f>
        <v>114.448984</v>
      </c>
      <c r="AD48" s="185">
        <f>'S-1_REQUIREMENT'!H39</f>
        <v>117.508036</v>
      </c>
      <c r="AE48" s="185">
        <f>'S-1_REQUIREMENT'!I39</f>
        <v>118.213084216</v>
      </c>
      <c r="AF48" s="185">
        <f>'S-1_REQUIREMENT'!J39</f>
        <v>118.922362721296</v>
      </c>
      <c r="AG48" s="185">
        <f>'S-1_REQUIREMENT'!K39</f>
        <v>119.63589689762378</v>
      </c>
      <c r="AH48" s="185">
        <f>'S-1_REQUIREMENT'!L39</f>
        <v>120.35371227900953</v>
      </c>
      <c r="AI48" s="185">
        <f>'S-1_REQUIREMENT'!M39</f>
        <v>121.07583455268359</v>
      </c>
      <c r="AJ48" s="185">
        <f>'S-1_REQUIREMENT'!N39</f>
        <v>121.80228955999969</v>
      </c>
      <c r="AK48" s="185">
        <f>'S-1_REQUIREMENT'!O39</f>
        <v>122.53310329735969</v>
      </c>
      <c r="AL48" s="185">
        <f>'S-1_REQUIREMENT'!P39</f>
        <v>123.26830191714384</v>
      </c>
      <c r="AM48" s="185">
        <f>'S-1_REQUIREMENT'!Q39</f>
        <v>124.0079117286467</v>
      </c>
      <c r="AN48" s="185">
        <f>'S-1_REQUIREMENT'!R39</f>
        <v>124.75195919901859</v>
      </c>
    </row>
    <row r="49" spans="1:40" s="180" customFormat="1" ht="15.75" customHeight="1" x14ac:dyDescent="0.25">
      <c r="A49" s="176">
        <v>11</v>
      </c>
      <c r="B49" s="183" t="s">
        <v>155</v>
      </c>
      <c r="C49" s="191"/>
      <c r="D49" s="191"/>
      <c r="E49" s="191"/>
      <c r="F49" s="191"/>
      <c r="G49" s="190"/>
      <c r="H49" s="190"/>
      <c r="I49" s="190"/>
      <c r="J49" s="190"/>
      <c r="K49" s="190"/>
      <c r="L49" s="190"/>
      <c r="M49" s="190"/>
      <c r="N49" s="190"/>
      <c r="O49" s="190"/>
      <c r="P49" s="185">
        <f t="shared" ref="P49:AA49" si="21">P47-P48</f>
        <v>-0.35486000000000217</v>
      </c>
      <c r="Q49" s="185">
        <f t="shared" si="21"/>
        <v>-0.23902999999999963</v>
      </c>
      <c r="R49" s="185">
        <f t="shared" si="21"/>
        <v>-9.0658360000002602E-2</v>
      </c>
      <c r="S49" s="185">
        <f t="shared" si="21"/>
        <v>-0.37566626032000272</v>
      </c>
      <c r="T49" s="185">
        <f t="shared" si="21"/>
        <v>0.33590574455616107</v>
      </c>
      <c r="U49" s="185">
        <f t="shared" si="21"/>
        <v>4.4016613490832412E-2</v>
      </c>
      <c r="V49" s="185">
        <f t="shared" si="21"/>
        <v>-0.25137518714727847</v>
      </c>
      <c r="W49" s="185">
        <f t="shared" si="21"/>
        <v>0.44968831060695535</v>
      </c>
      <c r="X49" s="185">
        <f t="shared" si="21"/>
        <v>0.1471645703342368</v>
      </c>
      <c r="Y49" s="185">
        <f t="shared" si="21"/>
        <v>-0.15898945482175364</v>
      </c>
      <c r="Z49" s="185">
        <f t="shared" si="21"/>
        <v>-0.46881732827961642</v>
      </c>
      <c r="AA49" s="185">
        <f t="shared" si="21"/>
        <v>0.21763686378102776</v>
      </c>
      <c r="AC49" s="185">
        <f t="shared" ref="AC49:AN49" si="22">AC47-AC48</f>
        <v>-0.42341893796667307</v>
      </c>
      <c r="AD49" s="185">
        <f t="shared" si="22"/>
        <v>-2.9836000000017293E-2</v>
      </c>
      <c r="AE49" s="185">
        <f t="shared" si="22"/>
        <v>0.16991578400001117</v>
      </c>
      <c r="AF49" s="185">
        <f t="shared" si="22"/>
        <v>-0.16063272129599682</v>
      </c>
      <c r="AG49" s="185">
        <f t="shared" si="22"/>
        <v>-0.21168554762377312</v>
      </c>
      <c r="AH49" s="185">
        <f t="shared" si="22"/>
        <v>-7.8271985759528206E-2</v>
      </c>
      <c r="AI49" s="185">
        <f t="shared" si="22"/>
        <v>5.1578539100162857E-2</v>
      </c>
      <c r="AJ49" s="185">
        <f t="shared" si="22"/>
        <v>0.1778364663251466</v>
      </c>
      <c r="AK49" s="185">
        <f t="shared" si="22"/>
        <v>0.30047209883352366</v>
      </c>
      <c r="AL49" s="185">
        <f t="shared" si="22"/>
        <v>0.41945560206839616</v>
      </c>
      <c r="AM49" s="185">
        <f t="shared" si="22"/>
        <v>-0.46524299703051497</v>
      </c>
      <c r="AN49" s="185">
        <f t="shared" si="22"/>
        <v>-0.35365381106048233</v>
      </c>
    </row>
    <row r="50" spans="1:40" s="180" customFormat="1" ht="15.75" customHeight="1" x14ac:dyDescent="0.25">
      <c r="A50" s="176">
        <v>12</v>
      </c>
      <c r="B50" s="186" t="s">
        <v>156</v>
      </c>
      <c r="C50" s="191"/>
      <c r="D50" s="191"/>
      <c r="E50" s="191"/>
      <c r="F50" s="191"/>
      <c r="G50" s="190"/>
      <c r="H50" s="190"/>
      <c r="I50" s="190"/>
      <c r="J50" s="190"/>
      <c r="K50" s="190"/>
      <c r="L50" s="190"/>
      <c r="M50" s="190"/>
      <c r="N50" s="190"/>
      <c r="O50" s="190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</row>
    <row r="51" spans="1:40" s="180" customFormat="1" ht="15.75" customHeight="1" x14ac:dyDescent="0.25">
      <c r="A51" s="176">
        <v>13</v>
      </c>
      <c r="B51" s="186" t="s">
        <v>157</v>
      </c>
      <c r="C51" s="191"/>
      <c r="D51" s="191"/>
      <c r="E51" s="191"/>
      <c r="F51" s="191"/>
      <c r="G51" s="190"/>
      <c r="H51" s="190"/>
      <c r="I51" s="190"/>
      <c r="J51" s="190"/>
      <c r="K51" s="190"/>
      <c r="L51" s="190"/>
      <c r="M51" s="190"/>
      <c r="N51" s="190"/>
      <c r="O51" s="190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</row>
    <row r="52" spans="1:40" s="180" customFormat="1" ht="15.75" customHeight="1" x14ac:dyDescent="0.25">
      <c r="A52" s="176">
        <v>14</v>
      </c>
      <c r="B52" s="186" t="s">
        <v>158</v>
      </c>
      <c r="C52" s="191"/>
      <c r="D52" s="191"/>
      <c r="E52" s="191"/>
      <c r="F52" s="191"/>
      <c r="G52" s="190"/>
      <c r="H52" s="190"/>
      <c r="I52" s="190"/>
      <c r="J52" s="190"/>
      <c r="K52" s="190"/>
      <c r="L52" s="190"/>
      <c r="M52" s="190"/>
      <c r="N52" s="190"/>
      <c r="O52" s="190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</row>
    <row r="53" spans="1:40" s="180" customFormat="1" ht="14.1" customHeight="1" x14ac:dyDescent="0.3">
      <c r="A53" s="192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40" s="180" customFormat="1" ht="13.8" x14ac:dyDescent="0.3">
      <c r="A54" s="195" t="s">
        <v>81</v>
      </c>
      <c r="B54" s="196" t="s">
        <v>82</v>
      </c>
      <c r="C54" s="192"/>
      <c r="D54" s="192"/>
      <c r="E54" s="197"/>
      <c r="F54" s="197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</row>
    <row r="55" spans="1:40" s="180" customFormat="1" ht="13.8" x14ac:dyDescent="0.3">
      <c r="A55" s="199" t="s">
        <v>83</v>
      </c>
      <c r="B55" s="187"/>
      <c r="C55" s="200"/>
      <c r="D55" s="192"/>
      <c r="E55" s="192"/>
      <c r="F55" s="192"/>
      <c r="G55" s="197"/>
      <c r="H55" s="197"/>
      <c r="I55" s="197"/>
      <c r="J55" s="197"/>
      <c r="K55" s="197"/>
      <c r="L55" s="197"/>
      <c r="M55" s="197"/>
      <c r="N55" s="197"/>
      <c r="O55" s="197"/>
      <c r="P55" s="198"/>
      <c r="Q55" s="198"/>
      <c r="R55" s="198"/>
      <c r="S55" s="198"/>
      <c r="T55" s="198"/>
      <c r="U55" s="198"/>
      <c r="V55" s="198"/>
      <c r="W55" s="198"/>
      <c r="X55" s="198"/>
    </row>
    <row r="56" spans="1:40" s="180" customFormat="1" ht="13.8" x14ac:dyDescent="0.3">
      <c r="A56" s="199" t="s">
        <v>83</v>
      </c>
      <c r="B56" s="187"/>
      <c r="C56" s="200"/>
      <c r="D56" s="192"/>
      <c r="E56" s="192"/>
      <c r="F56" s="192"/>
      <c r="G56" s="197"/>
      <c r="H56" s="197"/>
      <c r="I56" s="197"/>
      <c r="J56" s="197"/>
      <c r="K56" s="197"/>
      <c r="L56" s="197"/>
      <c r="M56" s="197"/>
      <c r="N56" s="197"/>
      <c r="O56" s="197"/>
      <c r="P56" s="198"/>
      <c r="Q56" s="198"/>
      <c r="R56" s="198"/>
      <c r="S56" s="198"/>
      <c r="T56" s="198"/>
      <c r="U56" s="198"/>
      <c r="V56" s="198"/>
      <c r="W56" s="198"/>
      <c r="X56" s="198"/>
    </row>
    <row r="66" spans="1:1" x14ac:dyDescent="0.3">
      <c r="A66" s="201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14:AA14 P32:AA32 P24:AA24 P20:AA20 P17:AA17 P10:AA10 P37:AA37" xr:uid="{00000000-0002-0000-0200-000001000000}"/>
    <dataValidation type="decimal" allowBlank="1" showInputMessage="1" showErrorMessage="1" error="Pleae input value between -90.00 and 90.00" sqref="J11:J13 J15:J16 J43:J45 J21:J23 J25:J31 J18:J19 J38:J41 J35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K18:K19 K38:O41 K43:O45 L19 M18:O19 M33:O36 K36:L36 K35 L33:L3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I43:I45 I21:I23 I25:I31 I19 I38:I41 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G38:G41 G11:G13 G19 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9" sqref="A9"/>
    </sheetView>
  </sheetViews>
  <sheetFormatPr defaultColWidth="9" defaultRowHeight="15" x14ac:dyDescent="0.3"/>
  <cols>
    <col min="1" max="1" width="51.8984375" style="220" customWidth="1"/>
    <col min="2" max="2" width="17.19921875" style="220" customWidth="1"/>
    <col min="3" max="4" width="16.3984375" style="220" customWidth="1"/>
    <col min="5" max="5" width="17.5" style="148" customWidth="1"/>
    <col min="6" max="6" width="51.8984375" style="148" customWidth="1"/>
    <col min="7" max="8" width="16.3984375" style="148" customWidth="1"/>
    <col min="9" max="9" width="16.3984375" style="204" customWidth="1"/>
    <col min="10" max="11" width="16.3984375" style="148" customWidth="1"/>
    <col min="12" max="12" width="17.09765625" style="148" customWidth="1"/>
    <col min="13" max="13" width="17.19921875" style="148" customWidth="1"/>
    <col min="14" max="14" width="16.3984375" style="148" customWidth="1"/>
    <col min="15" max="15" width="17.09765625" style="148" customWidth="1"/>
    <col min="16" max="16" width="17.19921875" style="148" customWidth="1"/>
    <col min="17" max="17" width="16.3984375" style="148" customWidth="1"/>
    <col min="18" max="18" width="17.09765625" style="148" customWidth="1"/>
    <col min="19" max="19" width="17.19921875" style="148" customWidth="1"/>
    <col min="20" max="20" width="16.3984375" style="148" customWidth="1"/>
    <col min="21" max="21" width="17.09765625" style="148" customWidth="1"/>
    <col min="22" max="22" width="17.19921875" style="148" customWidth="1"/>
    <col min="23" max="23" width="16.3984375" style="148" customWidth="1"/>
    <col min="24" max="24" width="17.09765625" style="148" customWidth="1"/>
    <col min="25" max="25" width="17.19921875" style="148" customWidth="1"/>
    <col min="26" max="26" width="16.3984375" style="148" customWidth="1"/>
    <col min="27" max="27" width="17.09765625" style="148" customWidth="1"/>
    <col min="28" max="28" width="17.19921875" style="148" customWidth="1"/>
    <col min="29" max="29" width="16.3984375" style="148" customWidth="1"/>
    <col min="30" max="30" width="17.09765625" style="148" customWidth="1"/>
    <col min="31" max="31" width="17.19921875" style="148" customWidth="1"/>
    <col min="32" max="32" width="16.3984375" style="148" customWidth="1"/>
    <col min="33" max="33" width="17.09765625" style="148" customWidth="1"/>
    <col min="34" max="34" width="17.19921875" style="148" customWidth="1"/>
    <col min="35" max="35" width="16.3984375" style="148" customWidth="1"/>
    <col min="36" max="36" width="17.09765625" style="148" customWidth="1"/>
    <col min="37" max="37" width="17.19921875" style="148" customWidth="1"/>
    <col min="38" max="38" width="16.3984375" style="148" customWidth="1"/>
    <col min="39" max="39" width="17.09765625" style="148" customWidth="1"/>
    <col min="40" max="40" width="17.19921875" style="148" customWidth="1"/>
    <col min="41" max="41" width="16.3984375" style="148" customWidth="1"/>
    <col min="42" max="42" width="17.09765625" style="148" customWidth="1"/>
    <col min="43" max="43" width="17.19921875" style="148" customWidth="1"/>
    <col min="44" max="44" width="16.3984375" style="148" customWidth="1"/>
    <col min="45" max="45" width="17.09765625" style="148" customWidth="1"/>
    <col min="46" max="46" width="17.19921875" style="148" customWidth="1"/>
    <col min="47" max="47" width="16.3984375" style="148" customWidth="1"/>
    <col min="48" max="48" width="17.09765625" style="148" customWidth="1"/>
    <col min="49" max="49" width="17.19921875" style="148" customWidth="1"/>
    <col min="50" max="50" width="16.3984375" style="148" customWidth="1"/>
    <col min="51" max="51" width="17.09765625" style="148" customWidth="1"/>
    <col min="52" max="52" width="17.19921875" style="148" customWidth="1"/>
    <col min="53" max="53" width="16.3984375" style="148" customWidth="1"/>
    <col min="54" max="54" width="17.09765625" style="148" customWidth="1"/>
    <col min="55" max="55" width="17.19921875" style="148" customWidth="1"/>
    <col min="56" max="56" width="16.3984375" style="148" customWidth="1"/>
    <col min="57" max="57" width="17.09765625" style="148" customWidth="1"/>
    <col min="58" max="58" width="17.19921875" style="148" customWidth="1"/>
    <col min="59" max="59" width="16.3984375" style="148" customWidth="1"/>
    <col min="60" max="60" width="17.09765625" style="148" customWidth="1"/>
    <col min="61" max="61" width="17.19921875" style="148" customWidth="1"/>
    <col min="62" max="62" width="16.3984375" style="148" customWidth="1"/>
    <col min="63" max="63" width="17.09765625" style="148" customWidth="1"/>
    <col min="64" max="64" width="17.19921875" style="148" customWidth="1"/>
    <col min="65" max="65" width="16.3984375" style="148" customWidth="1"/>
    <col min="66" max="66" width="17.09765625" style="148" customWidth="1"/>
    <col min="67" max="67" width="17.19921875" style="148" customWidth="1"/>
    <col min="68" max="68" width="16.3984375" style="148" customWidth="1"/>
    <col min="69" max="69" width="17.09765625" style="148" customWidth="1"/>
    <col min="70" max="70" width="17.19921875" style="148" customWidth="1"/>
    <col min="71" max="71" width="16.3984375" style="148" customWidth="1"/>
    <col min="72" max="72" width="17.09765625" style="148" customWidth="1"/>
    <col min="73" max="73" width="17.19921875" style="148" customWidth="1"/>
    <col min="74" max="74" width="16.3984375" style="148" customWidth="1"/>
    <col min="75" max="75" width="17.09765625" style="148" customWidth="1"/>
    <col min="76" max="76" width="17.19921875" style="148" customWidth="1"/>
    <col min="77" max="77" width="16.3984375" style="148" customWidth="1"/>
    <col min="78" max="78" width="17.09765625" style="148" customWidth="1"/>
    <col min="79" max="79" width="17.19921875" style="148" customWidth="1"/>
    <col min="80" max="80" width="16.3984375" style="148" customWidth="1"/>
    <col min="81" max="81" width="17.09765625" style="148" customWidth="1"/>
    <col min="82" max="82" width="17.19921875" style="148" customWidth="1"/>
    <col min="83" max="83" width="16.3984375" style="148" customWidth="1"/>
    <col min="84" max="84" width="17.09765625" style="148" customWidth="1"/>
    <col min="85" max="85" width="17.19921875" style="148" customWidth="1"/>
    <col min="86" max="86" width="16.3984375" style="148" customWidth="1"/>
    <col min="87" max="87" width="17.09765625" style="148" customWidth="1"/>
    <col min="88" max="88" width="17.19921875" style="148" customWidth="1"/>
    <col min="89" max="89" width="16.3984375" style="148" customWidth="1"/>
    <col min="90" max="90" width="17.09765625" style="148" customWidth="1"/>
    <col min="91" max="91" width="17.19921875" style="148" customWidth="1"/>
    <col min="92" max="92" width="16.3984375" style="148" customWidth="1"/>
    <col min="93" max="93" width="17.09765625" style="148" customWidth="1"/>
    <col min="94" max="94" width="17.19921875" style="148" customWidth="1"/>
    <col min="95" max="95" width="16.3984375" style="148" customWidth="1"/>
    <col min="96" max="96" width="17.09765625" style="148" customWidth="1"/>
    <col min="97" max="97" width="17.19921875" style="148" customWidth="1"/>
    <col min="98" max="98" width="16.3984375" style="148" customWidth="1"/>
    <col min="99" max="99" width="17.09765625" style="148" customWidth="1"/>
    <col min="100" max="100" width="17.19921875" style="148" customWidth="1"/>
    <col min="101" max="101" width="16.3984375" style="148" customWidth="1"/>
    <col min="102" max="102" width="17.09765625" style="148" customWidth="1"/>
    <col min="103" max="103" width="17.19921875" style="148" customWidth="1"/>
    <col min="104" max="104" width="16.3984375" style="148" customWidth="1"/>
    <col min="105" max="105" width="17.09765625" style="148" customWidth="1"/>
    <col min="106" max="106" width="17.19921875" style="148" customWidth="1"/>
    <col min="107" max="107" width="16.3984375" style="148" customWidth="1"/>
    <col min="108" max="108" width="17.09765625" style="148" customWidth="1"/>
    <col min="109" max="109" width="17.19921875" style="148" customWidth="1"/>
    <col min="110" max="110" width="16.3984375" style="148" customWidth="1"/>
    <col min="111" max="111" width="17.09765625" style="148" customWidth="1"/>
    <col min="112" max="112" width="17.19921875" style="148" customWidth="1"/>
    <col min="113" max="113" width="16.3984375" style="148" customWidth="1"/>
    <col min="114" max="114" width="17.09765625" style="148" customWidth="1"/>
    <col min="115" max="115" width="17.19921875" style="148" customWidth="1"/>
    <col min="116" max="116" width="16.3984375" style="148" customWidth="1"/>
    <col min="117" max="117" width="17.09765625" style="148" customWidth="1"/>
    <col min="118" max="118" width="17.19921875" style="148" customWidth="1"/>
    <col min="119" max="119" width="16.3984375" style="148" customWidth="1"/>
    <col min="120" max="120" width="17.09765625" style="148" customWidth="1"/>
    <col min="121" max="121" width="17.19921875" style="148" customWidth="1"/>
    <col min="122" max="122" width="16.3984375" style="148" customWidth="1"/>
    <col min="123" max="123" width="17.09765625" style="148" customWidth="1"/>
    <col min="124" max="124" width="17.19921875" style="148" customWidth="1"/>
    <col min="125" max="125" width="16.3984375" style="148" customWidth="1"/>
    <col min="126" max="126" width="17.09765625" style="148" customWidth="1"/>
    <col min="127" max="127" width="17.19921875" style="148" customWidth="1"/>
    <col min="128" max="128" width="16.3984375" style="148" customWidth="1"/>
    <col min="129" max="129" width="17.09765625" style="148" customWidth="1"/>
    <col min="130" max="130" width="17.19921875" style="148" customWidth="1"/>
    <col min="131" max="131" width="16.3984375" style="148" customWidth="1"/>
    <col min="132" max="132" width="17.09765625" style="148" customWidth="1"/>
    <col min="133" max="133" width="17.19921875" style="148" customWidth="1"/>
    <col min="134" max="134" width="16.3984375" style="148" customWidth="1"/>
    <col min="135" max="135" width="17.09765625" style="148" customWidth="1"/>
    <col min="136" max="136" width="17.19921875" style="148" customWidth="1"/>
    <col min="137" max="137" width="16.3984375" style="148" customWidth="1"/>
    <col min="138" max="138" width="17.09765625" style="148" customWidth="1"/>
    <col min="139" max="139" width="17.19921875" style="148" customWidth="1"/>
    <col min="140" max="140" width="16.3984375" style="148" customWidth="1"/>
    <col min="141" max="141" width="17.09765625" style="148" customWidth="1"/>
    <col min="142" max="142" width="17.19921875" style="148" customWidth="1"/>
    <col min="143" max="143" width="16.3984375" style="148" customWidth="1"/>
    <col min="144" max="144" width="17.09765625" style="148" customWidth="1"/>
    <col min="145" max="145" width="17.19921875" style="148" customWidth="1"/>
    <col min="146" max="146" width="16.3984375" style="148" customWidth="1"/>
    <col min="147" max="147" width="17.09765625" style="148" customWidth="1"/>
    <col min="148" max="148" width="17.19921875" style="148" customWidth="1"/>
    <col min="149" max="149" width="16.3984375" style="148" customWidth="1"/>
    <col min="150" max="150" width="17.09765625" style="148" customWidth="1"/>
    <col min="151" max="151" width="17.19921875" style="148" customWidth="1"/>
    <col min="152" max="152" width="16.3984375" style="148" customWidth="1"/>
    <col min="153" max="153" width="17.09765625" style="148" customWidth="1"/>
    <col min="154" max="154" width="17.19921875" style="148" customWidth="1"/>
    <col min="155" max="155" width="16.3984375" style="148" customWidth="1"/>
    <col min="156" max="156" width="17.09765625" style="148" customWidth="1"/>
    <col min="157" max="157" width="17.19921875" style="148" customWidth="1"/>
    <col min="158" max="158" width="16.3984375" style="148" customWidth="1"/>
    <col min="159" max="159" width="17.09765625" style="148" customWidth="1"/>
    <col min="160" max="160" width="17.19921875" style="148" customWidth="1"/>
    <col min="161" max="161" width="16.3984375" style="148" customWidth="1"/>
    <col min="162" max="162" width="17.09765625" style="148" customWidth="1"/>
    <col min="163" max="163" width="17.19921875" style="148" customWidth="1"/>
    <col min="164" max="164" width="16.3984375" style="148" customWidth="1"/>
    <col min="165" max="165" width="17.09765625" style="148" customWidth="1"/>
    <col min="166" max="166" width="17.19921875" style="148" customWidth="1"/>
    <col min="167" max="167" width="16.3984375" style="148" customWidth="1"/>
    <col min="168" max="168" width="17.09765625" style="148" customWidth="1"/>
    <col min="169" max="169" width="17.19921875" style="148" customWidth="1"/>
    <col min="170" max="170" width="16.3984375" style="148" customWidth="1"/>
    <col min="171" max="171" width="17.09765625" style="148" customWidth="1"/>
    <col min="172" max="172" width="17.19921875" style="148" customWidth="1"/>
    <col min="173" max="173" width="16.3984375" style="148" customWidth="1"/>
    <col min="174" max="174" width="17.09765625" style="148" customWidth="1"/>
    <col min="175" max="175" width="17.19921875" style="148" customWidth="1"/>
    <col min="176" max="176" width="16.3984375" style="148" customWidth="1"/>
    <col min="177" max="177" width="17.09765625" style="148" customWidth="1"/>
    <col min="178" max="178" width="17.19921875" style="148" customWidth="1"/>
    <col min="179" max="179" width="16.3984375" style="148" customWidth="1"/>
    <col min="180" max="180" width="17.09765625" style="148" customWidth="1"/>
    <col min="181" max="181" width="17.19921875" style="148" customWidth="1"/>
    <col min="182" max="182" width="16.3984375" style="148" customWidth="1"/>
    <col min="183" max="183" width="17.09765625" style="148" customWidth="1"/>
    <col min="184" max="184" width="17.19921875" style="148" customWidth="1"/>
    <col min="185" max="185" width="16.3984375" style="148" customWidth="1"/>
    <col min="186" max="186" width="17.09765625" style="148" customWidth="1"/>
    <col min="187" max="187" width="17.19921875" style="148" customWidth="1"/>
    <col min="188" max="188" width="16.3984375" style="148" customWidth="1"/>
    <col min="189" max="189" width="17.09765625" style="148" customWidth="1"/>
    <col min="190" max="190" width="17.19921875" style="148" customWidth="1"/>
    <col min="191" max="191" width="16.3984375" style="148" customWidth="1"/>
    <col min="192" max="192" width="17.09765625" style="148" customWidth="1"/>
    <col min="193" max="193" width="17.19921875" style="148" customWidth="1"/>
    <col min="194" max="194" width="16.3984375" style="148" customWidth="1"/>
    <col min="195" max="195" width="17.09765625" style="148" customWidth="1"/>
    <col min="196" max="196" width="17.19921875" style="148" customWidth="1"/>
    <col min="197" max="197" width="16.3984375" style="148" customWidth="1"/>
    <col min="198" max="198" width="17.09765625" style="148" customWidth="1"/>
    <col min="199" max="199" width="17.19921875" style="148" customWidth="1"/>
    <col min="200" max="200" width="16.3984375" style="148" customWidth="1"/>
    <col min="201" max="201" width="17.09765625" style="148" customWidth="1"/>
    <col min="202" max="202" width="17.19921875" style="148" customWidth="1"/>
    <col min="203" max="203" width="16.3984375" style="148" customWidth="1"/>
    <col min="204" max="204" width="17.09765625" style="148" customWidth="1"/>
    <col min="205" max="205" width="17.19921875" style="148" customWidth="1"/>
    <col min="206" max="206" width="16.3984375" style="148" customWidth="1"/>
    <col min="207" max="207" width="17.09765625" style="148" customWidth="1"/>
    <col min="208" max="208" width="17.19921875" style="148" customWidth="1"/>
    <col min="209" max="209" width="16.3984375" style="148" customWidth="1"/>
    <col min="210" max="210" width="17.09765625" style="148" customWidth="1"/>
    <col min="211" max="211" width="17.19921875" style="148" customWidth="1"/>
    <col min="212" max="212" width="16.3984375" style="148" customWidth="1"/>
    <col min="213" max="213" width="17.09765625" style="148" customWidth="1"/>
    <col min="214" max="214" width="17.19921875" style="148" customWidth="1"/>
    <col min="215" max="215" width="16.3984375" style="148" customWidth="1"/>
    <col min="216" max="216" width="17.09765625" style="148" customWidth="1"/>
    <col min="217" max="217" width="17.19921875" style="148" customWidth="1"/>
    <col min="218" max="218" width="16.3984375" style="148" customWidth="1"/>
    <col min="219" max="219" width="17.09765625" style="148" customWidth="1"/>
    <col min="220" max="220" width="17.19921875" style="148" customWidth="1"/>
    <col min="221" max="221" width="16.3984375" style="148" customWidth="1"/>
    <col min="222" max="222" width="17.09765625" style="148" customWidth="1"/>
    <col min="223" max="223" width="17.19921875" style="148" customWidth="1"/>
    <col min="224" max="224" width="16.3984375" style="148" customWidth="1"/>
    <col min="225" max="225" width="17.09765625" style="148" customWidth="1"/>
    <col min="226" max="226" width="17.19921875" style="148" customWidth="1"/>
    <col min="227" max="227" width="16.3984375" style="148" customWidth="1"/>
    <col min="228" max="228" width="17.09765625" style="148" customWidth="1"/>
    <col min="229" max="229" width="17.19921875" style="148" customWidth="1"/>
    <col min="230" max="230" width="16.3984375" style="148" customWidth="1"/>
    <col min="231" max="231" width="17.09765625" style="148" customWidth="1"/>
    <col min="232" max="232" width="17.19921875" style="148" customWidth="1"/>
    <col min="233" max="233" width="16.3984375" style="148" customWidth="1"/>
    <col min="234" max="234" width="17.09765625" style="148" customWidth="1"/>
    <col min="235" max="235" width="17.19921875" style="148" customWidth="1"/>
    <col min="236" max="236" width="16.3984375" style="148" customWidth="1"/>
    <col min="237" max="237" width="17.09765625" style="148" customWidth="1"/>
    <col min="238" max="238" width="17.19921875" style="148" customWidth="1"/>
    <col min="239" max="239" width="16.3984375" style="148" customWidth="1"/>
    <col min="240" max="240" width="17.09765625" style="148" customWidth="1"/>
    <col min="241" max="241" width="17.19921875" style="148" customWidth="1"/>
    <col min="242" max="242" width="16.3984375" style="148" customWidth="1"/>
    <col min="243" max="243" width="17.09765625" style="148" customWidth="1"/>
    <col min="244" max="244" width="17.19921875" style="148" customWidth="1"/>
    <col min="245" max="245" width="16.3984375" style="148" customWidth="1"/>
    <col min="246" max="246" width="17.09765625" style="148" customWidth="1"/>
    <col min="247" max="247" width="17.19921875" style="148" customWidth="1"/>
    <col min="248" max="248" width="16.3984375" style="148" customWidth="1"/>
    <col min="249" max="249" width="17.09765625" style="148" customWidth="1"/>
    <col min="250" max="250" width="17.19921875" style="148" customWidth="1"/>
    <col min="251" max="251" width="16.3984375" style="148" customWidth="1"/>
    <col min="252" max="252" width="17.09765625" style="148" customWidth="1"/>
    <col min="253" max="253" width="17.19921875" style="148" customWidth="1"/>
    <col min="254" max="254" width="16.3984375" style="148" customWidth="1"/>
    <col min="255" max="255" width="17.09765625" style="148" customWidth="1"/>
    <col min="256" max="256" width="17.19921875" style="148" customWidth="1"/>
    <col min="257" max="257" width="16.3984375" style="148" customWidth="1"/>
    <col min="258" max="258" width="17.09765625" style="148" customWidth="1"/>
    <col min="259" max="259" width="17.19921875" style="148" customWidth="1"/>
    <col min="260" max="260" width="16.3984375" style="148" customWidth="1"/>
    <col min="261" max="261" width="17.09765625" style="148" customWidth="1"/>
    <col min="262" max="262" width="17.19921875" style="148" customWidth="1"/>
    <col min="263" max="263" width="16.3984375" style="148" customWidth="1"/>
    <col min="264" max="264" width="17.09765625" style="148" customWidth="1"/>
    <col min="265" max="265" width="17.19921875" style="148" customWidth="1"/>
    <col min="266" max="266" width="16.3984375" style="148" customWidth="1"/>
    <col min="267" max="267" width="17.09765625" style="148" customWidth="1"/>
    <col min="268" max="268" width="17.19921875" style="148" customWidth="1"/>
    <col min="269" max="269" width="16.3984375" style="148" customWidth="1"/>
    <col min="270" max="270" width="17.09765625" style="148" customWidth="1"/>
    <col min="271" max="271" width="17.19921875" style="148" customWidth="1"/>
    <col min="272" max="272" width="16.3984375" style="148" customWidth="1"/>
    <col min="273" max="273" width="17.09765625" style="148" customWidth="1"/>
    <col min="274" max="274" width="17.19921875" style="148" customWidth="1"/>
    <col min="275" max="275" width="16.3984375" style="148" customWidth="1"/>
    <col min="276" max="276" width="17.09765625" style="148" customWidth="1"/>
    <col min="277" max="277" width="17.19921875" style="148" customWidth="1"/>
    <col min="278" max="278" width="16.3984375" style="148" customWidth="1"/>
    <col min="279" max="279" width="17.09765625" style="148" customWidth="1"/>
    <col min="280" max="280" width="17.19921875" style="148" customWidth="1"/>
    <col min="281" max="281" width="16.3984375" style="148" customWidth="1"/>
    <col min="282" max="282" width="17.09765625" style="148" customWidth="1"/>
    <col min="283" max="283" width="17.19921875" style="148" customWidth="1"/>
    <col min="284" max="284" width="16.3984375" style="148" customWidth="1"/>
    <col min="285" max="285" width="17.09765625" style="148" customWidth="1"/>
    <col min="286" max="286" width="17.19921875" style="148" customWidth="1"/>
    <col min="287" max="287" width="16.3984375" style="148" customWidth="1"/>
    <col min="288" max="288" width="17.09765625" style="148" customWidth="1"/>
    <col min="289" max="289" width="17.19921875" style="148" customWidth="1"/>
    <col min="290" max="290" width="16.3984375" style="148" customWidth="1"/>
    <col min="291" max="291" width="17.09765625" style="148" customWidth="1"/>
    <col min="292" max="292" width="17.19921875" style="148" customWidth="1"/>
    <col min="293" max="293" width="16.3984375" style="148" customWidth="1"/>
    <col min="294" max="294" width="17.09765625" style="148" customWidth="1"/>
    <col min="295" max="295" width="17.19921875" style="148" customWidth="1"/>
    <col min="296" max="296" width="16.3984375" style="148" customWidth="1"/>
    <col min="297" max="297" width="17.09765625" style="148" customWidth="1"/>
    <col min="298" max="298" width="17.19921875" style="148" customWidth="1"/>
    <col min="299" max="299" width="16.3984375" style="148" customWidth="1"/>
    <col min="300" max="300" width="17.09765625" style="148" customWidth="1"/>
    <col min="301" max="301" width="17.19921875" style="148" customWidth="1"/>
    <col min="302" max="302" width="16.3984375" style="148" customWidth="1"/>
    <col min="303" max="303" width="17.09765625" style="148" customWidth="1"/>
    <col min="304" max="304" width="17.19921875" style="148" customWidth="1"/>
    <col min="305" max="305" width="16.3984375" style="148" customWidth="1"/>
    <col min="306" max="306" width="17.09765625" style="148" customWidth="1"/>
    <col min="307" max="307" width="17.19921875" style="148" customWidth="1"/>
    <col min="308" max="308" width="16.3984375" style="148" customWidth="1"/>
    <col min="309" max="309" width="17.09765625" style="148" customWidth="1"/>
    <col min="310" max="310" width="17.19921875" style="148" customWidth="1"/>
    <col min="311" max="311" width="16.3984375" style="148" customWidth="1"/>
    <col min="312" max="312" width="17.09765625" style="148" customWidth="1"/>
    <col min="313" max="313" width="17.19921875" style="148" customWidth="1"/>
    <col min="314" max="314" width="16.3984375" style="148" customWidth="1"/>
    <col min="315" max="315" width="17.09765625" style="148" customWidth="1"/>
    <col min="316" max="316" width="17.19921875" style="148" customWidth="1"/>
    <col min="317" max="317" width="16.3984375" style="148" customWidth="1"/>
    <col min="318" max="318" width="17.09765625" style="148" customWidth="1"/>
    <col min="319" max="319" width="17.19921875" style="148" customWidth="1"/>
    <col min="320" max="320" width="16.3984375" style="148" customWidth="1"/>
    <col min="321" max="321" width="17.09765625" style="148" customWidth="1"/>
    <col min="322" max="322" width="17.19921875" style="148" customWidth="1"/>
    <col min="323" max="323" width="16.3984375" style="148" customWidth="1"/>
    <col min="324" max="324" width="17.09765625" style="148" customWidth="1"/>
    <col min="325" max="325" width="17.19921875" style="148" customWidth="1"/>
    <col min="326" max="326" width="16.3984375" style="148" customWidth="1"/>
    <col min="327" max="327" width="17.09765625" style="148" customWidth="1"/>
    <col min="328" max="328" width="17.19921875" style="148" customWidth="1"/>
    <col min="329" max="329" width="16.3984375" style="148" customWidth="1"/>
    <col min="330" max="330" width="17.09765625" style="148" customWidth="1"/>
    <col min="331" max="331" width="17.19921875" style="148" customWidth="1"/>
    <col min="332" max="332" width="16.3984375" style="148" customWidth="1"/>
    <col min="333" max="333" width="17.09765625" style="148" customWidth="1"/>
    <col min="334" max="334" width="17.19921875" style="148" customWidth="1"/>
    <col min="335" max="335" width="16.3984375" style="148" customWidth="1"/>
    <col min="336" max="336" width="17.09765625" style="148" customWidth="1"/>
    <col min="337" max="337" width="17.19921875" style="148" customWidth="1"/>
    <col min="338" max="338" width="16.3984375" style="148" customWidth="1"/>
    <col min="339" max="339" width="17.09765625" style="148" customWidth="1"/>
    <col min="340" max="340" width="17.19921875" style="148" customWidth="1"/>
    <col min="341" max="341" width="16.3984375" style="148" customWidth="1"/>
    <col min="342" max="342" width="17.09765625" style="148" customWidth="1"/>
    <col min="343" max="343" width="17.19921875" style="148" customWidth="1"/>
    <col min="344" max="344" width="16.3984375" style="148" customWidth="1"/>
    <col min="345" max="345" width="17.09765625" style="148" customWidth="1"/>
    <col min="346" max="346" width="17.19921875" style="148" customWidth="1"/>
    <col min="347" max="347" width="16.3984375" style="148" customWidth="1"/>
    <col min="348" max="348" width="17.09765625" style="148" customWidth="1"/>
    <col min="349" max="349" width="17.19921875" style="148" customWidth="1"/>
    <col min="350" max="350" width="16.3984375" style="148" customWidth="1"/>
    <col min="351" max="351" width="17.09765625" style="148" customWidth="1"/>
    <col min="352" max="352" width="17.19921875" style="148" customWidth="1"/>
    <col min="353" max="353" width="16.3984375" style="148" customWidth="1"/>
    <col min="354" max="354" width="17.09765625" style="148" customWidth="1"/>
    <col min="355" max="355" width="17.19921875" style="148" customWidth="1"/>
    <col min="356" max="356" width="16.3984375" style="148" customWidth="1"/>
    <col min="357" max="357" width="17.09765625" style="148" customWidth="1"/>
    <col min="358" max="358" width="17.19921875" style="148" customWidth="1"/>
    <col min="359" max="359" width="16.3984375" style="148" customWidth="1"/>
    <col min="360" max="360" width="17.09765625" style="148" customWidth="1"/>
    <col min="361" max="361" width="17.19921875" style="148" customWidth="1"/>
    <col min="362" max="362" width="16.3984375" style="148" customWidth="1"/>
    <col min="363" max="363" width="17.09765625" style="148" customWidth="1"/>
    <col min="364" max="364" width="17.19921875" style="148" customWidth="1"/>
    <col min="365" max="365" width="16.3984375" style="148" customWidth="1"/>
    <col min="366" max="366" width="17.09765625" style="148" customWidth="1"/>
    <col min="367" max="367" width="17.19921875" style="148" customWidth="1"/>
    <col min="368" max="368" width="16.3984375" style="148" customWidth="1"/>
    <col min="369" max="369" width="17.09765625" style="148" customWidth="1"/>
    <col min="370" max="370" width="17.19921875" style="148" customWidth="1"/>
    <col min="371" max="371" width="16.3984375" style="148" customWidth="1"/>
    <col min="372" max="372" width="17.09765625" style="148" customWidth="1"/>
    <col min="373" max="373" width="17.19921875" style="148" customWidth="1"/>
    <col min="374" max="374" width="16.3984375" style="148" customWidth="1"/>
    <col min="375" max="375" width="17.09765625" style="148" customWidth="1"/>
    <col min="376" max="376" width="17.19921875" style="148" customWidth="1"/>
    <col min="377" max="377" width="16.3984375" style="148" customWidth="1"/>
    <col min="378" max="378" width="17.09765625" style="148" customWidth="1"/>
    <col min="379" max="379" width="17.19921875" style="148" customWidth="1"/>
    <col min="380" max="380" width="16.3984375" style="148" customWidth="1"/>
    <col min="381" max="381" width="17.09765625" style="148" customWidth="1"/>
    <col min="382" max="382" width="17.19921875" style="148" customWidth="1"/>
    <col min="383" max="383" width="16.3984375" style="148" customWidth="1"/>
    <col min="384" max="384" width="17.09765625" style="148" customWidth="1"/>
    <col min="385" max="385" width="17.19921875" style="148" customWidth="1"/>
    <col min="386" max="386" width="16.3984375" style="148" customWidth="1"/>
    <col min="387" max="387" width="17.09765625" style="148" customWidth="1"/>
    <col min="388" max="388" width="17.19921875" style="148" customWidth="1"/>
    <col min="389" max="389" width="16.3984375" style="148" customWidth="1"/>
    <col min="390" max="390" width="17.09765625" style="148" customWidth="1"/>
    <col min="391" max="391" width="17.19921875" style="148" customWidth="1"/>
    <col min="392" max="392" width="16.3984375" style="148" customWidth="1"/>
    <col min="393" max="393" width="17.09765625" style="148" customWidth="1"/>
    <col min="394" max="394" width="17.19921875" style="148" customWidth="1"/>
    <col min="395" max="395" width="16.3984375" style="148" customWidth="1"/>
    <col min="396" max="396" width="17.09765625" style="148" customWidth="1"/>
    <col min="397" max="397" width="17.19921875" style="148" customWidth="1"/>
    <col min="398" max="398" width="16.3984375" style="148" customWidth="1"/>
    <col min="399" max="399" width="17.09765625" style="148" customWidth="1"/>
    <col min="400" max="400" width="17.19921875" style="148" customWidth="1"/>
    <col min="401" max="401" width="16.3984375" style="148" customWidth="1"/>
    <col min="402" max="402" width="17.09765625" style="148" customWidth="1"/>
    <col min="403" max="403" width="17.19921875" style="148" customWidth="1"/>
    <col min="404" max="404" width="16.3984375" style="148" customWidth="1"/>
    <col min="405" max="405" width="17.09765625" style="148" customWidth="1"/>
    <col min="406" max="406" width="17.19921875" style="148" customWidth="1"/>
    <col min="407" max="407" width="16.3984375" style="148" customWidth="1"/>
    <col min="408" max="408" width="17.09765625" style="148" customWidth="1"/>
    <col min="409" max="409" width="17.19921875" style="148" customWidth="1"/>
    <col min="410" max="410" width="16.3984375" style="148" customWidth="1"/>
    <col min="411" max="411" width="17.09765625" style="148" customWidth="1"/>
    <col min="412" max="412" width="17.19921875" style="148" customWidth="1"/>
    <col min="413" max="413" width="16.3984375" style="148" customWidth="1"/>
    <col min="414" max="414" width="17.09765625" style="148" customWidth="1"/>
    <col min="415" max="415" width="17.19921875" style="148" customWidth="1"/>
    <col min="416" max="416" width="16.3984375" style="148" customWidth="1"/>
    <col min="417" max="417" width="17.09765625" style="148" customWidth="1"/>
    <col min="418" max="418" width="17.19921875" style="148" customWidth="1"/>
    <col min="419" max="419" width="16.3984375" style="148" customWidth="1"/>
    <col min="420" max="420" width="17.09765625" style="148" customWidth="1"/>
    <col min="421" max="421" width="17.19921875" style="148" customWidth="1"/>
    <col min="422" max="422" width="16.3984375" style="148" customWidth="1"/>
    <col min="423" max="423" width="17.09765625" style="148" customWidth="1"/>
    <col min="424" max="424" width="17.19921875" style="148" customWidth="1"/>
    <col min="425" max="425" width="16.3984375" style="148" customWidth="1"/>
    <col min="426" max="426" width="17.09765625" style="148" customWidth="1"/>
    <col min="427" max="427" width="17.19921875" style="148" customWidth="1"/>
    <col min="428" max="428" width="16.3984375" style="148" customWidth="1"/>
    <col min="429" max="429" width="17.09765625" style="148" customWidth="1"/>
    <col min="430" max="430" width="17.19921875" style="148" customWidth="1"/>
    <col min="431" max="431" width="16.3984375" style="148" customWidth="1"/>
    <col min="432" max="432" width="17.09765625" style="148" customWidth="1"/>
    <col min="433" max="433" width="17.19921875" style="148" customWidth="1"/>
    <col min="434" max="434" width="16.3984375" style="148" customWidth="1"/>
    <col min="435" max="435" width="17.09765625" style="148" customWidth="1"/>
    <col min="436" max="436" width="17.19921875" style="148" customWidth="1"/>
    <col min="437" max="437" width="16.3984375" style="148" customWidth="1"/>
    <col min="438" max="438" width="17.09765625" style="148" customWidth="1"/>
    <col min="439" max="439" width="17.19921875" style="148" customWidth="1"/>
    <col min="440" max="440" width="16.3984375" style="148" customWidth="1"/>
    <col min="441" max="441" width="17.09765625" style="148" customWidth="1"/>
    <col min="442" max="442" width="17.19921875" style="148" customWidth="1"/>
    <col min="443" max="443" width="16.3984375" style="148" customWidth="1"/>
    <col min="444" max="444" width="17.09765625" style="148" customWidth="1"/>
    <col min="445" max="445" width="17.19921875" style="148" customWidth="1"/>
    <col min="446" max="446" width="16.3984375" style="148" customWidth="1"/>
    <col min="447" max="447" width="17.09765625" style="148" customWidth="1"/>
    <col min="448" max="448" width="17.19921875" style="148" customWidth="1"/>
    <col min="449" max="449" width="16.3984375" style="148" customWidth="1"/>
    <col min="450" max="450" width="17.09765625" style="148" customWidth="1"/>
    <col min="451" max="451" width="17.19921875" style="148" customWidth="1"/>
    <col min="452" max="452" width="16.3984375" style="148" customWidth="1"/>
    <col min="453" max="453" width="17.09765625" style="148" customWidth="1"/>
    <col min="454" max="454" width="17.19921875" style="148" customWidth="1"/>
    <col min="455" max="455" width="16.3984375" style="148" customWidth="1"/>
    <col min="456" max="456" width="17.09765625" style="148" customWidth="1"/>
    <col min="457" max="457" width="17.19921875" style="148" customWidth="1"/>
    <col min="458" max="458" width="16.3984375" style="148" customWidth="1"/>
    <col min="459" max="459" width="17.09765625" style="148" customWidth="1"/>
    <col min="460" max="460" width="17.19921875" style="148" customWidth="1"/>
    <col min="461" max="461" width="16.3984375" style="148" customWidth="1"/>
    <col min="462" max="462" width="17.09765625" style="148" customWidth="1"/>
    <col min="463" max="463" width="17.19921875" style="148" customWidth="1"/>
    <col min="464" max="464" width="16.3984375" style="148" customWidth="1"/>
    <col min="465" max="465" width="17.09765625" style="148" customWidth="1"/>
    <col min="466" max="466" width="17.19921875" style="148" customWidth="1"/>
    <col min="467" max="467" width="16.3984375" style="148" customWidth="1"/>
    <col min="468" max="468" width="17.09765625" style="148" customWidth="1"/>
    <col min="469" max="469" width="17.19921875" style="148" customWidth="1"/>
    <col min="470" max="470" width="16.3984375" style="148" customWidth="1"/>
    <col min="471" max="471" width="17.09765625" style="148" customWidth="1"/>
    <col min="472" max="472" width="17.19921875" style="148" customWidth="1"/>
    <col min="473" max="473" width="16.3984375" style="148" customWidth="1"/>
    <col min="474" max="474" width="17.09765625" style="148" customWidth="1"/>
    <col min="475" max="475" width="17.19921875" style="148" customWidth="1"/>
    <col min="476" max="16384" width="9" style="147"/>
  </cols>
  <sheetData>
    <row r="1" spans="1:475" x14ac:dyDescent="0.3">
      <c r="A1" s="147" t="s">
        <v>0</v>
      </c>
      <c r="B1" s="148"/>
      <c r="C1" s="148"/>
      <c r="D1" s="148"/>
      <c r="F1" s="147"/>
    </row>
    <row r="2" spans="1:475" x14ac:dyDescent="0.3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6" x14ac:dyDescent="0.3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6" x14ac:dyDescent="0.3">
      <c r="A4" s="152" t="s">
        <v>159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3">
      <c r="A5" s="151" t="str">
        <f>'Admin Info'!B6</f>
        <v>Victorville Municipal Utilities Services</v>
      </c>
      <c r="I5" s="153"/>
    </row>
    <row r="6" spans="1:475" s="151" customFormat="1" x14ac:dyDescent="0.3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ht="15.6" x14ac:dyDescent="0.3">
      <c r="A7" s="165" t="s">
        <v>160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3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3">
      <c r="A9" s="177" t="s">
        <v>161</v>
      </c>
      <c r="B9" s="177" t="s">
        <v>87</v>
      </c>
      <c r="C9" s="177" t="s">
        <v>88</v>
      </c>
      <c r="D9" s="177" t="s">
        <v>89</v>
      </c>
      <c r="E9" s="177" t="s">
        <v>304</v>
      </c>
      <c r="F9" s="177"/>
      <c r="G9" s="177" t="s">
        <v>162</v>
      </c>
      <c r="H9" s="177" t="s">
        <v>163</v>
      </c>
      <c r="I9" s="177" t="s">
        <v>164</v>
      </c>
      <c r="J9" s="177" t="s">
        <v>165</v>
      </c>
      <c r="K9" s="177" t="s">
        <v>166</v>
      </c>
      <c r="L9" s="177" t="s">
        <v>167</v>
      </c>
      <c r="M9" s="177" t="s">
        <v>168</v>
      </c>
      <c r="N9" s="177" t="s">
        <v>169</v>
      </c>
      <c r="O9" s="177" t="s">
        <v>170</v>
      </c>
      <c r="P9" s="177" t="s">
        <v>171</v>
      </c>
      <c r="Q9" s="177" t="s">
        <v>172</v>
      </c>
      <c r="R9" s="177" t="s">
        <v>173</v>
      </c>
      <c r="S9" s="177" t="s">
        <v>174</v>
      </c>
      <c r="T9" s="177" t="s">
        <v>175</v>
      </c>
      <c r="U9" s="177" t="s">
        <v>176</v>
      </c>
      <c r="V9" s="177" t="s">
        <v>177</v>
      </c>
      <c r="W9" s="177" t="s">
        <v>178</v>
      </c>
      <c r="X9" s="177" t="s">
        <v>179</v>
      </c>
      <c r="Y9" s="177" t="s">
        <v>180</v>
      </c>
      <c r="Z9" s="177" t="s">
        <v>181</v>
      </c>
      <c r="AA9" s="177" t="s">
        <v>182</v>
      </c>
      <c r="AB9" s="177" t="s">
        <v>183</v>
      </c>
      <c r="AC9" s="177" t="s">
        <v>184</v>
      </c>
      <c r="AD9" s="177" t="s">
        <v>185</v>
      </c>
      <c r="AE9" s="177" t="s">
        <v>186</v>
      </c>
      <c r="AF9" s="177" t="s">
        <v>187</v>
      </c>
      <c r="AG9" s="177" t="s">
        <v>188</v>
      </c>
      <c r="AH9" s="177" t="s">
        <v>189</v>
      </c>
      <c r="AI9" s="177" t="s">
        <v>190</v>
      </c>
      <c r="AJ9" s="177" t="s">
        <v>191</v>
      </c>
      <c r="AK9" s="177" t="s">
        <v>192</v>
      </c>
      <c r="AL9" s="177" t="s">
        <v>193</v>
      </c>
      <c r="AM9" s="177" t="s">
        <v>194</v>
      </c>
      <c r="AN9" s="177" t="s">
        <v>195</v>
      </c>
      <c r="AO9" s="177" t="s">
        <v>196</v>
      </c>
      <c r="AP9" s="177" t="s">
        <v>197</v>
      </c>
      <c r="AQ9" s="177" t="s">
        <v>198</v>
      </c>
      <c r="AR9" s="177" t="s">
        <v>199</v>
      </c>
      <c r="AS9" s="177" t="s">
        <v>200</v>
      </c>
      <c r="AT9" s="177" t="s">
        <v>201</v>
      </c>
      <c r="AU9" s="177" t="s">
        <v>202</v>
      </c>
      <c r="AV9" s="177" t="s">
        <v>203</v>
      </c>
      <c r="AW9" s="177" t="s">
        <v>204</v>
      </c>
      <c r="AX9" s="177" t="s">
        <v>205</v>
      </c>
      <c r="AY9" s="177" t="s">
        <v>206</v>
      </c>
      <c r="AZ9" s="177" t="s">
        <v>207</v>
      </c>
      <c r="BA9" s="177" t="s">
        <v>208</v>
      </c>
      <c r="BB9" s="177" t="s">
        <v>209</v>
      </c>
      <c r="BC9" s="177" t="s">
        <v>210</v>
      </c>
      <c r="BD9" s="177" t="s">
        <v>211</v>
      </c>
      <c r="BE9" s="177" t="s">
        <v>212</v>
      </c>
      <c r="BF9" s="177" t="s">
        <v>213</v>
      </c>
      <c r="BG9" s="177" t="s">
        <v>214</v>
      </c>
      <c r="BH9" s="177" t="s">
        <v>215</v>
      </c>
      <c r="BI9" s="177" t="s">
        <v>216</v>
      </c>
      <c r="BJ9" s="177" t="s">
        <v>217</v>
      </c>
      <c r="BK9" s="177" t="s">
        <v>218</v>
      </c>
      <c r="BL9" s="177" t="s">
        <v>219</v>
      </c>
      <c r="BM9" s="177" t="s">
        <v>220</v>
      </c>
      <c r="BN9" s="177" t="s">
        <v>221</v>
      </c>
      <c r="BO9" s="177" t="s">
        <v>222</v>
      </c>
      <c r="BP9" s="177" t="s">
        <v>223</v>
      </c>
      <c r="BQ9" s="177" t="s">
        <v>224</v>
      </c>
      <c r="BR9" s="177" t="s">
        <v>225</v>
      </c>
      <c r="BS9" s="177" t="s">
        <v>226</v>
      </c>
      <c r="BT9" s="177" t="s">
        <v>227</v>
      </c>
      <c r="BU9" s="177" t="s">
        <v>228</v>
      </c>
      <c r="BV9" s="177" t="s">
        <v>229</v>
      </c>
      <c r="BW9" s="177" t="s">
        <v>230</v>
      </c>
      <c r="BX9" s="177" t="s">
        <v>231</v>
      </c>
      <c r="BY9" s="177" t="s">
        <v>232</v>
      </c>
      <c r="BZ9" s="177" t="s">
        <v>233</v>
      </c>
      <c r="CA9" s="177" t="s">
        <v>234</v>
      </c>
      <c r="CB9" s="177" t="s">
        <v>235</v>
      </c>
      <c r="CC9" s="177" t="s">
        <v>236</v>
      </c>
      <c r="CD9" s="177" t="s">
        <v>237</v>
      </c>
      <c r="CE9" s="177" t="s">
        <v>238</v>
      </c>
      <c r="CF9" s="177" t="s">
        <v>239</v>
      </c>
      <c r="CG9" s="177" t="s">
        <v>240</v>
      </c>
      <c r="CH9" s="177" t="s">
        <v>241</v>
      </c>
      <c r="CI9" s="177" t="s">
        <v>242</v>
      </c>
      <c r="CJ9" s="177" t="s">
        <v>243</v>
      </c>
      <c r="CK9" s="177" t="s">
        <v>244</v>
      </c>
      <c r="CL9" s="177" t="s">
        <v>245</v>
      </c>
      <c r="CM9" s="177" t="s">
        <v>314</v>
      </c>
      <c r="CN9" s="177" t="s">
        <v>315</v>
      </c>
      <c r="CO9" s="177" t="s">
        <v>316</v>
      </c>
      <c r="CP9" s="177" t="s">
        <v>317</v>
      </c>
      <c r="CQ9" s="177" t="s">
        <v>318</v>
      </c>
      <c r="CR9" s="177" t="s">
        <v>319</v>
      </c>
      <c r="CS9" s="177" t="s">
        <v>320</v>
      </c>
      <c r="CT9" s="177" t="s">
        <v>321</v>
      </c>
      <c r="CU9" s="177" t="s">
        <v>322</v>
      </c>
      <c r="CV9" s="177" t="s">
        <v>323</v>
      </c>
      <c r="CW9" s="177" t="s">
        <v>324</v>
      </c>
      <c r="CX9" s="177" t="s">
        <v>325</v>
      </c>
      <c r="CY9" s="177" t="s">
        <v>326</v>
      </c>
      <c r="CZ9" s="177" t="s">
        <v>327</v>
      </c>
      <c r="DA9" s="177" t="s">
        <v>328</v>
      </c>
      <c r="DB9" s="177" t="s">
        <v>329</v>
      </c>
      <c r="DC9" s="177" t="s">
        <v>330</v>
      </c>
      <c r="DD9" s="177" t="s">
        <v>331</v>
      </c>
      <c r="DE9" s="177" t="s">
        <v>332</v>
      </c>
      <c r="DF9" s="177" t="s">
        <v>333</v>
      </c>
      <c r="DG9" s="177" t="s">
        <v>334</v>
      </c>
      <c r="DH9" s="177" t="s">
        <v>335</v>
      </c>
      <c r="DI9" s="177" t="s">
        <v>336</v>
      </c>
      <c r="DJ9" s="177" t="s">
        <v>337</v>
      </c>
      <c r="DK9" s="177" t="s">
        <v>363</v>
      </c>
      <c r="DL9" s="177" t="s">
        <v>364</v>
      </c>
      <c r="DM9" s="177" t="s">
        <v>365</v>
      </c>
      <c r="DN9" s="177" t="s">
        <v>366</v>
      </c>
      <c r="DO9" s="177" t="s">
        <v>367</v>
      </c>
      <c r="DP9" s="177" t="s">
        <v>368</v>
      </c>
      <c r="DQ9" s="177" t="s">
        <v>369</v>
      </c>
      <c r="DR9" s="177" t="s">
        <v>370</v>
      </c>
      <c r="DS9" s="177" t="s">
        <v>371</v>
      </c>
      <c r="DT9" s="177" t="s">
        <v>372</v>
      </c>
      <c r="DU9" s="177" t="s">
        <v>373</v>
      </c>
      <c r="DV9" s="177" t="s">
        <v>374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27.6" customHeight="1" x14ac:dyDescent="0.25">
      <c r="A10" s="186" t="s">
        <v>406</v>
      </c>
      <c r="B10" s="187" t="s">
        <v>399</v>
      </c>
      <c r="C10" s="187">
        <v>61446</v>
      </c>
      <c r="D10" s="187" t="s">
        <v>400</v>
      </c>
      <c r="E10" s="223"/>
      <c r="F10" s="215" t="s">
        <v>246</v>
      </c>
      <c r="G10" s="187">
        <v>1.29</v>
      </c>
      <c r="H10" s="187">
        <v>1.45</v>
      </c>
      <c r="I10" s="187">
        <v>1.48</v>
      </c>
      <c r="J10" s="187">
        <v>2.09</v>
      </c>
      <c r="K10" s="187">
        <v>1.19</v>
      </c>
      <c r="L10" s="187">
        <v>3.06</v>
      </c>
      <c r="M10" s="187">
        <v>2.94</v>
      </c>
      <c r="N10" s="187">
        <v>2.65</v>
      </c>
      <c r="O10" s="187">
        <v>2.71</v>
      </c>
      <c r="P10" s="187">
        <v>2.25</v>
      </c>
      <c r="Q10" s="187">
        <v>1.73</v>
      </c>
      <c r="R10" s="187">
        <v>1.4</v>
      </c>
      <c r="S10" s="235">
        <f>G10*(1-0.005)</f>
        <v>1.28355</v>
      </c>
      <c r="T10" s="235">
        <f t="shared" ref="T10:CE10" si="0">H10*(1-0.005)</f>
        <v>1.44275</v>
      </c>
      <c r="U10" s="235">
        <f t="shared" si="0"/>
        <v>1.4725999999999999</v>
      </c>
      <c r="V10" s="235">
        <f t="shared" si="0"/>
        <v>2.0795499999999998</v>
      </c>
      <c r="W10" s="235">
        <f t="shared" si="0"/>
        <v>1.18405</v>
      </c>
      <c r="X10" s="235">
        <f t="shared" si="0"/>
        <v>3.0447000000000002</v>
      </c>
      <c r="Y10" s="235">
        <f t="shared" si="0"/>
        <v>2.9253</v>
      </c>
      <c r="Z10" s="235">
        <f t="shared" si="0"/>
        <v>2.6367499999999997</v>
      </c>
      <c r="AA10" s="235">
        <f t="shared" si="0"/>
        <v>2.69645</v>
      </c>
      <c r="AB10" s="235">
        <f t="shared" si="0"/>
        <v>2.23875</v>
      </c>
      <c r="AC10" s="235">
        <f t="shared" si="0"/>
        <v>1.7213499999999999</v>
      </c>
      <c r="AD10" s="235">
        <f t="shared" si="0"/>
        <v>1.393</v>
      </c>
      <c r="AE10" s="235">
        <f t="shared" si="0"/>
        <v>1.27713225</v>
      </c>
      <c r="AF10" s="235">
        <f t="shared" si="0"/>
        <v>1.43553625</v>
      </c>
      <c r="AG10" s="235">
        <f t="shared" si="0"/>
        <v>1.4652369999999999</v>
      </c>
      <c r="AH10" s="235">
        <f t="shared" si="0"/>
        <v>2.0691522499999997</v>
      </c>
      <c r="AI10" s="235">
        <f t="shared" si="0"/>
        <v>1.1781297500000001</v>
      </c>
      <c r="AJ10" s="235">
        <f t="shared" si="0"/>
        <v>3.0294765000000003</v>
      </c>
      <c r="AK10" s="235">
        <f t="shared" si="0"/>
        <v>2.9106735000000001</v>
      </c>
      <c r="AL10" s="235">
        <f t="shared" si="0"/>
        <v>2.6235662499999997</v>
      </c>
      <c r="AM10" s="235">
        <f t="shared" si="0"/>
        <v>2.68296775</v>
      </c>
      <c r="AN10" s="235">
        <f t="shared" si="0"/>
        <v>2.2275562500000001</v>
      </c>
      <c r="AO10" s="235">
        <f t="shared" si="0"/>
        <v>1.7127432499999999</v>
      </c>
      <c r="AP10" s="235">
        <f t="shared" si="0"/>
        <v>1.3860349999999999</v>
      </c>
      <c r="AQ10" s="235">
        <f t="shared" si="0"/>
        <v>1.27074658875</v>
      </c>
      <c r="AR10" s="235">
        <f t="shared" si="0"/>
        <v>1.42835856875</v>
      </c>
      <c r="AS10" s="235">
        <f t="shared" si="0"/>
        <v>1.457910815</v>
      </c>
      <c r="AT10" s="235">
        <f t="shared" si="0"/>
        <v>2.0588064887499997</v>
      </c>
      <c r="AU10" s="235">
        <f t="shared" si="0"/>
        <v>1.17223910125</v>
      </c>
      <c r="AV10" s="235">
        <f t="shared" si="0"/>
        <v>3.0143291175000004</v>
      </c>
      <c r="AW10" s="235">
        <f t="shared" si="0"/>
        <v>2.8961201325000001</v>
      </c>
      <c r="AX10" s="235">
        <f t="shared" si="0"/>
        <v>2.6104484187499994</v>
      </c>
      <c r="AY10" s="235">
        <f t="shared" si="0"/>
        <v>2.6695529112499998</v>
      </c>
      <c r="AZ10" s="235">
        <f t="shared" si="0"/>
        <v>2.2164184687500001</v>
      </c>
      <c r="BA10" s="235">
        <f t="shared" si="0"/>
        <v>1.7041795337499999</v>
      </c>
      <c r="BB10" s="235">
        <f t="shared" si="0"/>
        <v>1.379104825</v>
      </c>
      <c r="BC10" s="235">
        <f t="shared" si="0"/>
        <v>1.26439285580625</v>
      </c>
      <c r="BD10" s="235">
        <f t="shared" si="0"/>
        <v>1.42121677590625</v>
      </c>
      <c r="BE10" s="235">
        <f t="shared" si="0"/>
        <v>1.450621260925</v>
      </c>
      <c r="BF10" s="235">
        <f t="shared" si="0"/>
        <v>2.0485124563062498</v>
      </c>
      <c r="BG10" s="235">
        <f t="shared" si="0"/>
        <v>1.16637790574375</v>
      </c>
      <c r="BH10" s="235">
        <f t="shared" si="0"/>
        <v>2.9992574719125003</v>
      </c>
      <c r="BI10" s="235">
        <f t="shared" si="0"/>
        <v>2.8816395318375001</v>
      </c>
      <c r="BJ10" s="235">
        <f t="shared" si="0"/>
        <v>2.5973961766562494</v>
      </c>
      <c r="BK10" s="235">
        <f t="shared" si="0"/>
        <v>2.65620514669375</v>
      </c>
      <c r="BL10" s="235">
        <f t="shared" si="0"/>
        <v>2.2053363764062501</v>
      </c>
      <c r="BM10" s="235">
        <f t="shared" si="0"/>
        <v>1.6956586360812498</v>
      </c>
      <c r="BN10" s="235">
        <f t="shared" si="0"/>
        <v>1.372209300875</v>
      </c>
      <c r="BO10" s="235">
        <f t="shared" si="0"/>
        <v>1.2580708915272187</v>
      </c>
      <c r="BP10" s="235">
        <f t="shared" si="0"/>
        <v>1.4141106920267188</v>
      </c>
      <c r="BQ10" s="235">
        <f t="shared" si="0"/>
        <v>1.4433681546203749</v>
      </c>
      <c r="BR10" s="235">
        <f t="shared" si="0"/>
        <v>2.0382698940247184</v>
      </c>
      <c r="BS10" s="235">
        <f t="shared" si="0"/>
        <v>1.1605460162150312</v>
      </c>
      <c r="BT10" s="235">
        <f t="shared" si="0"/>
        <v>2.9842611845529379</v>
      </c>
      <c r="BU10" s="235">
        <f t="shared" si="0"/>
        <v>2.8672313341783124</v>
      </c>
      <c r="BV10" s="235">
        <f t="shared" si="0"/>
        <v>2.584409195772968</v>
      </c>
      <c r="BW10" s="235">
        <f t="shared" si="0"/>
        <v>2.6429241209602812</v>
      </c>
      <c r="BX10" s="235">
        <f t="shared" si="0"/>
        <v>2.1943096945242191</v>
      </c>
      <c r="BY10" s="235">
        <f t="shared" si="0"/>
        <v>1.6871803429008436</v>
      </c>
      <c r="BZ10" s="235">
        <f t="shared" si="0"/>
        <v>1.365348254370625</v>
      </c>
      <c r="CA10" s="235">
        <f t="shared" si="0"/>
        <v>1.2517805370695827</v>
      </c>
      <c r="CB10" s="235">
        <f t="shared" si="0"/>
        <v>1.4070401385665852</v>
      </c>
      <c r="CC10" s="235">
        <f t="shared" si="0"/>
        <v>1.436151313847273</v>
      </c>
      <c r="CD10" s="235">
        <f t="shared" si="0"/>
        <v>2.0280785445545946</v>
      </c>
      <c r="CE10" s="235">
        <f t="shared" si="0"/>
        <v>1.1547432861339559</v>
      </c>
      <c r="CF10" s="235">
        <f t="shared" ref="CF10:DV10" si="1">BT10*(1-0.005)</f>
        <v>2.9693398786301732</v>
      </c>
      <c r="CG10" s="235">
        <f t="shared" si="1"/>
        <v>2.8528951775074209</v>
      </c>
      <c r="CH10" s="235">
        <f t="shared" si="1"/>
        <v>2.5714871497941032</v>
      </c>
      <c r="CI10" s="235">
        <f t="shared" si="1"/>
        <v>2.6297095003554798</v>
      </c>
      <c r="CJ10" s="235">
        <f t="shared" si="1"/>
        <v>2.1833381460515979</v>
      </c>
      <c r="CK10" s="235">
        <f t="shared" si="1"/>
        <v>1.6787444411863395</v>
      </c>
      <c r="CL10" s="235">
        <f t="shared" si="1"/>
        <v>1.3585215130987718</v>
      </c>
      <c r="CM10" s="235">
        <f t="shared" si="1"/>
        <v>1.2455216343842348</v>
      </c>
      <c r="CN10" s="235">
        <f t="shared" si="1"/>
        <v>1.4000049378737522</v>
      </c>
      <c r="CO10" s="235">
        <f t="shared" si="1"/>
        <v>1.4289705572780367</v>
      </c>
      <c r="CP10" s="235">
        <f t="shared" si="1"/>
        <v>2.0179381518318218</v>
      </c>
      <c r="CQ10" s="235">
        <f t="shared" si="1"/>
        <v>1.1489695697032862</v>
      </c>
      <c r="CR10" s="235">
        <f t="shared" si="1"/>
        <v>2.9544931792370224</v>
      </c>
      <c r="CS10" s="235">
        <f t="shared" si="1"/>
        <v>2.8386307016198837</v>
      </c>
      <c r="CT10" s="235">
        <f t="shared" si="1"/>
        <v>2.5586297140451326</v>
      </c>
      <c r="CU10" s="235">
        <f t="shared" si="1"/>
        <v>2.6165609528537024</v>
      </c>
      <c r="CV10" s="235">
        <f t="shared" si="1"/>
        <v>2.1724214553213401</v>
      </c>
      <c r="CW10" s="235">
        <f t="shared" si="1"/>
        <v>1.6703507189804079</v>
      </c>
      <c r="CX10" s="235">
        <f t="shared" si="1"/>
        <v>1.351728905533278</v>
      </c>
      <c r="CY10" s="235">
        <f t="shared" si="1"/>
        <v>1.2392940262123135</v>
      </c>
      <c r="CZ10" s="235">
        <f t="shared" si="1"/>
        <v>1.3930049131843836</v>
      </c>
      <c r="DA10" s="235">
        <f t="shared" si="1"/>
        <v>1.4218257044916465</v>
      </c>
      <c r="DB10" s="235">
        <f t="shared" si="1"/>
        <v>2.0078484610726628</v>
      </c>
      <c r="DC10" s="235">
        <f t="shared" si="1"/>
        <v>1.1432247218547698</v>
      </c>
      <c r="DD10" s="235">
        <f t="shared" si="1"/>
        <v>2.9397207133408374</v>
      </c>
      <c r="DE10" s="235">
        <f t="shared" si="1"/>
        <v>2.8244375481117845</v>
      </c>
      <c r="DF10" s="235">
        <f t="shared" si="1"/>
        <v>2.5458365654749069</v>
      </c>
      <c r="DG10" s="235">
        <f t="shared" si="1"/>
        <v>2.603478148089434</v>
      </c>
      <c r="DH10" s="235">
        <f t="shared" si="1"/>
        <v>2.1615593480447335</v>
      </c>
      <c r="DI10" s="235">
        <f t="shared" si="1"/>
        <v>1.6619989653855058</v>
      </c>
      <c r="DJ10" s="235">
        <f t="shared" si="1"/>
        <v>1.3449702610056116</v>
      </c>
      <c r="DK10" s="235">
        <f t="shared" si="1"/>
        <v>1.233097556081252</v>
      </c>
      <c r="DL10" s="235">
        <f t="shared" si="1"/>
        <v>1.3860398886184617</v>
      </c>
      <c r="DM10" s="235">
        <f t="shared" si="1"/>
        <v>1.4147165759691882</v>
      </c>
      <c r="DN10" s="235">
        <f t="shared" si="1"/>
        <v>1.9978092187672996</v>
      </c>
      <c r="DO10" s="235">
        <f t="shared" si="1"/>
        <v>1.137508598245496</v>
      </c>
      <c r="DP10" s="235">
        <f t="shared" si="1"/>
        <v>2.9250221097741331</v>
      </c>
      <c r="DQ10" s="235">
        <f t="shared" si="1"/>
        <v>2.8103153603712254</v>
      </c>
      <c r="DR10" s="235">
        <f t="shared" si="1"/>
        <v>2.5331073826475325</v>
      </c>
      <c r="DS10" s="235">
        <f t="shared" si="1"/>
        <v>2.5904607573489868</v>
      </c>
      <c r="DT10" s="235">
        <f t="shared" si="1"/>
        <v>2.1507515513045097</v>
      </c>
      <c r="DU10" s="235">
        <f t="shared" si="1"/>
        <v>1.6536889705585782</v>
      </c>
      <c r="DV10" s="235">
        <f t="shared" si="1"/>
        <v>1.3382454097005836</v>
      </c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5">
      <c r="A11" s="202"/>
      <c r="B11" s="219"/>
      <c r="C11" s="219"/>
      <c r="D11" s="219"/>
      <c r="E11" s="223"/>
      <c r="F11" s="215" t="s">
        <v>247</v>
      </c>
      <c r="G11" s="187">
        <f>S11</f>
        <v>0.04</v>
      </c>
      <c r="H11" s="187">
        <f t="shared" ref="H11:R11" si="2">T11</f>
        <v>0.04</v>
      </c>
      <c r="I11" s="187">
        <f t="shared" si="2"/>
        <v>0.04</v>
      </c>
      <c r="J11" s="187">
        <f t="shared" si="2"/>
        <v>0.05</v>
      </c>
      <c r="K11" s="187">
        <f t="shared" si="2"/>
        <v>0.04</v>
      </c>
      <c r="L11" s="187">
        <f t="shared" si="2"/>
        <v>4.68</v>
      </c>
      <c r="M11" s="187">
        <f t="shared" si="2"/>
        <v>7.4</v>
      </c>
      <c r="N11" s="187">
        <f t="shared" si="2"/>
        <v>2.23</v>
      </c>
      <c r="O11" s="187">
        <f t="shared" si="2"/>
        <v>4.29</v>
      </c>
      <c r="P11" s="187">
        <f t="shared" si="2"/>
        <v>1.75</v>
      </c>
      <c r="Q11" s="187">
        <f t="shared" si="2"/>
        <v>0.04</v>
      </c>
      <c r="R11" s="187">
        <f t="shared" si="2"/>
        <v>0.04</v>
      </c>
      <c r="S11" s="187">
        <v>0.04</v>
      </c>
      <c r="T11" s="187">
        <v>0.04</v>
      </c>
      <c r="U11" s="187">
        <v>0.04</v>
      </c>
      <c r="V11" s="187">
        <v>0.05</v>
      </c>
      <c r="W11" s="187">
        <v>0.04</v>
      </c>
      <c r="X11" s="187">
        <v>4.68</v>
      </c>
      <c r="Y11" s="187">
        <v>7.4</v>
      </c>
      <c r="Z11" s="187">
        <v>2.23</v>
      </c>
      <c r="AA11" s="187">
        <v>4.29</v>
      </c>
      <c r="AB11" s="187">
        <v>1.75</v>
      </c>
      <c r="AC11" s="187">
        <v>0.04</v>
      </c>
      <c r="AD11" s="187">
        <v>0.04</v>
      </c>
      <c r="AE11" s="187">
        <f>S11</f>
        <v>0.04</v>
      </c>
      <c r="AF11" s="187">
        <f t="shared" ref="AF11:CQ11" si="3">T11</f>
        <v>0.04</v>
      </c>
      <c r="AG11" s="187">
        <f t="shared" si="3"/>
        <v>0.04</v>
      </c>
      <c r="AH11" s="187">
        <f t="shared" si="3"/>
        <v>0.05</v>
      </c>
      <c r="AI11" s="187">
        <f t="shared" si="3"/>
        <v>0.04</v>
      </c>
      <c r="AJ11" s="187">
        <f t="shared" si="3"/>
        <v>4.68</v>
      </c>
      <c r="AK11" s="187">
        <f t="shared" si="3"/>
        <v>7.4</v>
      </c>
      <c r="AL11" s="187">
        <f t="shared" si="3"/>
        <v>2.23</v>
      </c>
      <c r="AM11" s="187">
        <f t="shared" si="3"/>
        <v>4.29</v>
      </c>
      <c r="AN11" s="187">
        <f t="shared" si="3"/>
        <v>1.75</v>
      </c>
      <c r="AO11" s="187">
        <f t="shared" si="3"/>
        <v>0.04</v>
      </c>
      <c r="AP11" s="187">
        <f t="shared" si="3"/>
        <v>0.04</v>
      </c>
      <c r="AQ11" s="187">
        <f t="shared" si="3"/>
        <v>0.04</v>
      </c>
      <c r="AR11" s="187">
        <f t="shared" si="3"/>
        <v>0.04</v>
      </c>
      <c r="AS11" s="187">
        <f t="shared" si="3"/>
        <v>0.04</v>
      </c>
      <c r="AT11" s="187">
        <f t="shared" si="3"/>
        <v>0.05</v>
      </c>
      <c r="AU11" s="187">
        <f t="shared" si="3"/>
        <v>0.04</v>
      </c>
      <c r="AV11" s="187">
        <f t="shared" si="3"/>
        <v>4.68</v>
      </c>
      <c r="AW11" s="187">
        <f t="shared" si="3"/>
        <v>7.4</v>
      </c>
      <c r="AX11" s="187">
        <f t="shared" si="3"/>
        <v>2.23</v>
      </c>
      <c r="AY11" s="187">
        <f t="shared" si="3"/>
        <v>4.29</v>
      </c>
      <c r="AZ11" s="187">
        <f t="shared" si="3"/>
        <v>1.75</v>
      </c>
      <c r="BA11" s="187">
        <f t="shared" si="3"/>
        <v>0.04</v>
      </c>
      <c r="BB11" s="187">
        <f t="shared" si="3"/>
        <v>0.04</v>
      </c>
      <c r="BC11" s="187">
        <f t="shared" si="3"/>
        <v>0.04</v>
      </c>
      <c r="BD11" s="187">
        <f t="shared" si="3"/>
        <v>0.04</v>
      </c>
      <c r="BE11" s="187">
        <f t="shared" si="3"/>
        <v>0.04</v>
      </c>
      <c r="BF11" s="187">
        <f t="shared" si="3"/>
        <v>0.05</v>
      </c>
      <c r="BG11" s="187">
        <f t="shared" si="3"/>
        <v>0.04</v>
      </c>
      <c r="BH11" s="187">
        <f t="shared" si="3"/>
        <v>4.68</v>
      </c>
      <c r="BI11" s="187">
        <f t="shared" si="3"/>
        <v>7.4</v>
      </c>
      <c r="BJ11" s="187">
        <f t="shared" si="3"/>
        <v>2.23</v>
      </c>
      <c r="BK11" s="187">
        <f t="shared" si="3"/>
        <v>4.29</v>
      </c>
      <c r="BL11" s="187">
        <f t="shared" si="3"/>
        <v>1.75</v>
      </c>
      <c r="BM11" s="187">
        <f t="shared" si="3"/>
        <v>0.04</v>
      </c>
      <c r="BN11" s="187">
        <f t="shared" si="3"/>
        <v>0.04</v>
      </c>
      <c r="BO11" s="187">
        <f t="shared" si="3"/>
        <v>0.04</v>
      </c>
      <c r="BP11" s="187">
        <f t="shared" si="3"/>
        <v>0.04</v>
      </c>
      <c r="BQ11" s="187">
        <f t="shared" si="3"/>
        <v>0.04</v>
      </c>
      <c r="BR11" s="187">
        <f t="shared" si="3"/>
        <v>0.05</v>
      </c>
      <c r="BS11" s="187">
        <f t="shared" si="3"/>
        <v>0.04</v>
      </c>
      <c r="BT11" s="187">
        <f t="shared" si="3"/>
        <v>4.68</v>
      </c>
      <c r="BU11" s="187">
        <f t="shared" si="3"/>
        <v>7.4</v>
      </c>
      <c r="BV11" s="187">
        <f t="shared" si="3"/>
        <v>2.23</v>
      </c>
      <c r="BW11" s="187">
        <f t="shared" si="3"/>
        <v>4.29</v>
      </c>
      <c r="BX11" s="187">
        <f t="shared" si="3"/>
        <v>1.75</v>
      </c>
      <c r="BY11" s="187">
        <f t="shared" si="3"/>
        <v>0.04</v>
      </c>
      <c r="BZ11" s="187">
        <f t="shared" si="3"/>
        <v>0.04</v>
      </c>
      <c r="CA11" s="187">
        <f t="shared" si="3"/>
        <v>0.04</v>
      </c>
      <c r="CB11" s="187">
        <f t="shared" si="3"/>
        <v>0.04</v>
      </c>
      <c r="CC11" s="187">
        <f t="shared" si="3"/>
        <v>0.04</v>
      </c>
      <c r="CD11" s="187">
        <f t="shared" si="3"/>
        <v>0.05</v>
      </c>
      <c r="CE11" s="187">
        <f t="shared" si="3"/>
        <v>0.04</v>
      </c>
      <c r="CF11" s="187">
        <f t="shared" si="3"/>
        <v>4.68</v>
      </c>
      <c r="CG11" s="187">
        <f t="shared" si="3"/>
        <v>7.4</v>
      </c>
      <c r="CH11" s="187">
        <f t="shared" si="3"/>
        <v>2.23</v>
      </c>
      <c r="CI11" s="187">
        <f t="shared" si="3"/>
        <v>4.29</v>
      </c>
      <c r="CJ11" s="187">
        <f t="shared" si="3"/>
        <v>1.75</v>
      </c>
      <c r="CK11" s="187">
        <f t="shared" si="3"/>
        <v>0.04</v>
      </c>
      <c r="CL11" s="187">
        <f t="shared" si="3"/>
        <v>0.04</v>
      </c>
      <c r="CM11" s="187">
        <f t="shared" si="3"/>
        <v>0.04</v>
      </c>
      <c r="CN11" s="187">
        <f t="shared" si="3"/>
        <v>0.04</v>
      </c>
      <c r="CO11" s="187">
        <f t="shared" si="3"/>
        <v>0.04</v>
      </c>
      <c r="CP11" s="187">
        <f t="shared" si="3"/>
        <v>0.05</v>
      </c>
      <c r="CQ11" s="187">
        <f t="shared" si="3"/>
        <v>0.04</v>
      </c>
      <c r="CR11" s="187">
        <f t="shared" ref="CR11:DV11" si="4">CF11</f>
        <v>4.68</v>
      </c>
      <c r="CS11" s="187">
        <f t="shared" si="4"/>
        <v>7.4</v>
      </c>
      <c r="CT11" s="187">
        <f t="shared" si="4"/>
        <v>2.23</v>
      </c>
      <c r="CU11" s="187">
        <f t="shared" si="4"/>
        <v>4.29</v>
      </c>
      <c r="CV11" s="187">
        <f t="shared" si="4"/>
        <v>1.75</v>
      </c>
      <c r="CW11" s="187">
        <f t="shared" si="4"/>
        <v>0.04</v>
      </c>
      <c r="CX11" s="187">
        <f t="shared" si="4"/>
        <v>0.04</v>
      </c>
      <c r="CY11" s="187">
        <f t="shared" si="4"/>
        <v>0.04</v>
      </c>
      <c r="CZ11" s="187">
        <f t="shared" si="4"/>
        <v>0.04</v>
      </c>
      <c r="DA11" s="187">
        <f t="shared" si="4"/>
        <v>0.04</v>
      </c>
      <c r="DB11" s="187">
        <f t="shared" si="4"/>
        <v>0.05</v>
      </c>
      <c r="DC11" s="187">
        <f t="shared" si="4"/>
        <v>0.04</v>
      </c>
      <c r="DD11" s="187">
        <f t="shared" si="4"/>
        <v>4.68</v>
      </c>
      <c r="DE11" s="187">
        <f t="shared" si="4"/>
        <v>7.4</v>
      </c>
      <c r="DF11" s="187">
        <f t="shared" si="4"/>
        <v>2.23</v>
      </c>
      <c r="DG11" s="187">
        <f t="shared" si="4"/>
        <v>4.29</v>
      </c>
      <c r="DH11" s="187">
        <f t="shared" si="4"/>
        <v>1.75</v>
      </c>
      <c r="DI11" s="187">
        <f t="shared" si="4"/>
        <v>0.04</v>
      </c>
      <c r="DJ11" s="187">
        <f t="shared" si="4"/>
        <v>0.04</v>
      </c>
      <c r="DK11" s="187">
        <f t="shared" si="4"/>
        <v>0.04</v>
      </c>
      <c r="DL11" s="187">
        <f t="shared" si="4"/>
        <v>0.04</v>
      </c>
      <c r="DM11" s="187">
        <f t="shared" si="4"/>
        <v>0.04</v>
      </c>
      <c r="DN11" s="187">
        <f t="shared" si="4"/>
        <v>0.05</v>
      </c>
      <c r="DO11" s="187">
        <f t="shared" si="4"/>
        <v>0.04</v>
      </c>
      <c r="DP11" s="187">
        <f t="shared" si="4"/>
        <v>4.68</v>
      </c>
      <c r="DQ11" s="187">
        <f t="shared" si="4"/>
        <v>7.4</v>
      </c>
      <c r="DR11" s="187">
        <f t="shared" si="4"/>
        <v>2.23</v>
      </c>
      <c r="DS11" s="187">
        <f t="shared" si="4"/>
        <v>4.29</v>
      </c>
      <c r="DT11" s="187">
        <f t="shared" si="4"/>
        <v>1.75</v>
      </c>
      <c r="DU11" s="187">
        <f t="shared" si="4"/>
        <v>0.04</v>
      </c>
      <c r="DV11" s="187">
        <f t="shared" si="4"/>
        <v>0.04</v>
      </c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25.2" customHeight="1" x14ac:dyDescent="0.25">
      <c r="A12" s="186" t="s">
        <v>407</v>
      </c>
      <c r="B12" s="187" t="s">
        <v>399</v>
      </c>
      <c r="C12" s="187">
        <f>C10</f>
        <v>61446</v>
      </c>
      <c r="D12" s="187" t="s">
        <v>403</v>
      </c>
      <c r="E12" s="223"/>
      <c r="F12" s="215" t="s">
        <v>246</v>
      </c>
      <c r="G12" s="236">
        <v>0.68700000000000006</v>
      </c>
      <c r="H12" s="236">
        <v>0.52500000000000002</v>
      </c>
      <c r="I12" s="236">
        <v>0.51700000000000002</v>
      </c>
      <c r="J12" s="236">
        <v>0.11899999999999999</v>
      </c>
      <c r="K12" s="236">
        <v>0.39900000000000002</v>
      </c>
      <c r="L12" s="236">
        <v>0.63400000000000001</v>
      </c>
      <c r="M12" s="236">
        <v>0.73799999999999999</v>
      </c>
      <c r="N12" s="236">
        <v>0.68899999999999995</v>
      </c>
      <c r="O12" s="236">
        <v>0.505</v>
      </c>
      <c r="P12" s="236">
        <v>0.41799999999999998</v>
      </c>
      <c r="Q12" s="236">
        <v>0.32200000000000001</v>
      </c>
      <c r="R12" s="236">
        <v>0.26100000000000001</v>
      </c>
      <c r="S12" s="235">
        <f>G12*(1-0.005)</f>
        <v>0.68356500000000009</v>
      </c>
      <c r="T12" s="235">
        <f t="shared" ref="T12:CE12" si="5">H12*(1-0.005)</f>
        <v>0.52237500000000003</v>
      </c>
      <c r="U12" s="235">
        <f t="shared" si="5"/>
        <v>0.51441500000000007</v>
      </c>
      <c r="V12" s="235">
        <f t="shared" si="5"/>
        <v>0.118405</v>
      </c>
      <c r="W12" s="235">
        <f t="shared" si="5"/>
        <v>0.397005</v>
      </c>
      <c r="X12" s="235">
        <f t="shared" si="5"/>
        <v>0.63083</v>
      </c>
      <c r="Y12" s="235">
        <f t="shared" si="5"/>
        <v>0.73431000000000002</v>
      </c>
      <c r="Z12" s="235">
        <f t="shared" si="5"/>
        <v>0.68555499999999991</v>
      </c>
      <c r="AA12" s="235">
        <f t="shared" si="5"/>
        <v>0.502475</v>
      </c>
      <c r="AB12" s="235">
        <f t="shared" si="5"/>
        <v>0.41591</v>
      </c>
      <c r="AC12" s="235">
        <f t="shared" si="5"/>
        <v>0.32039000000000001</v>
      </c>
      <c r="AD12" s="235">
        <f t="shared" si="5"/>
        <v>0.25969500000000001</v>
      </c>
      <c r="AE12" s="235">
        <f t="shared" si="5"/>
        <v>0.6801471750000001</v>
      </c>
      <c r="AF12" s="235">
        <f t="shared" si="5"/>
        <v>0.51976312499999999</v>
      </c>
      <c r="AG12" s="235">
        <f t="shared" si="5"/>
        <v>0.51184292500000006</v>
      </c>
      <c r="AH12" s="235">
        <f t="shared" si="5"/>
        <v>0.117812975</v>
      </c>
      <c r="AI12" s="235">
        <f t="shared" si="5"/>
        <v>0.39501997499999997</v>
      </c>
      <c r="AJ12" s="235">
        <f t="shared" si="5"/>
        <v>0.62767585000000004</v>
      </c>
      <c r="AK12" s="235">
        <f t="shared" si="5"/>
        <v>0.73063845000000005</v>
      </c>
      <c r="AL12" s="235">
        <f t="shared" si="5"/>
        <v>0.68212722499999989</v>
      </c>
      <c r="AM12" s="235">
        <f t="shared" si="5"/>
        <v>0.49996262499999999</v>
      </c>
      <c r="AN12" s="235">
        <f t="shared" si="5"/>
        <v>0.41383045000000002</v>
      </c>
      <c r="AO12" s="235">
        <f t="shared" si="5"/>
        <v>0.31878804999999999</v>
      </c>
      <c r="AP12" s="235">
        <f t="shared" si="5"/>
        <v>0.25839652499999999</v>
      </c>
      <c r="AQ12" s="235">
        <f t="shared" si="5"/>
        <v>0.6767464391250001</v>
      </c>
      <c r="AR12" s="235">
        <f t="shared" si="5"/>
        <v>0.51716430937500002</v>
      </c>
      <c r="AS12" s="235">
        <f t="shared" si="5"/>
        <v>0.50928371037500009</v>
      </c>
      <c r="AT12" s="235">
        <f t="shared" si="5"/>
        <v>0.117223910125</v>
      </c>
      <c r="AU12" s="235">
        <f t="shared" si="5"/>
        <v>0.39304487512499997</v>
      </c>
      <c r="AV12" s="235">
        <f t="shared" si="5"/>
        <v>0.62453747074999999</v>
      </c>
      <c r="AW12" s="235">
        <f t="shared" si="5"/>
        <v>0.72698525775</v>
      </c>
      <c r="AX12" s="235">
        <f t="shared" si="5"/>
        <v>0.67871658887499986</v>
      </c>
      <c r="AY12" s="235">
        <f t="shared" si="5"/>
        <v>0.49746281187499997</v>
      </c>
      <c r="AZ12" s="235">
        <f t="shared" si="5"/>
        <v>0.41176129775000003</v>
      </c>
      <c r="BA12" s="235">
        <f t="shared" si="5"/>
        <v>0.31719410975000001</v>
      </c>
      <c r="BB12" s="235">
        <f t="shared" si="5"/>
        <v>0.25710454237499997</v>
      </c>
      <c r="BC12" s="235">
        <f t="shared" si="5"/>
        <v>0.67336270692937505</v>
      </c>
      <c r="BD12" s="235">
        <f t="shared" si="5"/>
        <v>0.51457848782812499</v>
      </c>
      <c r="BE12" s="235">
        <f t="shared" si="5"/>
        <v>0.5067372918231251</v>
      </c>
      <c r="BF12" s="235">
        <f t="shared" si="5"/>
        <v>0.116637790574375</v>
      </c>
      <c r="BG12" s="235">
        <f t="shared" si="5"/>
        <v>0.39107965074937495</v>
      </c>
      <c r="BH12" s="235">
        <f t="shared" si="5"/>
        <v>0.62141478339625</v>
      </c>
      <c r="BI12" s="235">
        <f t="shared" si="5"/>
        <v>0.72335033146125005</v>
      </c>
      <c r="BJ12" s="235">
        <f t="shared" si="5"/>
        <v>0.67532300593062489</v>
      </c>
      <c r="BK12" s="235">
        <f t="shared" si="5"/>
        <v>0.49497549781562494</v>
      </c>
      <c r="BL12" s="235">
        <f t="shared" si="5"/>
        <v>0.40970249126125002</v>
      </c>
      <c r="BM12" s="235">
        <f t="shared" si="5"/>
        <v>0.31560813920125003</v>
      </c>
      <c r="BN12" s="235">
        <f t="shared" si="5"/>
        <v>0.25581901966312498</v>
      </c>
      <c r="BO12" s="235">
        <f t="shared" si="5"/>
        <v>0.6699958933947282</v>
      </c>
      <c r="BP12" s="235">
        <f t="shared" si="5"/>
        <v>0.51200559538898438</v>
      </c>
      <c r="BQ12" s="235">
        <f t="shared" si="5"/>
        <v>0.50420360536400943</v>
      </c>
      <c r="BR12" s="235">
        <f t="shared" si="5"/>
        <v>0.11605460162150312</v>
      </c>
      <c r="BS12" s="235">
        <f t="shared" si="5"/>
        <v>0.3891242524956281</v>
      </c>
      <c r="BT12" s="235">
        <f t="shared" si="5"/>
        <v>0.61830770947926872</v>
      </c>
      <c r="BU12" s="235">
        <f t="shared" si="5"/>
        <v>0.71973357980394381</v>
      </c>
      <c r="BV12" s="235">
        <f t="shared" si="5"/>
        <v>0.67194639090097175</v>
      </c>
      <c r="BW12" s="235">
        <f t="shared" si="5"/>
        <v>0.49250062032654679</v>
      </c>
      <c r="BX12" s="235">
        <f t="shared" si="5"/>
        <v>0.40765397880494375</v>
      </c>
      <c r="BY12" s="235">
        <f t="shared" si="5"/>
        <v>0.31403009850524377</v>
      </c>
      <c r="BZ12" s="235">
        <f t="shared" si="5"/>
        <v>0.25453992456480934</v>
      </c>
      <c r="CA12" s="235">
        <f t="shared" si="5"/>
        <v>0.66664591392775452</v>
      </c>
      <c r="CB12" s="235">
        <f t="shared" si="5"/>
        <v>0.5094455674120395</v>
      </c>
      <c r="CC12" s="235">
        <f t="shared" si="5"/>
        <v>0.5016825873371894</v>
      </c>
      <c r="CD12" s="235">
        <f t="shared" si="5"/>
        <v>0.1154743286133956</v>
      </c>
      <c r="CE12" s="235">
        <f t="shared" si="5"/>
        <v>0.38717863123314994</v>
      </c>
      <c r="CF12" s="235">
        <f t="shared" ref="CF12:DV12" si="6">BT12*(1-0.005)</f>
        <v>0.61521617093187242</v>
      </c>
      <c r="CG12" s="235">
        <f t="shared" si="6"/>
        <v>0.71613491190492407</v>
      </c>
      <c r="CH12" s="235">
        <f t="shared" si="6"/>
        <v>0.66858665894646685</v>
      </c>
      <c r="CI12" s="235">
        <f t="shared" si="6"/>
        <v>0.49003811722491403</v>
      </c>
      <c r="CJ12" s="235">
        <f t="shared" si="6"/>
        <v>0.40561570891091903</v>
      </c>
      <c r="CK12" s="235">
        <f t="shared" si="6"/>
        <v>0.31245994801271754</v>
      </c>
      <c r="CL12" s="235">
        <f t="shared" si="6"/>
        <v>0.25326722494198528</v>
      </c>
      <c r="CM12" s="235">
        <f t="shared" si="6"/>
        <v>0.66331268435811575</v>
      </c>
      <c r="CN12" s="235">
        <f t="shared" si="6"/>
        <v>0.50689833957497932</v>
      </c>
      <c r="CO12" s="235">
        <f t="shared" si="6"/>
        <v>0.49917417440050343</v>
      </c>
      <c r="CP12" s="235">
        <f t="shared" si="6"/>
        <v>0.11489695697032862</v>
      </c>
      <c r="CQ12" s="235">
        <f t="shared" si="6"/>
        <v>0.38524273807698417</v>
      </c>
      <c r="CR12" s="235">
        <f t="shared" si="6"/>
        <v>0.61214009007721304</v>
      </c>
      <c r="CS12" s="235">
        <f t="shared" si="6"/>
        <v>0.71255423734539947</v>
      </c>
      <c r="CT12" s="235">
        <f t="shared" si="6"/>
        <v>0.66524372565173451</v>
      </c>
      <c r="CU12" s="235">
        <f t="shared" si="6"/>
        <v>0.48758792663878947</v>
      </c>
      <c r="CV12" s="235">
        <f t="shared" si="6"/>
        <v>0.40358763036636441</v>
      </c>
      <c r="CW12" s="235">
        <f t="shared" si="6"/>
        <v>0.31089764827265393</v>
      </c>
      <c r="CX12" s="235">
        <f t="shared" si="6"/>
        <v>0.25200088881727534</v>
      </c>
      <c r="CY12" s="235">
        <f t="shared" si="6"/>
        <v>0.6599961209363252</v>
      </c>
      <c r="CZ12" s="235">
        <f t="shared" si="6"/>
        <v>0.50436384787710442</v>
      </c>
      <c r="DA12" s="235">
        <f t="shared" si="6"/>
        <v>0.4966783035285009</v>
      </c>
      <c r="DB12" s="235">
        <f t="shared" si="6"/>
        <v>0.11432247218547698</v>
      </c>
      <c r="DC12" s="235">
        <f t="shared" si="6"/>
        <v>0.38331652438659924</v>
      </c>
      <c r="DD12" s="235">
        <f t="shared" si="6"/>
        <v>0.60907938962682695</v>
      </c>
      <c r="DE12" s="235">
        <f t="shared" si="6"/>
        <v>0.70899146615867248</v>
      </c>
      <c r="DF12" s="235">
        <f t="shared" si="6"/>
        <v>0.66191750702347585</v>
      </c>
      <c r="DG12" s="235">
        <f t="shared" si="6"/>
        <v>0.48514998700559553</v>
      </c>
      <c r="DH12" s="235">
        <f t="shared" si="6"/>
        <v>0.40156969221453259</v>
      </c>
      <c r="DI12" s="235">
        <f t="shared" si="6"/>
        <v>0.30934316003129064</v>
      </c>
      <c r="DJ12" s="235">
        <f t="shared" si="6"/>
        <v>0.25074088437318898</v>
      </c>
      <c r="DK12" s="235">
        <f t="shared" si="6"/>
        <v>0.65669614033164359</v>
      </c>
      <c r="DL12" s="235">
        <f t="shared" si="6"/>
        <v>0.50184202863771887</v>
      </c>
      <c r="DM12" s="235">
        <f t="shared" si="6"/>
        <v>0.49419491201085841</v>
      </c>
      <c r="DN12" s="235">
        <f t="shared" si="6"/>
        <v>0.11375085982454959</v>
      </c>
      <c r="DO12" s="235">
        <f t="shared" si="6"/>
        <v>0.38139994176466624</v>
      </c>
      <c r="DP12" s="235">
        <f t="shared" si="6"/>
        <v>0.60603399267869285</v>
      </c>
      <c r="DQ12" s="235">
        <f t="shared" si="6"/>
        <v>0.70544650882787907</v>
      </c>
      <c r="DR12" s="235">
        <f t="shared" si="6"/>
        <v>0.65860791948835851</v>
      </c>
      <c r="DS12" s="235">
        <f t="shared" si="6"/>
        <v>0.48272423707056755</v>
      </c>
      <c r="DT12" s="235">
        <f t="shared" si="6"/>
        <v>0.39956184375345993</v>
      </c>
      <c r="DU12" s="235">
        <f t="shared" si="6"/>
        <v>0.30779644423113417</v>
      </c>
      <c r="DV12" s="235">
        <f t="shared" si="6"/>
        <v>0.24948717995132302</v>
      </c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5">
      <c r="A13" s="202"/>
      <c r="B13" s="219"/>
      <c r="C13" s="219"/>
      <c r="D13" s="219"/>
      <c r="E13" s="223"/>
      <c r="F13" s="215" t="s">
        <v>247</v>
      </c>
      <c r="G13" s="187">
        <v>8</v>
      </c>
      <c r="H13" s="187">
        <v>8</v>
      </c>
      <c r="I13" s="187">
        <v>8</v>
      </c>
      <c r="J13" s="187">
        <v>8</v>
      </c>
      <c r="K13" s="187">
        <v>8</v>
      </c>
      <c r="L13" s="187">
        <v>8</v>
      </c>
      <c r="M13" s="187">
        <v>8</v>
      </c>
      <c r="N13" s="187">
        <v>8</v>
      </c>
      <c r="O13" s="187">
        <v>8</v>
      </c>
      <c r="P13" s="187">
        <v>8</v>
      </c>
      <c r="Q13" s="187">
        <v>8</v>
      </c>
      <c r="R13" s="187">
        <v>8</v>
      </c>
      <c r="S13" s="187">
        <v>8</v>
      </c>
      <c r="T13" s="187">
        <v>8</v>
      </c>
      <c r="U13" s="187">
        <v>8</v>
      </c>
      <c r="V13" s="187">
        <v>8</v>
      </c>
      <c r="W13" s="187">
        <v>8</v>
      </c>
      <c r="X13" s="187">
        <v>8</v>
      </c>
      <c r="Y13" s="187">
        <v>8</v>
      </c>
      <c r="Z13" s="187">
        <v>8</v>
      </c>
      <c r="AA13" s="187">
        <v>8</v>
      </c>
      <c r="AB13" s="187">
        <v>8</v>
      </c>
      <c r="AC13" s="187">
        <v>8</v>
      </c>
      <c r="AD13" s="187">
        <v>8</v>
      </c>
      <c r="AE13" s="187">
        <v>8</v>
      </c>
      <c r="AF13" s="187">
        <v>8</v>
      </c>
      <c r="AG13" s="187">
        <v>8</v>
      </c>
      <c r="AH13" s="187">
        <v>8</v>
      </c>
      <c r="AI13" s="187">
        <v>8</v>
      </c>
      <c r="AJ13" s="187">
        <v>8</v>
      </c>
      <c r="AK13" s="187">
        <v>8</v>
      </c>
      <c r="AL13" s="187">
        <v>8</v>
      </c>
      <c r="AM13" s="187">
        <v>8</v>
      </c>
      <c r="AN13" s="187">
        <v>8</v>
      </c>
      <c r="AO13" s="187">
        <v>8</v>
      </c>
      <c r="AP13" s="187">
        <v>8</v>
      </c>
      <c r="AQ13" s="187">
        <v>8</v>
      </c>
      <c r="AR13" s="187">
        <v>8</v>
      </c>
      <c r="AS13" s="187">
        <v>8</v>
      </c>
      <c r="AT13" s="187">
        <v>8</v>
      </c>
      <c r="AU13" s="187">
        <v>8</v>
      </c>
      <c r="AV13" s="187">
        <v>8</v>
      </c>
      <c r="AW13" s="187">
        <v>8</v>
      </c>
      <c r="AX13" s="187">
        <v>8</v>
      </c>
      <c r="AY13" s="187">
        <v>8</v>
      </c>
      <c r="AZ13" s="187">
        <v>8</v>
      </c>
      <c r="BA13" s="187">
        <v>8</v>
      </c>
      <c r="BB13" s="187">
        <v>8</v>
      </c>
      <c r="BC13" s="187">
        <v>8</v>
      </c>
      <c r="BD13" s="187">
        <v>8</v>
      </c>
      <c r="BE13" s="187">
        <v>8</v>
      </c>
      <c r="BF13" s="187">
        <v>8</v>
      </c>
      <c r="BG13" s="187">
        <v>8</v>
      </c>
      <c r="BH13" s="187">
        <v>8</v>
      </c>
      <c r="BI13" s="187">
        <v>8</v>
      </c>
      <c r="BJ13" s="187">
        <v>8</v>
      </c>
      <c r="BK13" s="187">
        <v>8</v>
      </c>
      <c r="BL13" s="187">
        <v>8</v>
      </c>
      <c r="BM13" s="187">
        <v>8</v>
      </c>
      <c r="BN13" s="187">
        <v>8</v>
      </c>
      <c r="BO13" s="187">
        <v>8</v>
      </c>
      <c r="BP13" s="187">
        <v>8</v>
      </c>
      <c r="BQ13" s="187">
        <v>8</v>
      </c>
      <c r="BR13" s="187">
        <v>8</v>
      </c>
      <c r="BS13" s="187">
        <v>8</v>
      </c>
      <c r="BT13" s="187">
        <v>8</v>
      </c>
      <c r="BU13" s="187">
        <v>8</v>
      </c>
      <c r="BV13" s="187">
        <v>8</v>
      </c>
      <c r="BW13" s="187">
        <v>8</v>
      </c>
      <c r="BX13" s="187">
        <v>8</v>
      </c>
      <c r="BY13" s="187">
        <v>8</v>
      </c>
      <c r="BZ13" s="187">
        <v>8</v>
      </c>
      <c r="CA13" s="187">
        <v>8</v>
      </c>
      <c r="CB13" s="187">
        <v>8</v>
      </c>
      <c r="CC13" s="187">
        <v>8</v>
      </c>
      <c r="CD13" s="187">
        <v>8</v>
      </c>
      <c r="CE13" s="187">
        <v>8</v>
      </c>
      <c r="CF13" s="187">
        <v>8</v>
      </c>
      <c r="CG13" s="187">
        <v>8</v>
      </c>
      <c r="CH13" s="187">
        <v>8</v>
      </c>
      <c r="CI13" s="187">
        <v>8</v>
      </c>
      <c r="CJ13" s="187">
        <v>8</v>
      </c>
      <c r="CK13" s="187">
        <v>8</v>
      </c>
      <c r="CL13" s="187">
        <v>8</v>
      </c>
      <c r="CM13" s="187">
        <v>8</v>
      </c>
      <c r="CN13" s="187">
        <v>8</v>
      </c>
      <c r="CO13" s="187">
        <v>8</v>
      </c>
      <c r="CP13" s="187">
        <v>8</v>
      </c>
      <c r="CQ13" s="187">
        <v>8</v>
      </c>
      <c r="CR13" s="187">
        <v>8</v>
      </c>
      <c r="CS13" s="187">
        <v>8</v>
      </c>
      <c r="CT13" s="187">
        <v>8</v>
      </c>
      <c r="CU13" s="187">
        <v>8</v>
      </c>
      <c r="CV13" s="187">
        <v>8</v>
      </c>
      <c r="CW13" s="187">
        <v>8</v>
      </c>
      <c r="CX13" s="187">
        <v>8</v>
      </c>
      <c r="CY13" s="187">
        <v>8</v>
      </c>
      <c r="CZ13" s="187">
        <v>8</v>
      </c>
      <c r="DA13" s="187">
        <v>8</v>
      </c>
      <c r="DB13" s="187">
        <v>8</v>
      </c>
      <c r="DC13" s="187">
        <v>8</v>
      </c>
      <c r="DD13" s="187">
        <v>8</v>
      </c>
      <c r="DE13" s="187">
        <v>8</v>
      </c>
      <c r="DF13" s="187">
        <v>8</v>
      </c>
      <c r="DG13" s="187">
        <v>8</v>
      </c>
      <c r="DH13" s="187">
        <v>8</v>
      </c>
      <c r="DI13" s="187">
        <v>8</v>
      </c>
      <c r="DJ13" s="187">
        <v>8</v>
      </c>
      <c r="DK13" s="187">
        <v>8</v>
      </c>
      <c r="DL13" s="187">
        <v>8</v>
      </c>
      <c r="DM13" s="187">
        <v>8</v>
      </c>
      <c r="DN13" s="187">
        <v>8</v>
      </c>
      <c r="DO13" s="187">
        <v>8</v>
      </c>
      <c r="DP13" s="187">
        <v>8</v>
      </c>
      <c r="DQ13" s="187">
        <v>8</v>
      </c>
      <c r="DR13" s="187">
        <v>8</v>
      </c>
      <c r="DS13" s="187">
        <v>8</v>
      </c>
      <c r="DT13" s="187">
        <v>8</v>
      </c>
      <c r="DU13" s="187">
        <v>8</v>
      </c>
      <c r="DV13" s="187">
        <v>8</v>
      </c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31.8" customHeight="1" x14ac:dyDescent="0.25">
      <c r="A14" s="180" t="s">
        <v>408</v>
      </c>
      <c r="B14" s="187" t="s">
        <v>404</v>
      </c>
      <c r="C14" s="187">
        <v>66167</v>
      </c>
      <c r="D14" s="187" t="s">
        <v>405</v>
      </c>
      <c r="E14" s="223"/>
      <c r="F14" s="215" t="s">
        <v>246</v>
      </c>
      <c r="G14" s="187">
        <v>1.0900000000000001</v>
      </c>
      <c r="H14" s="187">
        <v>2.84</v>
      </c>
      <c r="I14" s="187">
        <v>4.66</v>
      </c>
      <c r="J14" s="187">
        <v>5.12</v>
      </c>
      <c r="K14" s="187">
        <v>5.04</v>
      </c>
      <c r="L14" s="187">
        <v>4.32</v>
      </c>
      <c r="M14" s="187">
        <v>0.02</v>
      </c>
      <c r="N14" s="187">
        <v>4.6100000000000003</v>
      </c>
      <c r="O14" s="230">
        <v>3.36</v>
      </c>
      <c r="P14" s="230">
        <v>2.93</v>
      </c>
      <c r="Q14" s="230">
        <v>2.36</v>
      </c>
      <c r="R14" s="230">
        <v>2.57</v>
      </c>
      <c r="S14" s="230">
        <v>2.4900000000000002</v>
      </c>
      <c r="T14" s="230">
        <v>2.4</v>
      </c>
      <c r="U14" s="230">
        <v>4.3099999999999996</v>
      </c>
      <c r="V14" s="230">
        <v>4.9800000000000004</v>
      </c>
      <c r="W14" s="230">
        <v>5.4</v>
      </c>
      <c r="X14" s="230">
        <v>5.47</v>
      </c>
      <c r="Y14" s="230">
        <v>4.6900000000000004</v>
      </c>
      <c r="Z14" s="230">
        <v>3.98</v>
      </c>
      <c r="AA14" s="230">
        <v>3.36</v>
      </c>
      <c r="AB14" s="230">
        <v>2.93</v>
      </c>
      <c r="AC14" s="230">
        <v>2.36</v>
      </c>
      <c r="AD14" s="230">
        <v>2.57</v>
      </c>
      <c r="AE14" s="230">
        <f>S14</f>
        <v>2.4900000000000002</v>
      </c>
      <c r="AF14" s="230">
        <f t="shared" ref="AF14:CQ14" si="7">T14</f>
        <v>2.4</v>
      </c>
      <c r="AG14" s="230">
        <f t="shared" si="7"/>
        <v>4.3099999999999996</v>
      </c>
      <c r="AH14" s="230">
        <f t="shared" si="7"/>
        <v>4.9800000000000004</v>
      </c>
      <c r="AI14" s="230">
        <f t="shared" si="7"/>
        <v>5.4</v>
      </c>
      <c r="AJ14" s="230">
        <f t="shared" si="7"/>
        <v>5.47</v>
      </c>
      <c r="AK14" s="230">
        <f t="shared" si="7"/>
        <v>4.6900000000000004</v>
      </c>
      <c r="AL14" s="230">
        <f t="shared" si="7"/>
        <v>3.98</v>
      </c>
      <c r="AM14" s="230">
        <f t="shared" si="7"/>
        <v>3.36</v>
      </c>
      <c r="AN14" s="230">
        <f t="shared" si="7"/>
        <v>2.93</v>
      </c>
      <c r="AO14" s="230">
        <f t="shared" si="7"/>
        <v>2.36</v>
      </c>
      <c r="AP14" s="230">
        <f t="shared" si="7"/>
        <v>2.57</v>
      </c>
      <c r="AQ14" s="230">
        <f t="shared" si="7"/>
        <v>2.4900000000000002</v>
      </c>
      <c r="AR14" s="230">
        <f t="shared" si="7"/>
        <v>2.4</v>
      </c>
      <c r="AS14" s="230">
        <f t="shared" si="7"/>
        <v>4.3099999999999996</v>
      </c>
      <c r="AT14" s="230">
        <f t="shared" si="7"/>
        <v>4.9800000000000004</v>
      </c>
      <c r="AU14" s="230">
        <f t="shared" si="7"/>
        <v>5.4</v>
      </c>
      <c r="AV14" s="230">
        <f t="shared" si="7"/>
        <v>5.47</v>
      </c>
      <c r="AW14" s="230">
        <f t="shared" si="7"/>
        <v>4.6900000000000004</v>
      </c>
      <c r="AX14" s="230">
        <f t="shared" si="7"/>
        <v>3.98</v>
      </c>
      <c r="AY14" s="230">
        <f t="shared" si="7"/>
        <v>3.36</v>
      </c>
      <c r="AZ14" s="230">
        <f t="shared" si="7"/>
        <v>2.93</v>
      </c>
      <c r="BA14" s="230">
        <f t="shared" si="7"/>
        <v>2.36</v>
      </c>
      <c r="BB14" s="230">
        <f t="shared" si="7"/>
        <v>2.57</v>
      </c>
      <c r="BC14" s="230">
        <f t="shared" si="7"/>
        <v>2.4900000000000002</v>
      </c>
      <c r="BD14" s="230">
        <f t="shared" si="7"/>
        <v>2.4</v>
      </c>
      <c r="BE14" s="230">
        <f t="shared" si="7"/>
        <v>4.3099999999999996</v>
      </c>
      <c r="BF14" s="230">
        <f t="shared" si="7"/>
        <v>4.9800000000000004</v>
      </c>
      <c r="BG14" s="230">
        <f t="shared" si="7"/>
        <v>5.4</v>
      </c>
      <c r="BH14" s="230">
        <f t="shared" si="7"/>
        <v>5.47</v>
      </c>
      <c r="BI14" s="230">
        <f t="shared" si="7"/>
        <v>4.6900000000000004</v>
      </c>
      <c r="BJ14" s="230">
        <f t="shared" si="7"/>
        <v>3.98</v>
      </c>
      <c r="BK14" s="230">
        <f t="shared" si="7"/>
        <v>3.36</v>
      </c>
      <c r="BL14" s="230">
        <f t="shared" si="7"/>
        <v>2.93</v>
      </c>
      <c r="BM14" s="230">
        <f t="shared" si="7"/>
        <v>2.36</v>
      </c>
      <c r="BN14" s="230">
        <f t="shared" si="7"/>
        <v>2.57</v>
      </c>
      <c r="BO14" s="230">
        <f t="shared" si="7"/>
        <v>2.4900000000000002</v>
      </c>
      <c r="BP14" s="230">
        <f t="shared" si="7"/>
        <v>2.4</v>
      </c>
      <c r="BQ14" s="230">
        <f t="shared" si="7"/>
        <v>4.3099999999999996</v>
      </c>
      <c r="BR14" s="230">
        <f t="shared" si="7"/>
        <v>4.9800000000000004</v>
      </c>
      <c r="BS14" s="230">
        <f t="shared" si="7"/>
        <v>5.4</v>
      </c>
      <c r="BT14" s="230">
        <f t="shared" si="7"/>
        <v>5.47</v>
      </c>
      <c r="BU14" s="230">
        <f t="shared" si="7"/>
        <v>4.6900000000000004</v>
      </c>
      <c r="BV14" s="230">
        <f t="shared" si="7"/>
        <v>3.98</v>
      </c>
      <c r="BW14" s="230">
        <f t="shared" si="7"/>
        <v>3.36</v>
      </c>
      <c r="BX14" s="230">
        <f t="shared" si="7"/>
        <v>2.93</v>
      </c>
      <c r="BY14" s="230">
        <f t="shared" si="7"/>
        <v>2.36</v>
      </c>
      <c r="BZ14" s="230">
        <f t="shared" si="7"/>
        <v>2.57</v>
      </c>
      <c r="CA14" s="230">
        <f t="shared" si="7"/>
        <v>2.4900000000000002</v>
      </c>
      <c r="CB14" s="230">
        <f t="shared" si="7"/>
        <v>2.4</v>
      </c>
      <c r="CC14" s="230">
        <f t="shared" si="7"/>
        <v>4.3099999999999996</v>
      </c>
      <c r="CD14" s="230">
        <f t="shared" si="7"/>
        <v>4.9800000000000004</v>
      </c>
      <c r="CE14" s="230">
        <f t="shared" si="7"/>
        <v>5.4</v>
      </c>
      <c r="CF14" s="230">
        <f t="shared" si="7"/>
        <v>5.47</v>
      </c>
      <c r="CG14" s="230">
        <f t="shared" si="7"/>
        <v>4.6900000000000004</v>
      </c>
      <c r="CH14" s="230">
        <f t="shared" si="7"/>
        <v>3.98</v>
      </c>
      <c r="CI14" s="230">
        <f t="shared" si="7"/>
        <v>3.36</v>
      </c>
      <c r="CJ14" s="230">
        <f t="shared" si="7"/>
        <v>2.93</v>
      </c>
      <c r="CK14" s="230">
        <f t="shared" si="7"/>
        <v>2.36</v>
      </c>
      <c r="CL14" s="230">
        <f t="shared" si="7"/>
        <v>2.57</v>
      </c>
      <c r="CM14" s="230">
        <f t="shared" si="7"/>
        <v>2.4900000000000002</v>
      </c>
      <c r="CN14" s="230">
        <f t="shared" si="7"/>
        <v>2.4</v>
      </c>
      <c r="CO14" s="230">
        <f t="shared" si="7"/>
        <v>4.3099999999999996</v>
      </c>
      <c r="CP14" s="230">
        <f t="shared" si="7"/>
        <v>4.9800000000000004</v>
      </c>
      <c r="CQ14" s="230">
        <f t="shared" si="7"/>
        <v>5.4</v>
      </c>
      <c r="CR14" s="230">
        <f t="shared" ref="CR14:DV14" si="8">CF14</f>
        <v>5.47</v>
      </c>
      <c r="CS14" s="230">
        <f t="shared" si="8"/>
        <v>4.6900000000000004</v>
      </c>
      <c r="CT14" s="230">
        <f t="shared" si="8"/>
        <v>3.98</v>
      </c>
      <c r="CU14" s="230">
        <f t="shared" si="8"/>
        <v>3.36</v>
      </c>
      <c r="CV14" s="230">
        <f t="shared" si="8"/>
        <v>2.93</v>
      </c>
      <c r="CW14" s="230">
        <f t="shared" si="8"/>
        <v>2.36</v>
      </c>
      <c r="CX14" s="230">
        <f t="shared" si="8"/>
        <v>2.57</v>
      </c>
      <c r="CY14" s="230">
        <f t="shared" si="8"/>
        <v>2.4900000000000002</v>
      </c>
      <c r="CZ14" s="230">
        <f t="shared" si="8"/>
        <v>2.4</v>
      </c>
      <c r="DA14" s="230">
        <f t="shared" si="8"/>
        <v>4.3099999999999996</v>
      </c>
      <c r="DB14" s="230">
        <f t="shared" si="8"/>
        <v>4.9800000000000004</v>
      </c>
      <c r="DC14" s="230">
        <f t="shared" si="8"/>
        <v>5.4</v>
      </c>
      <c r="DD14" s="230">
        <f t="shared" si="8"/>
        <v>5.47</v>
      </c>
      <c r="DE14" s="230">
        <f t="shared" si="8"/>
        <v>4.6900000000000004</v>
      </c>
      <c r="DF14" s="230">
        <f t="shared" si="8"/>
        <v>3.98</v>
      </c>
      <c r="DG14" s="230">
        <f t="shared" si="8"/>
        <v>3.36</v>
      </c>
      <c r="DH14" s="230">
        <f t="shared" si="8"/>
        <v>2.93</v>
      </c>
      <c r="DI14" s="230">
        <f t="shared" si="8"/>
        <v>2.36</v>
      </c>
      <c r="DJ14" s="230">
        <f t="shared" si="8"/>
        <v>2.57</v>
      </c>
      <c r="DK14" s="230">
        <f t="shared" si="8"/>
        <v>2.4900000000000002</v>
      </c>
      <c r="DL14" s="230">
        <f t="shared" si="8"/>
        <v>2.4</v>
      </c>
      <c r="DM14" s="230">
        <f t="shared" si="8"/>
        <v>4.3099999999999996</v>
      </c>
      <c r="DN14" s="230">
        <f t="shared" si="8"/>
        <v>4.9800000000000004</v>
      </c>
      <c r="DO14" s="230">
        <f t="shared" si="8"/>
        <v>5.4</v>
      </c>
      <c r="DP14" s="230">
        <f t="shared" si="8"/>
        <v>5.47</v>
      </c>
      <c r="DQ14" s="230">
        <f t="shared" si="8"/>
        <v>4.6900000000000004</v>
      </c>
      <c r="DR14" s="230">
        <f t="shared" si="8"/>
        <v>3.98</v>
      </c>
      <c r="DS14" s="230">
        <f t="shared" si="8"/>
        <v>3.36</v>
      </c>
      <c r="DT14" s="230">
        <f t="shared" si="8"/>
        <v>2.93</v>
      </c>
      <c r="DU14" s="230">
        <f t="shared" si="8"/>
        <v>2.36</v>
      </c>
      <c r="DV14" s="230">
        <f t="shared" si="8"/>
        <v>2.57</v>
      </c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5">
      <c r="A15" s="202"/>
      <c r="B15" s="219"/>
      <c r="C15" s="219"/>
      <c r="D15" s="219"/>
      <c r="E15" s="223"/>
      <c r="F15" s="215" t="s">
        <v>247</v>
      </c>
      <c r="G15" s="187">
        <v>3.37</v>
      </c>
      <c r="H15" s="187">
        <v>3.63</v>
      </c>
      <c r="I15" s="187">
        <v>5.8</v>
      </c>
      <c r="J15" s="187">
        <v>6.83</v>
      </c>
      <c r="K15" s="187">
        <v>7.13</v>
      </c>
      <c r="L15" s="187">
        <v>7.52</v>
      </c>
      <c r="M15" s="187">
        <v>6.29</v>
      </c>
      <c r="N15" s="187">
        <v>5.43</v>
      </c>
      <c r="O15" s="187">
        <v>4.7</v>
      </c>
      <c r="P15" s="187">
        <v>3.96</v>
      </c>
      <c r="Q15" s="187">
        <v>3.28</v>
      </c>
      <c r="R15" s="187">
        <v>3.45</v>
      </c>
      <c r="S15" s="187">
        <f>G15</f>
        <v>3.37</v>
      </c>
      <c r="T15" s="187">
        <f t="shared" ref="T15:CE15" si="9">H15</f>
        <v>3.63</v>
      </c>
      <c r="U15" s="187">
        <f t="shared" si="9"/>
        <v>5.8</v>
      </c>
      <c r="V15" s="187">
        <f t="shared" si="9"/>
        <v>6.83</v>
      </c>
      <c r="W15" s="187">
        <f t="shared" si="9"/>
        <v>7.13</v>
      </c>
      <c r="X15" s="187">
        <f t="shared" si="9"/>
        <v>7.52</v>
      </c>
      <c r="Y15" s="187">
        <f t="shared" si="9"/>
        <v>6.29</v>
      </c>
      <c r="Z15" s="187">
        <f t="shared" si="9"/>
        <v>5.43</v>
      </c>
      <c r="AA15" s="187">
        <f t="shared" si="9"/>
        <v>4.7</v>
      </c>
      <c r="AB15" s="187">
        <f t="shared" si="9"/>
        <v>3.96</v>
      </c>
      <c r="AC15" s="187">
        <f t="shared" si="9"/>
        <v>3.28</v>
      </c>
      <c r="AD15" s="187">
        <f t="shared" si="9"/>
        <v>3.45</v>
      </c>
      <c r="AE15" s="187">
        <f t="shared" si="9"/>
        <v>3.37</v>
      </c>
      <c r="AF15" s="187">
        <f t="shared" si="9"/>
        <v>3.63</v>
      </c>
      <c r="AG15" s="187">
        <f t="shared" si="9"/>
        <v>5.8</v>
      </c>
      <c r="AH15" s="187">
        <f t="shared" si="9"/>
        <v>6.83</v>
      </c>
      <c r="AI15" s="187">
        <f t="shared" si="9"/>
        <v>7.13</v>
      </c>
      <c r="AJ15" s="187">
        <f t="shared" si="9"/>
        <v>7.52</v>
      </c>
      <c r="AK15" s="187">
        <f t="shared" si="9"/>
        <v>6.29</v>
      </c>
      <c r="AL15" s="187">
        <f t="shared" si="9"/>
        <v>5.43</v>
      </c>
      <c r="AM15" s="187">
        <f t="shared" si="9"/>
        <v>4.7</v>
      </c>
      <c r="AN15" s="187">
        <f t="shared" si="9"/>
        <v>3.96</v>
      </c>
      <c r="AO15" s="187">
        <f t="shared" si="9"/>
        <v>3.28</v>
      </c>
      <c r="AP15" s="187">
        <f t="shared" si="9"/>
        <v>3.45</v>
      </c>
      <c r="AQ15" s="187">
        <f t="shared" si="9"/>
        <v>3.37</v>
      </c>
      <c r="AR15" s="187">
        <f t="shared" si="9"/>
        <v>3.63</v>
      </c>
      <c r="AS15" s="187">
        <f t="shared" si="9"/>
        <v>5.8</v>
      </c>
      <c r="AT15" s="187">
        <f t="shared" si="9"/>
        <v>6.83</v>
      </c>
      <c r="AU15" s="187">
        <f t="shared" si="9"/>
        <v>7.13</v>
      </c>
      <c r="AV15" s="187">
        <f t="shared" si="9"/>
        <v>7.52</v>
      </c>
      <c r="AW15" s="187">
        <f t="shared" si="9"/>
        <v>6.29</v>
      </c>
      <c r="AX15" s="187">
        <f t="shared" si="9"/>
        <v>5.43</v>
      </c>
      <c r="AY15" s="187">
        <f t="shared" si="9"/>
        <v>4.7</v>
      </c>
      <c r="AZ15" s="187">
        <f t="shared" si="9"/>
        <v>3.96</v>
      </c>
      <c r="BA15" s="187">
        <f t="shared" si="9"/>
        <v>3.28</v>
      </c>
      <c r="BB15" s="187">
        <f t="shared" si="9"/>
        <v>3.45</v>
      </c>
      <c r="BC15" s="187">
        <f t="shared" si="9"/>
        <v>3.37</v>
      </c>
      <c r="BD15" s="187">
        <f t="shared" si="9"/>
        <v>3.63</v>
      </c>
      <c r="BE15" s="187">
        <f t="shared" si="9"/>
        <v>5.8</v>
      </c>
      <c r="BF15" s="187">
        <f t="shared" si="9"/>
        <v>6.83</v>
      </c>
      <c r="BG15" s="187">
        <f t="shared" si="9"/>
        <v>7.13</v>
      </c>
      <c r="BH15" s="187">
        <f t="shared" si="9"/>
        <v>7.52</v>
      </c>
      <c r="BI15" s="187">
        <f t="shared" si="9"/>
        <v>6.29</v>
      </c>
      <c r="BJ15" s="187">
        <f t="shared" si="9"/>
        <v>5.43</v>
      </c>
      <c r="BK15" s="187">
        <f t="shared" si="9"/>
        <v>4.7</v>
      </c>
      <c r="BL15" s="187">
        <f t="shared" si="9"/>
        <v>3.96</v>
      </c>
      <c r="BM15" s="187">
        <f t="shared" si="9"/>
        <v>3.28</v>
      </c>
      <c r="BN15" s="187">
        <f t="shared" si="9"/>
        <v>3.45</v>
      </c>
      <c r="BO15" s="187">
        <f t="shared" si="9"/>
        <v>3.37</v>
      </c>
      <c r="BP15" s="187">
        <f t="shared" si="9"/>
        <v>3.63</v>
      </c>
      <c r="BQ15" s="187">
        <f t="shared" si="9"/>
        <v>5.8</v>
      </c>
      <c r="BR15" s="187">
        <f t="shared" si="9"/>
        <v>6.83</v>
      </c>
      <c r="BS15" s="187">
        <f t="shared" si="9"/>
        <v>7.13</v>
      </c>
      <c r="BT15" s="187">
        <f t="shared" si="9"/>
        <v>7.52</v>
      </c>
      <c r="BU15" s="187">
        <f t="shared" si="9"/>
        <v>6.29</v>
      </c>
      <c r="BV15" s="187">
        <f t="shared" si="9"/>
        <v>5.43</v>
      </c>
      <c r="BW15" s="187">
        <f t="shared" si="9"/>
        <v>4.7</v>
      </c>
      <c r="BX15" s="187">
        <f t="shared" si="9"/>
        <v>3.96</v>
      </c>
      <c r="BY15" s="187">
        <f t="shared" si="9"/>
        <v>3.28</v>
      </c>
      <c r="BZ15" s="187">
        <f t="shared" si="9"/>
        <v>3.45</v>
      </c>
      <c r="CA15" s="187">
        <f t="shared" si="9"/>
        <v>3.37</v>
      </c>
      <c r="CB15" s="187">
        <f t="shared" si="9"/>
        <v>3.63</v>
      </c>
      <c r="CC15" s="187">
        <f t="shared" si="9"/>
        <v>5.8</v>
      </c>
      <c r="CD15" s="187">
        <f t="shared" si="9"/>
        <v>6.83</v>
      </c>
      <c r="CE15" s="187">
        <f t="shared" si="9"/>
        <v>7.13</v>
      </c>
      <c r="CF15" s="187">
        <f t="shared" ref="CF15:DV15" si="10">BT15</f>
        <v>7.52</v>
      </c>
      <c r="CG15" s="187">
        <f t="shared" si="10"/>
        <v>6.29</v>
      </c>
      <c r="CH15" s="187">
        <f t="shared" si="10"/>
        <v>5.43</v>
      </c>
      <c r="CI15" s="187">
        <f t="shared" si="10"/>
        <v>4.7</v>
      </c>
      <c r="CJ15" s="187">
        <f t="shared" si="10"/>
        <v>3.96</v>
      </c>
      <c r="CK15" s="187">
        <f t="shared" si="10"/>
        <v>3.28</v>
      </c>
      <c r="CL15" s="187">
        <f t="shared" si="10"/>
        <v>3.45</v>
      </c>
      <c r="CM15" s="187">
        <f t="shared" si="10"/>
        <v>3.37</v>
      </c>
      <c r="CN15" s="187">
        <f t="shared" si="10"/>
        <v>3.63</v>
      </c>
      <c r="CO15" s="187">
        <f t="shared" si="10"/>
        <v>5.8</v>
      </c>
      <c r="CP15" s="187">
        <f t="shared" si="10"/>
        <v>6.83</v>
      </c>
      <c r="CQ15" s="187">
        <f t="shared" si="10"/>
        <v>7.13</v>
      </c>
      <c r="CR15" s="187">
        <f t="shared" si="10"/>
        <v>7.52</v>
      </c>
      <c r="CS15" s="187">
        <f t="shared" si="10"/>
        <v>6.29</v>
      </c>
      <c r="CT15" s="187">
        <f t="shared" si="10"/>
        <v>5.43</v>
      </c>
      <c r="CU15" s="187">
        <f t="shared" si="10"/>
        <v>4.7</v>
      </c>
      <c r="CV15" s="187">
        <f t="shared" si="10"/>
        <v>3.96</v>
      </c>
      <c r="CW15" s="187">
        <f t="shared" si="10"/>
        <v>3.28</v>
      </c>
      <c r="CX15" s="187">
        <f t="shared" si="10"/>
        <v>3.45</v>
      </c>
      <c r="CY15" s="187">
        <f t="shared" si="10"/>
        <v>3.37</v>
      </c>
      <c r="CZ15" s="187">
        <f t="shared" si="10"/>
        <v>3.63</v>
      </c>
      <c r="DA15" s="187">
        <f t="shared" si="10"/>
        <v>5.8</v>
      </c>
      <c r="DB15" s="187">
        <f t="shared" si="10"/>
        <v>6.83</v>
      </c>
      <c r="DC15" s="187">
        <f t="shared" si="10"/>
        <v>7.13</v>
      </c>
      <c r="DD15" s="187">
        <f t="shared" si="10"/>
        <v>7.52</v>
      </c>
      <c r="DE15" s="187">
        <f t="shared" si="10"/>
        <v>6.29</v>
      </c>
      <c r="DF15" s="187">
        <f t="shared" si="10"/>
        <v>5.43</v>
      </c>
      <c r="DG15" s="187">
        <f t="shared" si="10"/>
        <v>4.7</v>
      </c>
      <c r="DH15" s="187">
        <f t="shared" si="10"/>
        <v>3.96</v>
      </c>
      <c r="DI15" s="187">
        <f t="shared" si="10"/>
        <v>3.28</v>
      </c>
      <c r="DJ15" s="187">
        <f t="shared" si="10"/>
        <v>3.45</v>
      </c>
      <c r="DK15" s="187">
        <f t="shared" si="10"/>
        <v>3.37</v>
      </c>
      <c r="DL15" s="187">
        <f t="shared" si="10"/>
        <v>3.63</v>
      </c>
      <c r="DM15" s="187">
        <f t="shared" si="10"/>
        <v>5.8</v>
      </c>
      <c r="DN15" s="187">
        <f t="shared" si="10"/>
        <v>6.83</v>
      </c>
      <c r="DO15" s="187">
        <f t="shared" si="10"/>
        <v>7.13</v>
      </c>
      <c r="DP15" s="187">
        <f t="shared" si="10"/>
        <v>7.52</v>
      </c>
      <c r="DQ15" s="187">
        <f t="shared" si="10"/>
        <v>6.29</v>
      </c>
      <c r="DR15" s="187">
        <f t="shared" si="10"/>
        <v>5.43</v>
      </c>
      <c r="DS15" s="187">
        <f t="shared" si="10"/>
        <v>4.7</v>
      </c>
      <c r="DT15" s="187">
        <f t="shared" si="10"/>
        <v>3.96</v>
      </c>
      <c r="DU15" s="187">
        <f t="shared" si="10"/>
        <v>3.28</v>
      </c>
      <c r="DV15" s="187">
        <f t="shared" si="10"/>
        <v>3.45</v>
      </c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5">
      <c r="A16" s="202"/>
      <c r="B16" s="219"/>
      <c r="C16" s="219"/>
      <c r="D16" s="219"/>
      <c r="E16" s="223"/>
      <c r="F16" s="215" t="s">
        <v>246</v>
      </c>
      <c r="G16" s="187"/>
      <c r="H16" s="187"/>
      <c r="I16" s="203"/>
      <c r="J16" s="203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5">
      <c r="A17" s="202"/>
      <c r="B17" s="219"/>
      <c r="C17" s="219"/>
      <c r="D17" s="219"/>
      <c r="E17" s="223"/>
      <c r="F17" s="215" t="s">
        <v>247</v>
      </c>
      <c r="G17" s="187"/>
      <c r="H17" s="187"/>
      <c r="I17" s="203"/>
      <c r="J17" s="203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5">
      <c r="A18" s="202"/>
      <c r="B18" s="219"/>
      <c r="C18" s="219"/>
      <c r="D18" s="219"/>
      <c r="E18" s="223"/>
      <c r="F18" s="215" t="s">
        <v>246</v>
      </c>
      <c r="G18" s="187"/>
      <c r="H18" s="187"/>
      <c r="I18" s="203"/>
      <c r="J18" s="203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5">
      <c r="A19" s="202"/>
      <c r="B19" s="219"/>
      <c r="C19" s="219"/>
      <c r="D19" s="219"/>
      <c r="E19" s="223"/>
      <c r="F19" s="215" t="s">
        <v>247</v>
      </c>
      <c r="G19" s="187"/>
      <c r="H19" s="187"/>
      <c r="I19" s="203"/>
      <c r="J19" s="203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5">
      <c r="A20" s="202"/>
      <c r="B20" s="219"/>
      <c r="C20" s="219"/>
      <c r="D20" s="219"/>
      <c r="E20" s="223"/>
      <c r="F20" s="215" t="s">
        <v>246</v>
      </c>
      <c r="G20" s="187"/>
      <c r="H20" s="187"/>
      <c r="I20" s="203"/>
      <c r="J20" s="20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5">
      <c r="A21" s="202"/>
      <c r="B21" s="219"/>
      <c r="C21" s="219"/>
      <c r="D21" s="219"/>
      <c r="E21" s="223"/>
      <c r="F21" s="215" t="s">
        <v>247</v>
      </c>
      <c r="G21" s="187"/>
      <c r="H21" s="187"/>
      <c r="I21" s="203"/>
      <c r="J21" s="20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5">
      <c r="A22" s="202"/>
      <c r="B22" s="219"/>
      <c r="C22" s="219"/>
      <c r="D22" s="219"/>
      <c r="E22" s="223"/>
      <c r="F22" s="215" t="s">
        <v>246</v>
      </c>
      <c r="G22" s="187"/>
      <c r="H22" s="187"/>
      <c r="I22" s="203"/>
      <c r="J22" s="20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5">
      <c r="A23" s="202"/>
      <c r="B23" s="219"/>
      <c r="C23" s="219"/>
      <c r="D23" s="219"/>
      <c r="E23" s="223"/>
      <c r="F23" s="215" t="s">
        <v>247</v>
      </c>
      <c r="G23" s="187"/>
      <c r="H23" s="187"/>
      <c r="I23" s="203"/>
      <c r="J23" s="20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5">
      <c r="A24" s="202"/>
      <c r="B24" s="219"/>
      <c r="C24" s="219"/>
      <c r="D24" s="219"/>
      <c r="E24" s="223"/>
      <c r="F24" s="215" t="s">
        <v>246</v>
      </c>
      <c r="G24" s="187"/>
      <c r="H24" s="187"/>
      <c r="I24" s="203"/>
      <c r="J24" s="20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5">
      <c r="A25" s="202"/>
      <c r="B25" s="219"/>
      <c r="C25" s="219"/>
      <c r="D25" s="219"/>
      <c r="E25" s="223"/>
      <c r="F25" s="215" t="s">
        <v>247</v>
      </c>
      <c r="G25" s="187"/>
      <c r="H25" s="187"/>
      <c r="I25" s="203"/>
      <c r="J25" s="203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5">
      <c r="A26" s="202"/>
      <c r="B26" s="219"/>
      <c r="C26" s="219"/>
      <c r="D26" s="219"/>
      <c r="E26" s="223"/>
      <c r="F26" s="215" t="s">
        <v>246</v>
      </c>
      <c r="G26" s="187"/>
      <c r="H26" s="187"/>
      <c r="I26" s="203"/>
      <c r="J26" s="203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5">
      <c r="A27" s="202"/>
      <c r="B27" s="219"/>
      <c r="C27" s="219"/>
      <c r="D27" s="219"/>
      <c r="E27" s="223"/>
      <c r="F27" s="215" t="s">
        <v>247</v>
      </c>
      <c r="G27" s="187"/>
      <c r="H27" s="187"/>
      <c r="I27" s="203"/>
      <c r="J27" s="203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5">
      <c r="A28" s="202"/>
      <c r="B28" s="219"/>
      <c r="C28" s="219"/>
      <c r="D28" s="219"/>
      <c r="E28" s="223"/>
      <c r="F28" s="215" t="s">
        <v>246</v>
      </c>
      <c r="G28" s="187"/>
      <c r="H28" s="187"/>
      <c r="I28" s="203"/>
      <c r="J28" s="203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  <c r="IL28" s="193"/>
      <c r="IM28" s="193"/>
      <c r="IN28" s="193"/>
      <c r="IO28" s="193"/>
      <c r="IP28" s="193"/>
      <c r="IQ28" s="193"/>
      <c r="IR28" s="193"/>
      <c r="IS28" s="193"/>
      <c r="IT28" s="193"/>
      <c r="IU28" s="193"/>
      <c r="IV28" s="193"/>
      <c r="IW28" s="193"/>
      <c r="IX28" s="193"/>
      <c r="IY28" s="193"/>
      <c r="IZ28" s="193"/>
      <c r="JA28" s="193"/>
      <c r="JB28" s="193"/>
      <c r="JC28" s="193"/>
      <c r="JD28" s="193"/>
      <c r="JE28" s="193"/>
      <c r="JF28" s="193"/>
      <c r="JG28" s="193"/>
      <c r="JH28" s="193"/>
      <c r="JI28" s="193"/>
      <c r="JJ28" s="193"/>
      <c r="JK28" s="193"/>
      <c r="JL28" s="193"/>
      <c r="JM28" s="193"/>
      <c r="JN28" s="193"/>
      <c r="JO28" s="193"/>
      <c r="JP28" s="193"/>
      <c r="JQ28" s="193"/>
      <c r="JR28" s="193"/>
      <c r="JS28" s="193"/>
      <c r="JT28" s="193"/>
      <c r="JU28" s="193"/>
      <c r="JV28" s="193"/>
      <c r="JW28" s="193"/>
      <c r="JX28" s="193"/>
      <c r="JY28" s="193"/>
      <c r="JZ28" s="193"/>
      <c r="KA28" s="193"/>
      <c r="KB28" s="193"/>
      <c r="KC28" s="193"/>
      <c r="KD28" s="193"/>
      <c r="KE28" s="193"/>
      <c r="KF28" s="193"/>
      <c r="KG28" s="193"/>
      <c r="KH28" s="193"/>
      <c r="KI28" s="193"/>
      <c r="KJ28" s="193"/>
      <c r="KK28" s="193"/>
      <c r="KL28" s="193"/>
      <c r="KM28" s="193"/>
      <c r="KN28" s="193"/>
      <c r="KO28" s="193"/>
      <c r="KP28" s="193"/>
      <c r="KQ28" s="193"/>
      <c r="KR28" s="193"/>
      <c r="KS28" s="193"/>
      <c r="KT28" s="193"/>
      <c r="KU28" s="193"/>
      <c r="KV28" s="193"/>
      <c r="KW28" s="193"/>
      <c r="KX28" s="193"/>
      <c r="KY28" s="193"/>
      <c r="KZ28" s="193"/>
      <c r="LA28" s="193"/>
      <c r="LB28" s="193"/>
      <c r="LC28" s="193"/>
      <c r="LD28" s="193"/>
      <c r="LE28" s="193"/>
      <c r="LF28" s="193"/>
      <c r="LG28" s="193"/>
      <c r="LH28" s="193"/>
      <c r="LI28" s="193"/>
      <c r="LJ28" s="193"/>
      <c r="LK28" s="193"/>
      <c r="LL28" s="193"/>
      <c r="LM28" s="193"/>
      <c r="LN28" s="193"/>
      <c r="LO28" s="193"/>
      <c r="LP28" s="193"/>
      <c r="LQ28" s="193"/>
      <c r="LR28" s="193"/>
      <c r="LS28" s="193"/>
      <c r="LT28" s="193"/>
      <c r="LU28" s="193"/>
      <c r="LV28" s="193"/>
      <c r="LW28" s="193"/>
      <c r="LX28" s="193"/>
      <c r="LY28" s="193"/>
      <c r="LZ28" s="193"/>
      <c r="MA28" s="193"/>
      <c r="MB28" s="193"/>
      <c r="MC28" s="193"/>
      <c r="MD28" s="193"/>
      <c r="ME28" s="193"/>
      <c r="MF28" s="193"/>
      <c r="MG28" s="193"/>
      <c r="MH28" s="193"/>
      <c r="MI28" s="193"/>
      <c r="MJ28" s="193"/>
      <c r="MK28" s="193"/>
      <c r="ML28" s="193"/>
      <c r="MM28" s="193"/>
      <c r="MN28" s="193"/>
      <c r="MO28" s="193"/>
      <c r="MP28" s="193"/>
      <c r="MQ28" s="193"/>
      <c r="MR28" s="193"/>
      <c r="MS28" s="193"/>
      <c r="MT28" s="193"/>
      <c r="MU28" s="193"/>
      <c r="MV28" s="193"/>
      <c r="MW28" s="193"/>
      <c r="MX28" s="193"/>
      <c r="MY28" s="193"/>
      <c r="MZ28" s="193"/>
      <c r="NA28" s="193"/>
      <c r="NB28" s="193"/>
      <c r="NC28" s="193"/>
      <c r="ND28" s="193"/>
      <c r="NE28" s="193"/>
      <c r="NF28" s="193"/>
      <c r="NG28" s="193"/>
      <c r="NH28" s="193"/>
      <c r="NI28" s="193"/>
      <c r="NJ28" s="193"/>
      <c r="NK28" s="193"/>
      <c r="NL28" s="193"/>
      <c r="NM28" s="193"/>
      <c r="NN28" s="193"/>
      <c r="NO28" s="193"/>
      <c r="NP28" s="193"/>
      <c r="NQ28" s="193"/>
      <c r="NR28" s="193"/>
      <c r="NS28" s="193"/>
      <c r="NT28" s="193"/>
      <c r="NU28" s="193"/>
      <c r="NV28" s="193"/>
      <c r="NW28" s="193"/>
      <c r="NX28" s="193"/>
      <c r="NY28" s="193"/>
      <c r="NZ28" s="193"/>
      <c r="OA28" s="193"/>
      <c r="OB28" s="193"/>
      <c r="OC28" s="193"/>
      <c r="OD28" s="193"/>
      <c r="OE28" s="193"/>
      <c r="OF28" s="193"/>
      <c r="OG28" s="193"/>
      <c r="OH28" s="193"/>
      <c r="OI28" s="193"/>
      <c r="OJ28" s="193"/>
      <c r="OK28" s="193"/>
      <c r="OL28" s="193"/>
      <c r="OM28" s="193"/>
      <c r="ON28" s="193"/>
      <c r="OO28" s="193"/>
      <c r="OP28" s="193"/>
      <c r="OQ28" s="193"/>
      <c r="OR28" s="193"/>
      <c r="OS28" s="193"/>
      <c r="OT28" s="193"/>
      <c r="OU28" s="193"/>
      <c r="OV28" s="193"/>
      <c r="OW28" s="193"/>
      <c r="OX28" s="193"/>
      <c r="OY28" s="193"/>
      <c r="OZ28" s="193"/>
      <c r="PA28" s="193"/>
      <c r="PB28" s="193"/>
      <c r="PC28" s="193"/>
      <c r="PD28" s="193"/>
      <c r="PE28" s="193"/>
      <c r="PF28" s="193"/>
      <c r="PG28" s="193"/>
      <c r="PH28" s="193"/>
      <c r="PI28" s="193"/>
      <c r="PJ28" s="193"/>
      <c r="PK28" s="193"/>
      <c r="PL28" s="193"/>
      <c r="PM28" s="193"/>
      <c r="PN28" s="193"/>
      <c r="PO28" s="193"/>
      <c r="PP28" s="193"/>
      <c r="PQ28" s="193"/>
      <c r="PR28" s="193"/>
      <c r="PS28" s="193"/>
      <c r="PT28" s="193"/>
      <c r="PU28" s="193"/>
      <c r="PV28" s="193"/>
      <c r="PW28" s="193"/>
      <c r="PX28" s="193"/>
      <c r="PY28" s="193"/>
      <c r="PZ28" s="193"/>
      <c r="QA28" s="193"/>
      <c r="QB28" s="193"/>
      <c r="QC28" s="193"/>
      <c r="QD28" s="193"/>
      <c r="QE28" s="193"/>
      <c r="QF28" s="193"/>
      <c r="QG28" s="193"/>
      <c r="QH28" s="193"/>
      <c r="QI28" s="193"/>
      <c r="QJ28" s="193"/>
      <c r="QK28" s="193"/>
      <c r="QL28" s="193"/>
      <c r="QM28" s="193"/>
      <c r="QN28" s="193"/>
      <c r="QO28" s="193"/>
      <c r="QP28" s="193"/>
      <c r="QQ28" s="193"/>
      <c r="QR28" s="193"/>
      <c r="QS28" s="193"/>
      <c r="QT28" s="193"/>
      <c r="QU28" s="193"/>
      <c r="QV28" s="193"/>
      <c r="QW28" s="193"/>
      <c r="QX28" s="193"/>
      <c r="QY28" s="193"/>
      <c r="QZ28" s="193"/>
      <c r="RA28" s="193"/>
      <c r="RB28" s="193"/>
      <c r="RC28" s="193"/>
      <c r="RD28" s="193"/>
      <c r="RE28" s="193"/>
      <c r="RF28" s="193"/>
      <c r="RG28" s="193"/>
    </row>
    <row r="29" spans="1:475" s="180" customFormat="1" ht="15.75" customHeight="1" x14ac:dyDescent="0.25">
      <c r="A29" s="202"/>
      <c r="B29" s="219"/>
      <c r="C29" s="219"/>
      <c r="D29" s="219"/>
      <c r="E29" s="223"/>
      <c r="F29" s="215" t="s">
        <v>247</v>
      </c>
      <c r="G29" s="187"/>
      <c r="H29" s="187"/>
      <c r="I29" s="203"/>
      <c r="J29" s="203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5">
      <c r="A30" s="202"/>
      <c r="B30" s="219"/>
      <c r="C30" s="219"/>
      <c r="D30" s="219"/>
      <c r="E30" s="223"/>
      <c r="F30" s="215" t="s">
        <v>246</v>
      </c>
      <c r="G30" s="187"/>
      <c r="H30" s="187"/>
      <c r="I30" s="203"/>
      <c r="J30" s="203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5">
      <c r="A31" s="202"/>
      <c r="B31" s="219"/>
      <c r="C31" s="219"/>
      <c r="D31" s="219"/>
      <c r="E31" s="223"/>
      <c r="F31" s="215" t="s">
        <v>247</v>
      </c>
      <c r="G31" s="187"/>
      <c r="H31" s="187"/>
      <c r="I31" s="203"/>
      <c r="J31" s="203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5">
      <c r="A32" s="202"/>
      <c r="B32" s="219"/>
      <c r="C32" s="219"/>
      <c r="D32" s="219"/>
      <c r="E32" s="223"/>
      <c r="F32" s="215" t="s">
        <v>246</v>
      </c>
      <c r="G32" s="177"/>
      <c r="H32" s="177"/>
      <c r="I32" s="203"/>
      <c r="J32" s="203"/>
      <c r="K32" s="177"/>
      <c r="L32" s="187"/>
      <c r="M32" s="177"/>
      <c r="N32" s="177"/>
      <c r="O32" s="187"/>
      <c r="P32" s="177"/>
      <c r="Q32" s="177"/>
      <c r="R32" s="187"/>
      <c r="S32" s="177"/>
      <c r="T32" s="177"/>
      <c r="U32" s="187"/>
      <c r="V32" s="177"/>
      <c r="W32" s="177"/>
      <c r="X32" s="187"/>
      <c r="Y32" s="177"/>
      <c r="Z32" s="177"/>
      <c r="AA32" s="187"/>
      <c r="AB32" s="177"/>
      <c r="AC32" s="177"/>
      <c r="AD32" s="187"/>
      <c r="AE32" s="177"/>
      <c r="AF32" s="177"/>
      <c r="AG32" s="187"/>
      <c r="AH32" s="177"/>
      <c r="AI32" s="177"/>
      <c r="AJ32" s="187"/>
      <c r="AK32" s="177"/>
      <c r="AL32" s="177"/>
      <c r="AM32" s="187"/>
      <c r="AN32" s="177"/>
      <c r="AO32" s="177"/>
      <c r="AP32" s="187"/>
      <c r="AQ32" s="177"/>
      <c r="AR32" s="177"/>
      <c r="AS32" s="187"/>
      <c r="AT32" s="177"/>
      <c r="AU32" s="177"/>
      <c r="AV32" s="187"/>
      <c r="AW32" s="177"/>
      <c r="AX32" s="177"/>
      <c r="AY32" s="187"/>
      <c r="AZ32" s="177"/>
      <c r="BA32" s="177"/>
      <c r="BB32" s="187"/>
      <c r="BC32" s="177"/>
      <c r="BD32" s="177"/>
      <c r="BE32" s="187"/>
      <c r="BF32" s="177"/>
      <c r="BG32" s="177"/>
      <c r="BH32" s="187"/>
      <c r="BI32" s="177"/>
      <c r="BJ32" s="177"/>
      <c r="BK32" s="187"/>
      <c r="BL32" s="177"/>
      <c r="BM32" s="177"/>
      <c r="BN32" s="187"/>
      <c r="BO32" s="177"/>
      <c r="BP32" s="177"/>
      <c r="BQ32" s="187"/>
      <c r="BR32" s="177"/>
      <c r="BS32" s="177"/>
      <c r="BT32" s="187"/>
      <c r="BU32" s="177"/>
      <c r="BV32" s="177"/>
      <c r="BW32" s="187"/>
      <c r="BX32" s="177"/>
      <c r="BY32" s="177"/>
      <c r="BZ32" s="187"/>
      <c r="CA32" s="177"/>
      <c r="CB32" s="177"/>
      <c r="CC32" s="187"/>
      <c r="CD32" s="177"/>
      <c r="CE32" s="177"/>
      <c r="CF32" s="187"/>
      <c r="CG32" s="177"/>
      <c r="CH32" s="177"/>
      <c r="CI32" s="187"/>
      <c r="CJ32" s="177"/>
      <c r="CK32" s="177"/>
      <c r="CL32" s="187"/>
      <c r="CM32" s="177"/>
      <c r="CN32" s="177"/>
      <c r="CO32" s="187"/>
      <c r="CP32" s="177"/>
      <c r="CQ32" s="177"/>
      <c r="CR32" s="187"/>
      <c r="CS32" s="177"/>
      <c r="CT32" s="177"/>
      <c r="CU32" s="187"/>
      <c r="CV32" s="177"/>
      <c r="CW32" s="177"/>
      <c r="CX32" s="187"/>
      <c r="CY32" s="177"/>
      <c r="CZ32" s="177"/>
      <c r="DA32" s="187"/>
      <c r="DB32" s="177"/>
      <c r="DC32" s="177"/>
      <c r="DD32" s="187"/>
      <c r="DE32" s="177"/>
      <c r="DF32" s="177"/>
      <c r="DG32" s="187"/>
      <c r="DH32" s="177"/>
      <c r="DI32" s="177"/>
      <c r="DJ32" s="187"/>
      <c r="DK32" s="177"/>
      <c r="DL32" s="177"/>
      <c r="DM32" s="187"/>
      <c r="DN32" s="177"/>
      <c r="DO32" s="177"/>
      <c r="DP32" s="187"/>
      <c r="DQ32" s="177"/>
      <c r="DR32" s="177"/>
      <c r="DS32" s="187"/>
      <c r="DT32" s="177"/>
      <c r="DU32" s="177"/>
      <c r="DV32" s="187"/>
      <c r="DW32" s="209"/>
      <c r="DX32" s="209"/>
      <c r="DY32" s="193"/>
      <c r="DZ32" s="209"/>
      <c r="EA32" s="209"/>
      <c r="EB32" s="193"/>
      <c r="EC32" s="209"/>
      <c r="ED32" s="209"/>
      <c r="EE32" s="193"/>
      <c r="EF32" s="209"/>
      <c r="EG32" s="209"/>
      <c r="EH32" s="193"/>
      <c r="EI32" s="209"/>
      <c r="EJ32" s="209"/>
      <c r="EK32" s="193"/>
      <c r="EL32" s="209"/>
      <c r="EM32" s="209"/>
      <c r="EN32" s="193"/>
      <c r="EO32" s="209"/>
      <c r="EP32" s="209"/>
      <c r="EQ32" s="193"/>
      <c r="ER32" s="209"/>
      <c r="ES32" s="209"/>
      <c r="ET32" s="193"/>
      <c r="EU32" s="209"/>
      <c r="EV32" s="209"/>
      <c r="EW32" s="193"/>
      <c r="EX32" s="209"/>
      <c r="EY32" s="209"/>
      <c r="EZ32" s="193"/>
      <c r="FA32" s="209"/>
      <c r="FB32" s="209"/>
      <c r="FC32" s="193"/>
      <c r="FD32" s="209"/>
      <c r="FE32" s="209"/>
      <c r="FF32" s="193"/>
      <c r="FG32" s="209"/>
      <c r="FH32" s="209"/>
      <c r="FI32" s="193"/>
      <c r="FJ32" s="209"/>
      <c r="FK32" s="209"/>
      <c r="FL32" s="193"/>
      <c r="FM32" s="209"/>
      <c r="FN32" s="209"/>
      <c r="FO32" s="193"/>
      <c r="FP32" s="209"/>
      <c r="FQ32" s="209"/>
      <c r="FR32" s="193"/>
      <c r="FS32" s="209"/>
      <c r="FT32" s="209"/>
      <c r="FU32" s="193"/>
      <c r="FV32" s="209"/>
      <c r="FW32" s="209"/>
      <c r="FX32" s="193"/>
      <c r="FY32" s="209"/>
      <c r="FZ32" s="209"/>
      <c r="GA32" s="193"/>
      <c r="GB32" s="209"/>
      <c r="GC32" s="209"/>
      <c r="GD32" s="193"/>
      <c r="GE32" s="209"/>
      <c r="GF32" s="209"/>
      <c r="GG32" s="193"/>
      <c r="GH32" s="209"/>
      <c r="GI32" s="209"/>
      <c r="GJ32" s="193"/>
      <c r="GK32" s="209"/>
      <c r="GL32" s="209"/>
      <c r="GM32" s="193"/>
      <c r="GN32" s="209"/>
      <c r="GO32" s="209"/>
      <c r="GP32" s="193"/>
      <c r="GQ32" s="209"/>
      <c r="GR32" s="209"/>
      <c r="GS32" s="193"/>
      <c r="GT32" s="209"/>
      <c r="GU32" s="209"/>
      <c r="GV32" s="193"/>
      <c r="GW32" s="209"/>
      <c r="GX32" s="209"/>
      <c r="GY32" s="193"/>
      <c r="GZ32" s="209"/>
      <c r="HA32" s="209"/>
      <c r="HB32" s="193"/>
      <c r="HC32" s="209"/>
      <c r="HD32" s="209"/>
      <c r="HE32" s="193"/>
      <c r="HF32" s="209"/>
      <c r="HG32" s="209"/>
      <c r="HH32" s="193"/>
      <c r="HI32" s="209"/>
      <c r="HJ32" s="209"/>
      <c r="HK32" s="193"/>
      <c r="HL32" s="209"/>
      <c r="HM32" s="209"/>
      <c r="HN32" s="193"/>
      <c r="HO32" s="209"/>
      <c r="HP32" s="209"/>
      <c r="HQ32" s="193"/>
      <c r="HR32" s="209"/>
      <c r="HS32" s="209"/>
      <c r="HT32" s="193"/>
      <c r="HU32" s="209"/>
      <c r="HV32" s="209"/>
      <c r="HW32" s="193"/>
      <c r="HX32" s="209"/>
      <c r="HY32" s="209"/>
      <c r="HZ32" s="193"/>
      <c r="IA32" s="209"/>
      <c r="IB32" s="209"/>
      <c r="IC32" s="193"/>
      <c r="ID32" s="209"/>
      <c r="IE32" s="209"/>
      <c r="IF32" s="193"/>
      <c r="IG32" s="209"/>
      <c r="IH32" s="209"/>
      <c r="II32" s="193"/>
      <c r="IJ32" s="209"/>
      <c r="IK32" s="209"/>
      <c r="IL32" s="193"/>
      <c r="IM32" s="209"/>
      <c r="IN32" s="209"/>
      <c r="IO32" s="193"/>
      <c r="IP32" s="209"/>
      <c r="IQ32" s="209"/>
      <c r="IR32" s="193"/>
      <c r="IS32" s="209"/>
      <c r="IT32" s="209"/>
      <c r="IU32" s="193"/>
      <c r="IV32" s="209"/>
      <c r="IW32" s="209"/>
      <c r="IX32" s="193"/>
      <c r="IY32" s="209"/>
      <c r="IZ32" s="209"/>
      <c r="JA32" s="193"/>
      <c r="JB32" s="209"/>
      <c r="JC32" s="209"/>
      <c r="JD32" s="193"/>
      <c r="JE32" s="209"/>
      <c r="JF32" s="209"/>
      <c r="JG32" s="193"/>
      <c r="JH32" s="209"/>
      <c r="JI32" s="209"/>
      <c r="JJ32" s="193"/>
      <c r="JK32" s="209"/>
      <c r="JL32" s="209"/>
      <c r="JM32" s="193"/>
      <c r="JN32" s="209"/>
      <c r="JO32" s="209"/>
      <c r="JP32" s="193"/>
      <c r="JQ32" s="209"/>
      <c r="JR32" s="209"/>
      <c r="JS32" s="193"/>
      <c r="JT32" s="209"/>
      <c r="JU32" s="209"/>
      <c r="JV32" s="193"/>
      <c r="JW32" s="209"/>
      <c r="JX32" s="209"/>
      <c r="JY32" s="193"/>
      <c r="JZ32" s="209"/>
      <c r="KA32" s="209"/>
      <c r="KB32" s="193"/>
      <c r="KC32" s="209"/>
      <c r="KD32" s="209"/>
      <c r="KE32" s="193"/>
      <c r="KF32" s="209"/>
      <c r="KG32" s="209"/>
      <c r="KH32" s="193"/>
      <c r="KI32" s="209"/>
      <c r="KJ32" s="209"/>
      <c r="KK32" s="193"/>
      <c r="KL32" s="209"/>
      <c r="KM32" s="209"/>
      <c r="KN32" s="193"/>
      <c r="KO32" s="209"/>
      <c r="KP32" s="209"/>
      <c r="KQ32" s="193"/>
      <c r="KR32" s="209"/>
      <c r="KS32" s="209"/>
      <c r="KT32" s="193"/>
      <c r="KU32" s="209"/>
      <c r="KV32" s="209"/>
      <c r="KW32" s="193"/>
      <c r="KX32" s="209"/>
      <c r="KY32" s="209"/>
      <c r="KZ32" s="193"/>
      <c r="LA32" s="209"/>
      <c r="LB32" s="209"/>
      <c r="LC32" s="193"/>
      <c r="LD32" s="209"/>
      <c r="LE32" s="209"/>
      <c r="LF32" s="193"/>
      <c r="LG32" s="209"/>
      <c r="LH32" s="209"/>
      <c r="LI32" s="193"/>
      <c r="LJ32" s="209"/>
      <c r="LK32" s="209"/>
      <c r="LL32" s="193"/>
      <c r="LM32" s="209"/>
      <c r="LN32" s="209"/>
      <c r="LO32" s="193"/>
      <c r="LP32" s="209"/>
      <c r="LQ32" s="209"/>
      <c r="LR32" s="193"/>
      <c r="LS32" s="209"/>
      <c r="LT32" s="209"/>
      <c r="LU32" s="193"/>
      <c r="LV32" s="209"/>
      <c r="LW32" s="209"/>
      <c r="LX32" s="193"/>
      <c r="LY32" s="209"/>
      <c r="LZ32" s="209"/>
      <c r="MA32" s="193"/>
      <c r="MB32" s="209"/>
      <c r="MC32" s="209"/>
      <c r="MD32" s="193"/>
      <c r="ME32" s="209"/>
      <c r="MF32" s="209"/>
      <c r="MG32" s="193"/>
      <c r="MH32" s="209"/>
      <c r="MI32" s="209"/>
      <c r="MJ32" s="193"/>
      <c r="MK32" s="209"/>
      <c r="ML32" s="209"/>
      <c r="MM32" s="193"/>
      <c r="MN32" s="209"/>
      <c r="MO32" s="209"/>
      <c r="MP32" s="193"/>
      <c r="MQ32" s="209"/>
      <c r="MR32" s="209"/>
      <c r="MS32" s="193"/>
      <c r="MT32" s="209"/>
      <c r="MU32" s="209"/>
      <c r="MV32" s="193"/>
      <c r="MW32" s="209"/>
      <c r="MX32" s="209"/>
      <c r="MY32" s="193"/>
      <c r="MZ32" s="209"/>
      <c r="NA32" s="209"/>
      <c r="NB32" s="193"/>
      <c r="NC32" s="209"/>
      <c r="ND32" s="209"/>
      <c r="NE32" s="193"/>
      <c r="NF32" s="209"/>
      <c r="NG32" s="209"/>
      <c r="NH32" s="193"/>
      <c r="NI32" s="209"/>
      <c r="NJ32" s="209"/>
      <c r="NK32" s="193"/>
      <c r="NL32" s="209"/>
      <c r="NM32" s="209"/>
      <c r="NN32" s="193"/>
      <c r="NO32" s="209"/>
      <c r="NP32" s="209"/>
      <c r="NQ32" s="193"/>
      <c r="NR32" s="209"/>
      <c r="NS32" s="209"/>
      <c r="NT32" s="193"/>
      <c r="NU32" s="209"/>
      <c r="NV32" s="209"/>
      <c r="NW32" s="193"/>
      <c r="NX32" s="209"/>
      <c r="NY32" s="209"/>
      <c r="NZ32" s="193"/>
      <c r="OA32" s="209"/>
      <c r="OB32" s="209"/>
      <c r="OC32" s="193"/>
      <c r="OD32" s="209"/>
      <c r="OE32" s="209"/>
      <c r="OF32" s="193"/>
      <c r="OG32" s="209"/>
      <c r="OH32" s="209"/>
      <c r="OI32" s="193"/>
      <c r="OJ32" s="209"/>
      <c r="OK32" s="209"/>
      <c r="OL32" s="193"/>
      <c r="OM32" s="209"/>
      <c r="ON32" s="209"/>
      <c r="OO32" s="193"/>
      <c r="OP32" s="209"/>
      <c r="OQ32" s="209"/>
      <c r="OR32" s="193"/>
      <c r="OS32" s="209"/>
      <c r="OT32" s="209"/>
      <c r="OU32" s="193"/>
      <c r="OV32" s="209"/>
      <c r="OW32" s="209"/>
      <c r="OX32" s="193"/>
      <c r="OY32" s="209"/>
      <c r="OZ32" s="209"/>
      <c r="PA32" s="193"/>
      <c r="PB32" s="209"/>
      <c r="PC32" s="209"/>
      <c r="PD32" s="193"/>
      <c r="PE32" s="209"/>
      <c r="PF32" s="209"/>
      <c r="PG32" s="193"/>
      <c r="PH32" s="209"/>
      <c r="PI32" s="209"/>
      <c r="PJ32" s="193"/>
      <c r="PK32" s="209"/>
      <c r="PL32" s="209"/>
      <c r="PM32" s="193"/>
      <c r="PN32" s="209"/>
      <c r="PO32" s="209"/>
      <c r="PP32" s="193"/>
      <c r="PQ32" s="209"/>
      <c r="PR32" s="209"/>
      <c r="PS32" s="193"/>
      <c r="PT32" s="209"/>
      <c r="PU32" s="209"/>
      <c r="PV32" s="193"/>
      <c r="PW32" s="209"/>
      <c r="PX32" s="209"/>
      <c r="PY32" s="193"/>
      <c r="PZ32" s="209"/>
      <c r="QA32" s="209"/>
      <c r="QB32" s="193"/>
      <c r="QC32" s="209"/>
      <c r="QD32" s="209"/>
      <c r="QE32" s="193"/>
      <c r="QF32" s="209"/>
      <c r="QG32" s="209"/>
      <c r="QH32" s="193"/>
      <c r="QI32" s="209"/>
      <c r="QJ32" s="209"/>
      <c r="QK32" s="193"/>
      <c r="QL32" s="209"/>
      <c r="QM32" s="209"/>
      <c r="QN32" s="193"/>
      <c r="QO32" s="209"/>
      <c r="QP32" s="209"/>
      <c r="QQ32" s="193"/>
      <c r="QR32" s="209"/>
      <c r="QS32" s="209"/>
      <c r="QT32" s="193"/>
      <c r="QU32" s="209"/>
      <c r="QV32" s="209"/>
      <c r="QW32" s="193"/>
      <c r="QX32" s="209"/>
      <c r="QY32" s="209"/>
      <c r="QZ32" s="193"/>
      <c r="RA32" s="209"/>
      <c r="RB32" s="209"/>
      <c r="RC32" s="193"/>
      <c r="RD32" s="209"/>
      <c r="RE32" s="209"/>
      <c r="RF32" s="193"/>
      <c r="RG32" s="209"/>
    </row>
    <row r="33" spans="1:475" s="180" customFormat="1" ht="15.75" customHeight="1" x14ac:dyDescent="0.25">
      <c r="A33" s="202"/>
      <c r="B33" s="219"/>
      <c r="C33" s="219"/>
      <c r="D33" s="219"/>
      <c r="E33" s="223"/>
      <c r="F33" s="215" t="s">
        <v>247</v>
      </c>
      <c r="G33" s="187"/>
      <c r="H33" s="187"/>
      <c r="I33" s="203"/>
      <c r="J33" s="203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  <c r="IL33" s="193"/>
      <c r="IM33" s="193"/>
      <c r="IN33" s="193"/>
      <c r="IO33" s="193"/>
      <c r="IP33" s="193"/>
      <c r="IQ33" s="193"/>
      <c r="IR33" s="193"/>
      <c r="IS33" s="193"/>
      <c r="IT33" s="193"/>
      <c r="IU33" s="193"/>
      <c r="IV33" s="193"/>
      <c r="IW33" s="193"/>
      <c r="IX33" s="193"/>
      <c r="IY33" s="193"/>
      <c r="IZ33" s="193"/>
      <c r="JA33" s="193"/>
      <c r="JB33" s="193"/>
      <c r="JC33" s="193"/>
      <c r="JD33" s="193"/>
      <c r="JE33" s="193"/>
      <c r="JF33" s="193"/>
      <c r="JG33" s="193"/>
      <c r="JH33" s="193"/>
      <c r="JI33" s="193"/>
      <c r="JJ33" s="193"/>
      <c r="JK33" s="193"/>
      <c r="JL33" s="193"/>
      <c r="JM33" s="193"/>
      <c r="JN33" s="193"/>
      <c r="JO33" s="193"/>
      <c r="JP33" s="193"/>
      <c r="JQ33" s="193"/>
      <c r="JR33" s="193"/>
      <c r="JS33" s="193"/>
      <c r="JT33" s="193"/>
      <c r="JU33" s="193"/>
      <c r="JV33" s="193"/>
      <c r="JW33" s="193"/>
      <c r="JX33" s="193"/>
      <c r="JY33" s="193"/>
      <c r="JZ33" s="193"/>
      <c r="KA33" s="193"/>
      <c r="KB33" s="193"/>
      <c r="KC33" s="193"/>
      <c r="KD33" s="193"/>
      <c r="KE33" s="193"/>
      <c r="KF33" s="193"/>
      <c r="KG33" s="193"/>
      <c r="KH33" s="193"/>
      <c r="KI33" s="193"/>
      <c r="KJ33" s="193"/>
      <c r="KK33" s="193"/>
      <c r="KL33" s="193"/>
      <c r="KM33" s="193"/>
      <c r="KN33" s="193"/>
      <c r="KO33" s="193"/>
      <c r="KP33" s="193"/>
      <c r="KQ33" s="193"/>
      <c r="KR33" s="193"/>
      <c r="KS33" s="193"/>
      <c r="KT33" s="193"/>
      <c r="KU33" s="193"/>
      <c r="KV33" s="193"/>
      <c r="KW33" s="193"/>
      <c r="KX33" s="193"/>
      <c r="KY33" s="193"/>
      <c r="KZ33" s="193"/>
      <c r="LA33" s="193"/>
      <c r="LB33" s="193"/>
      <c r="LC33" s="193"/>
      <c r="LD33" s="193"/>
      <c r="LE33" s="193"/>
      <c r="LF33" s="193"/>
      <c r="LG33" s="193"/>
      <c r="LH33" s="193"/>
      <c r="LI33" s="193"/>
      <c r="LJ33" s="193"/>
      <c r="LK33" s="193"/>
      <c r="LL33" s="193"/>
      <c r="LM33" s="193"/>
      <c r="LN33" s="193"/>
      <c r="LO33" s="193"/>
      <c r="LP33" s="193"/>
      <c r="LQ33" s="193"/>
      <c r="LR33" s="193"/>
      <c r="LS33" s="193"/>
      <c r="LT33" s="193"/>
      <c r="LU33" s="193"/>
      <c r="LV33" s="193"/>
      <c r="LW33" s="193"/>
      <c r="LX33" s="193"/>
      <c r="LY33" s="193"/>
      <c r="LZ33" s="193"/>
      <c r="MA33" s="193"/>
      <c r="MB33" s="193"/>
      <c r="MC33" s="193"/>
      <c r="MD33" s="193"/>
      <c r="ME33" s="193"/>
      <c r="MF33" s="193"/>
      <c r="MG33" s="193"/>
      <c r="MH33" s="193"/>
      <c r="MI33" s="193"/>
      <c r="MJ33" s="193"/>
      <c r="MK33" s="193"/>
      <c r="ML33" s="193"/>
      <c r="MM33" s="193"/>
      <c r="MN33" s="193"/>
      <c r="MO33" s="193"/>
      <c r="MP33" s="193"/>
      <c r="MQ33" s="193"/>
      <c r="MR33" s="193"/>
      <c r="MS33" s="193"/>
      <c r="MT33" s="193"/>
      <c r="MU33" s="193"/>
      <c r="MV33" s="193"/>
      <c r="MW33" s="193"/>
      <c r="MX33" s="193"/>
      <c r="MY33" s="193"/>
      <c r="MZ33" s="193"/>
      <c r="NA33" s="193"/>
      <c r="NB33" s="193"/>
      <c r="NC33" s="193"/>
      <c r="ND33" s="193"/>
      <c r="NE33" s="193"/>
      <c r="NF33" s="193"/>
      <c r="NG33" s="193"/>
      <c r="NH33" s="193"/>
      <c r="NI33" s="193"/>
      <c r="NJ33" s="193"/>
      <c r="NK33" s="193"/>
      <c r="NL33" s="193"/>
      <c r="NM33" s="193"/>
      <c r="NN33" s="193"/>
      <c r="NO33" s="193"/>
      <c r="NP33" s="193"/>
      <c r="NQ33" s="193"/>
      <c r="NR33" s="193"/>
      <c r="NS33" s="193"/>
      <c r="NT33" s="193"/>
      <c r="NU33" s="193"/>
      <c r="NV33" s="193"/>
      <c r="NW33" s="193"/>
      <c r="NX33" s="193"/>
      <c r="NY33" s="193"/>
      <c r="NZ33" s="193"/>
      <c r="OA33" s="193"/>
      <c r="OB33" s="193"/>
      <c r="OC33" s="193"/>
      <c r="OD33" s="193"/>
      <c r="OE33" s="193"/>
      <c r="OF33" s="193"/>
      <c r="OG33" s="193"/>
      <c r="OH33" s="193"/>
      <c r="OI33" s="193"/>
      <c r="OJ33" s="193"/>
      <c r="OK33" s="193"/>
      <c r="OL33" s="193"/>
      <c r="OM33" s="193"/>
      <c r="ON33" s="193"/>
      <c r="OO33" s="193"/>
      <c r="OP33" s="193"/>
      <c r="OQ33" s="193"/>
      <c r="OR33" s="193"/>
      <c r="OS33" s="193"/>
      <c r="OT33" s="193"/>
      <c r="OU33" s="193"/>
      <c r="OV33" s="193"/>
      <c r="OW33" s="193"/>
      <c r="OX33" s="193"/>
      <c r="OY33" s="193"/>
      <c r="OZ33" s="193"/>
      <c r="PA33" s="193"/>
      <c r="PB33" s="193"/>
      <c r="PC33" s="193"/>
      <c r="PD33" s="193"/>
      <c r="PE33" s="193"/>
      <c r="PF33" s="193"/>
      <c r="PG33" s="193"/>
      <c r="PH33" s="193"/>
      <c r="PI33" s="193"/>
      <c r="PJ33" s="193"/>
      <c r="PK33" s="193"/>
      <c r="PL33" s="193"/>
      <c r="PM33" s="193"/>
      <c r="PN33" s="193"/>
      <c r="PO33" s="193"/>
      <c r="PP33" s="193"/>
      <c r="PQ33" s="193"/>
      <c r="PR33" s="193"/>
      <c r="PS33" s="193"/>
      <c r="PT33" s="193"/>
      <c r="PU33" s="193"/>
      <c r="PV33" s="193"/>
      <c r="PW33" s="193"/>
      <c r="PX33" s="193"/>
      <c r="PY33" s="193"/>
      <c r="PZ33" s="193"/>
      <c r="QA33" s="193"/>
      <c r="QB33" s="193"/>
      <c r="QC33" s="193"/>
      <c r="QD33" s="193"/>
      <c r="QE33" s="193"/>
      <c r="QF33" s="193"/>
      <c r="QG33" s="193"/>
      <c r="QH33" s="193"/>
      <c r="QI33" s="193"/>
      <c r="QJ33" s="193"/>
      <c r="QK33" s="193"/>
      <c r="QL33" s="193"/>
      <c r="QM33" s="193"/>
      <c r="QN33" s="193"/>
      <c r="QO33" s="193"/>
      <c r="QP33" s="193"/>
      <c r="QQ33" s="193"/>
      <c r="QR33" s="193"/>
      <c r="QS33" s="193"/>
      <c r="QT33" s="193"/>
      <c r="QU33" s="193"/>
      <c r="QV33" s="193"/>
      <c r="QW33" s="193"/>
      <c r="QX33" s="193"/>
      <c r="QY33" s="193"/>
      <c r="QZ33" s="193"/>
      <c r="RA33" s="193"/>
      <c r="RB33" s="193"/>
      <c r="RC33" s="193"/>
      <c r="RD33" s="193"/>
      <c r="RE33" s="193"/>
      <c r="RF33" s="193"/>
      <c r="RG33" s="193"/>
    </row>
    <row r="34" spans="1:475" s="180" customFormat="1" ht="15.75" customHeight="1" x14ac:dyDescent="0.25">
      <c r="A34" s="202"/>
      <c r="B34" s="219"/>
      <c r="C34" s="219"/>
      <c r="D34" s="219"/>
      <c r="E34" s="223"/>
      <c r="F34" s="215" t="s">
        <v>246</v>
      </c>
      <c r="G34" s="187"/>
      <c r="H34" s="187"/>
      <c r="I34" s="203"/>
      <c r="J34" s="203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5">
      <c r="A35" s="202"/>
      <c r="B35" s="219"/>
      <c r="C35" s="219"/>
      <c r="D35" s="219"/>
      <c r="E35" s="223"/>
      <c r="F35" s="215" t="s">
        <v>247</v>
      </c>
      <c r="G35" s="187"/>
      <c r="H35" s="187"/>
      <c r="I35" s="203"/>
      <c r="J35" s="203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5">
      <c r="A36" s="202"/>
      <c r="B36" s="219"/>
      <c r="C36" s="219"/>
      <c r="D36" s="219"/>
      <c r="E36" s="223"/>
      <c r="F36" s="215" t="s">
        <v>246</v>
      </c>
      <c r="G36" s="187"/>
      <c r="H36" s="187"/>
      <c r="I36" s="203"/>
      <c r="J36" s="203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6" customHeight="1" x14ac:dyDescent="0.25">
      <c r="A37" s="202"/>
      <c r="B37" s="219"/>
      <c r="C37" s="219"/>
      <c r="D37" s="219"/>
      <c r="E37" s="223"/>
      <c r="F37" s="215" t="s">
        <v>247</v>
      </c>
      <c r="G37" s="177"/>
      <c r="H37" s="177"/>
      <c r="I37" s="203"/>
      <c r="J37" s="203"/>
      <c r="K37" s="177"/>
      <c r="L37" s="187"/>
      <c r="M37" s="177"/>
      <c r="N37" s="177"/>
      <c r="O37" s="187"/>
      <c r="P37" s="177"/>
      <c r="Q37" s="177"/>
      <c r="R37" s="187"/>
      <c r="S37" s="177"/>
      <c r="T37" s="177"/>
      <c r="U37" s="187"/>
      <c r="V37" s="177"/>
      <c r="W37" s="177"/>
      <c r="X37" s="187"/>
      <c r="Y37" s="177"/>
      <c r="Z37" s="177"/>
      <c r="AA37" s="187"/>
      <c r="AB37" s="177"/>
      <c r="AC37" s="177"/>
      <c r="AD37" s="187"/>
      <c r="AE37" s="177"/>
      <c r="AF37" s="177"/>
      <c r="AG37" s="187"/>
      <c r="AH37" s="177"/>
      <c r="AI37" s="177"/>
      <c r="AJ37" s="187"/>
      <c r="AK37" s="177"/>
      <c r="AL37" s="177"/>
      <c r="AM37" s="187"/>
      <c r="AN37" s="177"/>
      <c r="AO37" s="177"/>
      <c r="AP37" s="187"/>
      <c r="AQ37" s="177"/>
      <c r="AR37" s="177"/>
      <c r="AS37" s="187"/>
      <c r="AT37" s="177"/>
      <c r="AU37" s="177"/>
      <c r="AV37" s="187"/>
      <c r="AW37" s="177"/>
      <c r="AX37" s="177"/>
      <c r="AY37" s="187"/>
      <c r="AZ37" s="177"/>
      <c r="BA37" s="177"/>
      <c r="BB37" s="187"/>
      <c r="BC37" s="177"/>
      <c r="BD37" s="177"/>
      <c r="BE37" s="187"/>
      <c r="BF37" s="177"/>
      <c r="BG37" s="177"/>
      <c r="BH37" s="187"/>
      <c r="BI37" s="177"/>
      <c r="BJ37" s="177"/>
      <c r="BK37" s="187"/>
      <c r="BL37" s="177"/>
      <c r="BM37" s="177"/>
      <c r="BN37" s="187"/>
      <c r="BO37" s="177"/>
      <c r="BP37" s="177"/>
      <c r="BQ37" s="187"/>
      <c r="BR37" s="177"/>
      <c r="BS37" s="177"/>
      <c r="BT37" s="187"/>
      <c r="BU37" s="177"/>
      <c r="BV37" s="177"/>
      <c r="BW37" s="187"/>
      <c r="BX37" s="177"/>
      <c r="BY37" s="177"/>
      <c r="BZ37" s="187"/>
      <c r="CA37" s="177"/>
      <c r="CB37" s="177"/>
      <c r="CC37" s="187"/>
      <c r="CD37" s="177"/>
      <c r="CE37" s="177"/>
      <c r="CF37" s="187"/>
      <c r="CG37" s="177"/>
      <c r="CH37" s="177"/>
      <c r="CI37" s="187"/>
      <c r="CJ37" s="177"/>
      <c r="CK37" s="177"/>
      <c r="CL37" s="187"/>
      <c r="CM37" s="177"/>
      <c r="CN37" s="177"/>
      <c r="CO37" s="187"/>
      <c r="CP37" s="177"/>
      <c r="CQ37" s="177"/>
      <c r="CR37" s="187"/>
      <c r="CS37" s="177"/>
      <c r="CT37" s="177"/>
      <c r="CU37" s="187"/>
      <c r="CV37" s="177"/>
      <c r="CW37" s="177"/>
      <c r="CX37" s="187"/>
      <c r="CY37" s="177"/>
      <c r="CZ37" s="177"/>
      <c r="DA37" s="187"/>
      <c r="DB37" s="177"/>
      <c r="DC37" s="177"/>
      <c r="DD37" s="187"/>
      <c r="DE37" s="177"/>
      <c r="DF37" s="177"/>
      <c r="DG37" s="187"/>
      <c r="DH37" s="177"/>
      <c r="DI37" s="177"/>
      <c r="DJ37" s="187"/>
      <c r="DK37" s="177"/>
      <c r="DL37" s="177"/>
      <c r="DM37" s="187"/>
      <c r="DN37" s="177"/>
      <c r="DO37" s="177"/>
      <c r="DP37" s="187"/>
      <c r="DQ37" s="177"/>
      <c r="DR37" s="177"/>
      <c r="DS37" s="187"/>
      <c r="DT37" s="177"/>
      <c r="DU37" s="177"/>
      <c r="DV37" s="187"/>
      <c r="DW37" s="209"/>
      <c r="DX37" s="209"/>
      <c r="DY37" s="193"/>
      <c r="DZ37" s="209"/>
      <c r="EA37" s="209"/>
      <c r="EB37" s="193"/>
      <c r="EC37" s="209"/>
      <c r="ED37" s="209"/>
      <c r="EE37" s="193"/>
      <c r="EF37" s="209"/>
      <c r="EG37" s="209"/>
      <c r="EH37" s="193"/>
      <c r="EI37" s="209"/>
      <c r="EJ37" s="209"/>
      <c r="EK37" s="193"/>
      <c r="EL37" s="209"/>
      <c r="EM37" s="209"/>
      <c r="EN37" s="193"/>
      <c r="EO37" s="209"/>
      <c r="EP37" s="209"/>
      <c r="EQ37" s="193"/>
      <c r="ER37" s="209"/>
      <c r="ES37" s="209"/>
      <c r="ET37" s="193"/>
      <c r="EU37" s="209"/>
      <c r="EV37" s="209"/>
      <c r="EW37" s="193"/>
      <c r="EX37" s="209"/>
      <c r="EY37" s="209"/>
      <c r="EZ37" s="193"/>
      <c r="FA37" s="209"/>
      <c r="FB37" s="209"/>
      <c r="FC37" s="193"/>
      <c r="FD37" s="209"/>
      <c r="FE37" s="209"/>
      <c r="FF37" s="193"/>
      <c r="FG37" s="209"/>
      <c r="FH37" s="209"/>
      <c r="FI37" s="193"/>
      <c r="FJ37" s="209"/>
      <c r="FK37" s="209"/>
      <c r="FL37" s="193"/>
      <c r="FM37" s="209"/>
      <c r="FN37" s="209"/>
      <c r="FO37" s="193"/>
      <c r="FP37" s="209"/>
      <c r="FQ37" s="209"/>
      <c r="FR37" s="193"/>
      <c r="FS37" s="209"/>
      <c r="FT37" s="209"/>
      <c r="FU37" s="193"/>
      <c r="FV37" s="209"/>
      <c r="FW37" s="209"/>
      <c r="FX37" s="193"/>
      <c r="FY37" s="209"/>
      <c r="FZ37" s="209"/>
      <c r="GA37" s="193"/>
      <c r="GB37" s="209"/>
      <c r="GC37" s="209"/>
      <c r="GD37" s="193"/>
      <c r="GE37" s="209"/>
      <c r="GF37" s="209"/>
      <c r="GG37" s="193"/>
      <c r="GH37" s="209"/>
      <c r="GI37" s="209"/>
      <c r="GJ37" s="193"/>
      <c r="GK37" s="209"/>
      <c r="GL37" s="209"/>
      <c r="GM37" s="193"/>
      <c r="GN37" s="209"/>
      <c r="GO37" s="209"/>
      <c r="GP37" s="193"/>
      <c r="GQ37" s="209"/>
      <c r="GR37" s="209"/>
      <c r="GS37" s="193"/>
      <c r="GT37" s="209"/>
      <c r="GU37" s="209"/>
      <c r="GV37" s="193"/>
      <c r="GW37" s="209"/>
      <c r="GX37" s="209"/>
      <c r="GY37" s="193"/>
      <c r="GZ37" s="209"/>
      <c r="HA37" s="209"/>
      <c r="HB37" s="193"/>
      <c r="HC37" s="209"/>
      <c r="HD37" s="209"/>
      <c r="HE37" s="193"/>
      <c r="HF37" s="209"/>
      <c r="HG37" s="209"/>
      <c r="HH37" s="193"/>
      <c r="HI37" s="209"/>
      <c r="HJ37" s="209"/>
      <c r="HK37" s="193"/>
      <c r="HL37" s="209"/>
      <c r="HM37" s="209"/>
      <c r="HN37" s="193"/>
      <c r="HO37" s="209"/>
      <c r="HP37" s="209"/>
      <c r="HQ37" s="193"/>
      <c r="HR37" s="209"/>
      <c r="HS37" s="209"/>
      <c r="HT37" s="193"/>
      <c r="HU37" s="209"/>
      <c r="HV37" s="209"/>
      <c r="HW37" s="193"/>
      <c r="HX37" s="209"/>
      <c r="HY37" s="209"/>
      <c r="HZ37" s="193"/>
      <c r="IA37" s="209"/>
      <c r="IB37" s="209"/>
      <c r="IC37" s="193"/>
      <c r="ID37" s="209"/>
      <c r="IE37" s="209"/>
      <c r="IF37" s="193"/>
      <c r="IG37" s="209"/>
      <c r="IH37" s="209"/>
      <c r="II37" s="193"/>
      <c r="IJ37" s="209"/>
      <c r="IK37" s="209"/>
      <c r="IL37" s="193"/>
      <c r="IM37" s="209"/>
      <c r="IN37" s="209"/>
      <c r="IO37" s="193"/>
      <c r="IP37" s="209"/>
      <c r="IQ37" s="209"/>
      <c r="IR37" s="193"/>
      <c r="IS37" s="209"/>
      <c r="IT37" s="209"/>
      <c r="IU37" s="193"/>
      <c r="IV37" s="209"/>
      <c r="IW37" s="209"/>
      <c r="IX37" s="193"/>
      <c r="IY37" s="209"/>
      <c r="IZ37" s="209"/>
      <c r="JA37" s="193"/>
      <c r="JB37" s="209"/>
      <c r="JC37" s="209"/>
      <c r="JD37" s="193"/>
      <c r="JE37" s="209"/>
      <c r="JF37" s="209"/>
      <c r="JG37" s="193"/>
      <c r="JH37" s="209"/>
      <c r="JI37" s="209"/>
      <c r="JJ37" s="193"/>
      <c r="JK37" s="209"/>
      <c r="JL37" s="209"/>
      <c r="JM37" s="193"/>
      <c r="JN37" s="209"/>
      <c r="JO37" s="209"/>
      <c r="JP37" s="193"/>
      <c r="JQ37" s="209"/>
      <c r="JR37" s="209"/>
      <c r="JS37" s="193"/>
      <c r="JT37" s="209"/>
      <c r="JU37" s="209"/>
      <c r="JV37" s="193"/>
      <c r="JW37" s="209"/>
      <c r="JX37" s="209"/>
      <c r="JY37" s="193"/>
      <c r="JZ37" s="209"/>
      <c r="KA37" s="209"/>
      <c r="KB37" s="193"/>
      <c r="KC37" s="209"/>
      <c r="KD37" s="209"/>
      <c r="KE37" s="193"/>
      <c r="KF37" s="209"/>
      <c r="KG37" s="209"/>
      <c r="KH37" s="193"/>
      <c r="KI37" s="209"/>
      <c r="KJ37" s="209"/>
      <c r="KK37" s="193"/>
      <c r="KL37" s="209"/>
      <c r="KM37" s="209"/>
      <c r="KN37" s="193"/>
      <c r="KO37" s="209"/>
      <c r="KP37" s="209"/>
      <c r="KQ37" s="193"/>
      <c r="KR37" s="209"/>
      <c r="KS37" s="209"/>
      <c r="KT37" s="193"/>
      <c r="KU37" s="209"/>
      <c r="KV37" s="209"/>
      <c r="KW37" s="193"/>
      <c r="KX37" s="209"/>
      <c r="KY37" s="209"/>
      <c r="KZ37" s="193"/>
      <c r="LA37" s="209"/>
      <c r="LB37" s="209"/>
      <c r="LC37" s="193"/>
      <c r="LD37" s="209"/>
      <c r="LE37" s="209"/>
      <c r="LF37" s="193"/>
      <c r="LG37" s="209"/>
      <c r="LH37" s="209"/>
      <c r="LI37" s="193"/>
      <c r="LJ37" s="209"/>
      <c r="LK37" s="209"/>
      <c r="LL37" s="193"/>
      <c r="LM37" s="209"/>
      <c r="LN37" s="209"/>
      <c r="LO37" s="193"/>
      <c r="LP37" s="209"/>
      <c r="LQ37" s="209"/>
      <c r="LR37" s="193"/>
      <c r="LS37" s="209"/>
      <c r="LT37" s="209"/>
      <c r="LU37" s="193"/>
      <c r="LV37" s="209"/>
      <c r="LW37" s="209"/>
      <c r="LX37" s="193"/>
      <c r="LY37" s="209"/>
      <c r="LZ37" s="209"/>
      <c r="MA37" s="193"/>
      <c r="MB37" s="209"/>
      <c r="MC37" s="209"/>
      <c r="MD37" s="193"/>
      <c r="ME37" s="209"/>
      <c r="MF37" s="209"/>
      <c r="MG37" s="193"/>
      <c r="MH37" s="209"/>
      <c r="MI37" s="209"/>
      <c r="MJ37" s="193"/>
      <c r="MK37" s="209"/>
      <c r="ML37" s="209"/>
      <c r="MM37" s="193"/>
      <c r="MN37" s="209"/>
      <c r="MO37" s="209"/>
      <c r="MP37" s="193"/>
      <c r="MQ37" s="209"/>
      <c r="MR37" s="209"/>
      <c r="MS37" s="193"/>
      <c r="MT37" s="209"/>
      <c r="MU37" s="209"/>
      <c r="MV37" s="193"/>
      <c r="MW37" s="209"/>
      <c r="MX37" s="209"/>
      <c r="MY37" s="193"/>
      <c r="MZ37" s="209"/>
      <c r="NA37" s="209"/>
      <c r="NB37" s="193"/>
      <c r="NC37" s="209"/>
      <c r="ND37" s="209"/>
      <c r="NE37" s="193"/>
      <c r="NF37" s="209"/>
      <c r="NG37" s="209"/>
      <c r="NH37" s="193"/>
      <c r="NI37" s="209"/>
      <c r="NJ37" s="209"/>
      <c r="NK37" s="193"/>
      <c r="NL37" s="209"/>
      <c r="NM37" s="209"/>
      <c r="NN37" s="193"/>
      <c r="NO37" s="209"/>
      <c r="NP37" s="209"/>
      <c r="NQ37" s="193"/>
      <c r="NR37" s="209"/>
      <c r="NS37" s="209"/>
      <c r="NT37" s="193"/>
      <c r="NU37" s="209"/>
      <c r="NV37" s="209"/>
      <c r="NW37" s="193"/>
      <c r="NX37" s="209"/>
      <c r="NY37" s="209"/>
      <c r="NZ37" s="193"/>
      <c r="OA37" s="209"/>
      <c r="OB37" s="209"/>
      <c r="OC37" s="193"/>
      <c r="OD37" s="209"/>
      <c r="OE37" s="209"/>
      <c r="OF37" s="193"/>
      <c r="OG37" s="209"/>
      <c r="OH37" s="209"/>
      <c r="OI37" s="193"/>
      <c r="OJ37" s="209"/>
      <c r="OK37" s="209"/>
      <c r="OL37" s="193"/>
      <c r="OM37" s="209"/>
      <c r="ON37" s="209"/>
      <c r="OO37" s="193"/>
      <c r="OP37" s="209"/>
      <c r="OQ37" s="209"/>
      <c r="OR37" s="193"/>
      <c r="OS37" s="209"/>
      <c r="OT37" s="209"/>
      <c r="OU37" s="193"/>
      <c r="OV37" s="209"/>
      <c r="OW37" s="209"/>
      <c r="OX37" s="193"/>
      <c r="OY37" s="209"/>
      <c r="OZ37" s="209"/>
      <c r="PA37" s="193"/>
      <c r="PB37" s="209"/>
      <c r="PC37" s="209"/>
      <c r="PD37" s="193"/>
      <c r="PE37" s="209"/>
      <c r="PF37" s="209"/>
      <c r="PG37" s="193"/>
      <c r="PH37" s="209"/>
      <c r="PI37" s="209"/>
      <c r="PJ37" s="193"/>
      <c r="PK37" s="209"/>
      <c r="PL37" s="209"/>
      <c r="PM37" s="193"/>
      <c r="PN37" s="209"/>
      <c r="PO37" s="209"/>
      <c r="PP37" s="193"/>
      <c r="PQ37" s="209"/>
      <c r="PR37" s="209"/>
      <c r="PS37" s="193"/>
      <c r="PT37" s="209"/>
      <c r="PU37" s="209"/>
      <c r="PV37" s="193"/>
      <c r="PW37" s="209"/>
      <c r="PX37" s="209"/>
      <c r="PY37" s="193"/>
      <c r="PZ37" s="209"/>
      <c r="QA37" s="209"/>
      <c r="QB37" s="193"/>
      <c r="QC37" s="209"/>
      <c r="QD37" s="209"/>
      <c r="QE37" s="193"/>
      <c r="QF37" s="209"/>
      <c r="QG37" s="209"/>
      <c r="QH37" s="193"/>
      <c r="QI37" s="209"/>
      <c r="QJ37" s="209"/>
      <c r="QK37" s="193"/>
      <c r="QL37" s="209"/>
      <c r="QM37" s="209"/>
      <c r="QN37" s="193"/>
      <c r="QO37" s="209"/>
      <c r="QP37" s="209"/>
      <c r="QQ37" s="193"/>
      <c r="QR37" s="209"/>
      <c r="QS37" s="209"/>
      <c r="QT37" s="193"/>
      <c r="QU37" s="209"/>
      <c r="QV37" s="209"/>
      <c r="QW37" s="193"/>
      <c r="QX37" s="209"/>
      <c r="QY37" s="209"/>
      <c r="QZ37" s="193"/>
      <c r="RA37" s="209"/>
      <c r="RB37" s="209"/>
      <c r="RC37" s="193"/>
      <c r="RD37" s="209"/>
      <c r="RE37" s="209"/>
      <c r="RF37" s="193"/>
      <c r="RG37" s="209"/>
    </row>
    <row r="38" spans="1:475" s="180" customFormat="1" ht="15.75" customHeight="1" x14ac:dyDescent="0.25">
      <c r="A38" s="202"/>
      <c r="B38" s="219"/>
      <c r="C38" s="219"/>
      <c r="D38" s="219"/>
      <c r="E38" s="223"/>
      <c r="F38" s="215" t="s">
        <v>246</v>
      </c>
      <c r="G38" s="187"/>
      <c r="H38" s="187"/>
      <c r="I38" s="203"/>
      <c r="J38" s="203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ht="15.75" customHeight="1" x14ac:dyDescent="0.25">
      <c r="A39" s="202"/>
      <c r="B39" s="219"/>
      <c r="C39" s="219"/>
      <c r="D39" s="219"/>
      <c r="E39" s="223"/>
      <c r="F39" s="215" t="s">
        <v>247</v>
      </c>
      <c r="G39" s="187"/>
      <c r="H39" s="187"/>
      <c r="I39" s="203"/>
      <c r="J39" s="203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5">
      <c r="A40" s="202"/>
      <c r="B40" s="219"/>
      <c r="C40" s="219"/>
      <c r="D40" s="219"/>
      <c r="E40" s="223"/>
      <c r="F40" s="215" t="s">
        <v>246</v>
      </c>
      <c r="G40" s="187"/>
      <c r="H40" s="187"/>
      <c r="I40" s="203"/>
      <c r="J40" s="203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5">
      <c r="A41" s="202"/>
      <c r="B41" s="219"/>
      <c r="C41" s="219"/>
      <c r="D41" s="219"/>
      <c r="E41" s="223"/>
      <c r="F41" s="215" t="s">
        <v>247</v>
      </c>
      <c r="G41" s="187"/>
      <c r="H41" s="187"/>
      <c r="I41" s="203"/>
      <c r="J41" s="203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3"/>
      <c r="IN41" s="193"/>
      <c r="IO41" s="193"/>
      <c r="IP41" s="193"/>
      <c r="IQ41" s="193"/>
      <c r="IR41" s="193"/>
      <c r="IS41" s="193"/>
      <c r="IT41" s="193"/>
      <c r="IU41" s="193"/>
      <c r="IV41" s="193"/>
      <c r="IW41" s="193"/>
      <c r="IX41" s="193"/>
      <c r="IY41" s="193"/>
      <c r="IZ41" s="193"/>
      <c r="JA41" s="193"/>
      <c r="JB41" s="193"/>
      <c r="JC41" s="193"/>
      <c r="JD41" s="193"/>
      <c r="JE41" s="193"/>
      <c r="JF41" s="193"/>
      <c r="JG41" s="193"/>
      <c r="JH41" s="193"/>
      <c r="JI41" s="193"/>
      <c r="JJ41" s="193"/>
      <c r="JK41" s="193"/>
      <c r="JL41" s="193"/>
      <c r="JM41" s="193"/>
      <c r="JN41" s="193"/>
      <c r="JO41" s="193"/>
      <c r="JP41" s="193"/>
      <c r="JQ41" s="193"/>
      <c r="JR41" s="193"/>
      <c r="JS41" s="193"/>
      <c r="JT41" s="193"/>
      <c r="JU41" s="193"/>
      <c r="JV41" s="193"/>
      <c r="JW41" s="193"/>
      <c r="JX41" s="193"/>
      <c r="JY41" s="193"/>
      <c r="JZ41" s="193"/>
      <c r="KA41" s="193"/>
      <c r="KB41" s="193"/>
      <c r="KC41" s="193"/>
      <c r="KD41" s="193"/>
      <c r="KE41" s="193"/>
      <c r="KF41" s="193"/>
      <c r="KG41" s="193"/>
      <c r="KH41" s="193"/>
      <c r="KI41" s="193"/>
      <c r="KJ41" s="193"/>
      <c r="KK41" s="193"/>
      <c r="KL41" s="193"/>
      <c r="KM41" s="193"/>
      <c r="KN41" s="193"/>
      <c r="KO41" s="193"/>
      <c r="KP41" s="193"/>
      <c r="KQ41" s="193"/>
      <c r="KR41" s="193"/>
      <c r="KS41" s="193"/>
      <c r="KT41" s="193"/>
      <c r="KU41" s="193"/>
      <c r="KV41" s="193"/>
      <c r="KW41" s="193"/>
      <c r="KX41" s="193"/>
      <c r="KY41" s="193"/>
      <c r="KZ41" s="193"/>
      <c r="LA41" s="193"/>
      <c r="LB41" s="193"/>
      <c r="LC41" s="193"/>
      <c r="LD41" s="193"/>
      <c r="LE41" s="193"/>
      <c r="LF41" s="193"/>
      <c r="LG41" s="193"/>
      <c r="LH41" s="193"/>
      <c r="LI41" s="193"/>
      <c r="LJ41" s="193"/>
      <c r="LK41" s="193"/>
      <c r="LL41" s="193"/>
      <c r="LM41" s="193"/>
      <c r="LN41" s="193"/>
      <c r="LO41" s="193"/>
      <c r="LP41" s="193"/>
      <c r="LQ41" s="193"/>
      <c r="LR41" s="193"/>
      <c r="LS41" s="193"/>
      <c r="LT41" s="193"/>
      <c r="LU41" s="193"/>
      <c r="LV41" s="193"/>
      <c r="LW41" s="193"/>
      <c r="LX41" s="193"/>
      <c r="LY41" s="193"/>
      <c r="LZ41" s="193"/>
      <c r="MA41" s="193"/>
      <c r="MB41" s="193"/>
      <c r="MC41" s="193"/>
      <c r="MD41" s="193"/>
      <c r="ME41" s="193"/>
      <c r="MF41" s="193"/>
      <c r="MG41" s="193"/>
      <c r="MH41" s="193"/>
      <c r="MI41" s="193"/>
      <c r="MJ41" s="193"/>
      <c r="MK41" s="193"/>
      <c r="ML41" s="193"/>
      <c r="MM41" s="193"/>
      <c r="MN41" s="193"/>
      <c r="MO41" s="193"/>
      <c r="MP41" s="193"/>
      <c r="MQ41" s="193"/>
      <c r="MR41" s="193"/>
      <c r="MS41" s="193"/>
      <c r="MT41" s="193"/>
      <c r="MU41" s="193"/>
      <c r="MV41" s="193"/>
      <c r="MW41" s="193"/>
      <c r="MX41" s="193"/>
      <c r="MY41" s="193"/>
      <c r="MZ41" s="193"/>
      <c r="NA41" s="193"/>
      <c r="NB41" s="193"/>
      <c r="NC41" s="193"/>
      <c r="ND41" s="193"/>
      <c r="NE41" s="193"/>
      <c r="NF41" s="193"/>
      <c r="NG41" s="193"/>
      <c r="NH41" s="193"/>
      <c r="NI41" s="193"/>
      <c r="NJ41" s="193"/>
      <c r="NK41" s="193"/>
      <c r="NL41" s="193"/>
      <c r="NM41" s="193"/>
      <c r="NN41" s="193"/>
      <c r="NO41" s="193"/>
      <c r="NP41" s="193"/>
      <c r="NQ41" s="193"/>
      <c r="NR41" s="193"/>
      <c r="NS41" s="193"/>
      <c r="NT41" s="193"/>
      <c r="NU41" s="193"/>
      <c r="NV41" s="193"/>
      <c r="NW41" s="193"/>
      <c r="NX41" s="193"/>
      <c r="NY41" s="193"/>
      <c r="NZ41" s="193"/>
      <c r="OA41" s="193"/>
      <c r="OB41" s="193"/>
      <c r="OC41" s="193"/>
      <c r="OD41" s="193"/>
      <c r="OE41" s="193"/>
      <c r="OF41" s="193"/>
      <c r="OG41" s="193"/>
      <c r="OH41" s="193"/>
      <c r="OI41" s="193"/>
      <c r="OJ41" s="193"/>
      <c r="OK41" s="193"/>
      <c r="OL41" s="193"/>
      <c r="OM41" s="193"/>
      <c r="ON41" s="193"/>
      <c r="OO41" s="193"/>
      <c r="OP41" s="193"/>
      <c r="OQ41" s="193"/>
      <c r="OR41" s="193"/>
      <c r="OS41" s="193"/>
      <c r="OT41" s="193"/>
      <c r="OU41" s="193"/>
      <c r="OV41" s="193"/>
      <c r="OW41" s="193"/>
      <c r="OX41" s="193"/>
      <c r="OY41" s="193"/>
      <c r="OZ41" s="193"/>
      <c r="PA41" s="193"/>
      <c r="PB41" s="193"/>
      <c r="PC41" s="193"/>
      <c r="PD41" s="193"/>
      <c r="PE41" s="193"/>
      <c r="PF41" s="193"/>
      <c r="PG41" s="193"/>
      <c r="PH41" s="193"/>
      <c r="PI41" s="193"/>
      <c r="PJ41" s="193"/>
      <c r="PK41" s="193"/>
      <c r="PL41" s="193"/>
      <c r="PM41" s="193"/>
      <c r="PN41" s="193"/>
      <c r="PO41" s="193"/>
      <c r="PP41" s="193"/>
      <c r="PQ41" s="193"/>
      <c r="PR41" s="193"/>
      <c r="PS41" s="193"/>
      <c r="PT41" s="193"/>
      <c r="PU41" s="193"/>
      <c r="PV41" s="193"/>
      <c r="PW41" s="193"/>
      <c r="PX41" s="193"/>
      <c r="PY41" s="193"/>
      <c r="PZ41" s="193"/>
      <c r="QA41" s="193"/>
      <c r="QB41" s="193"/>
      <c r="QC41" s="193"/>
      <c r="QD41" s="193"/>
      <c r="QE41" s="193"/>
      <c r="QF41" s="193"/>
      <c r="QG41" s="193"/>
      <c r="QH41" s="193"/>
      <c r="QI41" s="193"/>
      <c r="QJ41" s="193"/>
      <c r="QK41" s="193"/>
      <c r="QL41" s="193"/>
      <c r="QM41" s="193"/>
      <c r="QN41" s="193"/>
      <c r="QO41" s="193"/>
      <c r="QP41" s="193"/>
      <c r="QQ41" s="193"/>
      <c r="QR41" s="193"/>
      <c r="QS41" s="193"/>
      <c r="QT41" s="193"/>
      <c r="QU41" s="193"/>
      <c r="QV41" s="193"/>
      <c r="QW41" s="193"/>
      <c r="QX41" s="193"/>
      <c r="QY41" s="193"/>
      <c r="QZ41" s="193"/>
      <c r="RA41" s="193"/>
      <c r="RB41" s="193"/>
      <c r="RC41" s="193"/>
      <c r="RD41" s="193"/>
      <c r="RE41" s="193"/>
      <c r="RF41" s="193"/>
      <c r="RG41" s="193"/>
    </row>
    <row r="42" spans="1:475" s="180" customFormat="1" ht="15.75" customHeight="1" x14ac:dyDescent="0.25">
      <c r="A42" s="202"/>
      <c r="B42" s="219"/>
      <c r="C42" s="219"/>
      <c r="D42" s="219"/>
      <c r="E42" s="223"/>
      <c r="F42" s="215" t="s">
        <v>246</v>
      </c>
      <c r="G42" s="187"/>
      <c r="H42" s="187"/>
      <c r="I42" s="203"/>
      <c r="J42" s="203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ht="13.8" x14ac:dyDescent="0.25">
      <c r="A43" s="202"/>
      <c r="B43" s="219"/>
      <c r="C43" s="219"/>
      <c r="D43" s="219"/>
      <c r="E43" s="223"/>
      <c r="F43" s="215" t="s">
        <v>247</v>
      </c>
      <c r="G43" s="187"/>
      <c r="H43" s="187"/>
      <c r="I43" s="203"/>
      <c r="J43" s="203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5">
      <c r="A44" s="202"/>
      <c r="B44" s="219"/>
      <c r="C44" s="219"/>
      <c r="D44" s="219"/>
      <c r="E44" s="223"/>
      <c r="F44" s="215" t="s">
        <v>246</v>
      </c>
      <c r="G44" s="187"/>
      <c r="H44" s="187"/>
      <c r="I44" s="203"/>
      <c r="J44" s="203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ht="15.75" customHeight="1" x14ac:dyDescent="0.25">
      <c r="A45" s="202"/>
      <c r="B45" s="219"/>
      <c r="C45" s="219"/>
      <c r="D45" s="219"/>
      <c r="E45" s="223"/>
      <c r="F45" s="215" t="s">
        <v>247</v>
      </c>
      <c r="G45" s="177"/>
      <c r="H45" s="177"/>
      <c r="I45" s="203"/>
      <c r="J45" s="203"/>
      <c r="K45" s="177"/>
      <c r="L45" s="187"/>
      <c r="M45" s="177"/>
      <c r="N45" s="177"/>
      <c r="O45" s="187"/>
      <c r="P45" s="177"/>
      <c r="Q45" s="177"/>
      <c r="R45" s="187"/>
      <c r="S45" s="177"/>
      <c r="T45" s="177"/>
      <c r="U45" s="187"/>
      <c r="V45" s="177"/>
      <c r="W45" s="177"/>
      <c r="X45" s="187"/>
      <c r="Y45" s="177"/>
      <c r="Z45" s="177"/>
      <c r="AA45" s="187"/>
      <c r="AB45" s="177"/>
      <c r="AC45" s="177"/>
      <c r="AD45" s="187"/>
      <c r="AE45" s="177"/>
      <c r="AF45" s="177"/>
      <c r="AG45" s="187"/>
      <c r="AH45" s="177"/>
      <c r="AI45" s="177"/>
      <c r="AJ45" s="187"/>
      <c r="AK45" s="177"/>
      <c r="AL45" s="177"/>
      <c r="AM45" s="187"/>
      <c r="AN45" s="177"/>
      <c r="AO45" s="177"/>
      <c r="AP45" s="187"/>
      <c r="AQ45" s="177"/>
      <c r="AR45" s="177"/>
      <c r="AS45" s="187"/>
      <c r="AT45" s="177"/>
      <c r="AU45" s="177"/>
      <c r="AV45" s="187"/>
      <c r="AW45" s="177"/>
      <c r="AX45" s="177"/>
      <c r="AY45" s="187"/>
      <c r="AZ45" s="177"/>
      <c r="BA45" s="177"/>
      <c r="BB45" s="187"/>
      <c r="BC45" s="177"/>
      <c r="BD45" s="177"/>
      <c r="BE45" s="187"/>
      <c r="BF45" s="177"/>
      <c r="BG45" s="177"/>
      <c r="BH45" s="187"/>
      <c r="BI45" s="177"/>
      <c r="BJ45" s="177"/>
      <c r="BK45" s="187"/>
      <c r="BL45" s="177"/>
      <c r="BM45" s="177"/>
      <c r="BN45" s="187"/>
      <c r="BO45" s="177"/>
      <c r="BP45" s="177"/>
      <c r="BQ45" s="187"/>
      <c r="BR45" s="177"/>
      <c r="BS45" s="177"/>
      <c r="BT45" s="187"/>
      <c r="BU45" s="177"/>
      <c r="BV45" s="177"/>
      <c r="BW45" s="187"/>
      <c r="BX45" s="177"/>
      <c r="BY45" s="177"/>
      <c r="BZ45" s="187"/>
      <c r="CA45" s="177"/>
      <c r="CB45" s="177"/>
      <c r="CC45" s="187"/>
      <c r="CD45" s="177"/>
      <c r="CE45" s="177"/>
      <c r="CF45" s="187"/>
      <c r="CG45" s="177"/>
      <c r="CH45" s="177"/>
      <c r="CI45" s="187"/>
      <c r="CJ45" s="177"/>
      <c r="CK45" s="177"/>
      <c r="CL45" s="187"/>
      <c r="CM45" s="177"/>
      <c r="CN45" s="177"/>
      <c r="CO45" s="187"/>
      <c r="CP45" s="177"/>
      <c r="CQ45" s="177"/>
      <c r="CR45" s="187"/>
      <c r="CS45" s="177"/>
      <c r="CT45" s="177"/>
      <c r="CU45" s="187"/>
      <c r="CV45" s="177"/>
      <c r="CW45" s="177"/>
      <c r="CX45" s="187"/>
      <c r="CY45" s="177"/>
      <c r="CZ45" s="177"/>
      <c r="DA45" s="187"/>
      <c r="DB45" s="177"/>
      <c r="DC45" s="177"/>
      <c r="DD45" s="187"/>
      <c r="DE45" s="177"/>
      <c r="DF45" s="177"/>
      <c r="DG45" s="187"/>
      <c r="DH45" s="177"/>
      <c r="DI45" s="177"/>
      <c r="DJ45" s="187"/>
      <c r="DK45" s="177"/>
      <c r="DL45" s="177"/>
      <c r="DM45" s="187"/>
      <c r="DN45" s="177"/>
      <c r="DO45" s="177"/>
      <c r="DP45" s="187"/>
      <c r="DQ45" s="177"/>
      <c r="DR45" s="177"/>
      <c r="DS45" s="187"/>
      <c r="DT45" s="177"/>
      <c r="DU45" s="177"/>
      <c r="DV45" s="187"/>
      <c r="DW45" s="209"/>
      <c r="DX45" s="209"/>
      <c r="DY45" s="193"/>
      <c r="DZ45" s="209"/>
      <c r="EA45" s="209"/>
      <c r="EB45" s="193"/>
      <c r="EC45" s="209"/>
      <c r="ED45" s="209"/>
      <c r="EE45" s="193"/>
      <c r="EF45" s="209"/>
      <c r="EG45" s="209"/>
      <c r="EH45" s="193"/>
      <c r="EI45" s="209"/>
      <c r="EJ45" s="209"/>
      <c r="EK45" s="193"/>
      <c r="EL45" s="209"/>
      <c r="EM45" s="209"/>
      <c r="EN45" s="193"/>
      <c r="EO45" s="209"/>
      <c r="EP45" s="209"/>
      <c r="EQ45" s="193"/>
      <c r="ER45" s="209"/>
      <c r="ES45" s="209"/>
      <c r="ET45" s="193"/>
      <c r="EU45" s="209"/>
      <c r="EV45" s="209"/>
      <c r="EW45" s="193"/>
      <c r="EX45" s="209"/>
      <c r="EY45" s="209"/>
      <c r="EZ45" s="193"/>
      <c r="FA45" s="209"/>
      <c r="FB45" s="209"/>
      <c r="FC45" s="193"/>
      <c r="FD45" s="209"/>
      <c r="FE45" s="209"/>
      <c r="FF45" s="193"/>
      <c r="FG45" s="209"/>
      <c r="FH45" s="209"/>
      <c r="FI45" s="193"/>
      <c r="FJ45" s="209"/>
      <c r="FK45" s="209"/>
      <c r="FL45" s="193"/>
      <c r="FM45" s="209"/>
      <c r="FN45" s="209"/>
      <c r="FO45" s="193"/>
      <c r="FP45" s="209"/>
      <c r="FQ45" s="209"/>
      <c r="FR45" s="193"/>
      <c r="FS45" s="209"/>
      <c r="FT45" s="209"/>
      <c r="FU45" s="193"/>
      <c r="FV45" s="209"/>
      <c r="FW45" s="209"/>
      <c r="FX45" s="193"/>
      <c r="FY45" s="209"/>
      <c r="FZ45" s="209"/>
      <c r="GA45" s="193"/>
      <c r="GB45" s="209"/>
      <c r="GC45" s="209"/>
      <c r="GD45" s="193"/>
      <c r="GE45" s="209"/>
      <c r="GF45" s="209"/>
      <c r="GG45" s="193"/>
      <c r="GH45" s="209"/>
      <c r="GI45" s="209"/>
      <c r="GJ45" s="193"/>
      <c r="GK45" s="209"/>
      <c r="GL45" s="209"/>
      <c r="GM45" s="193"/>
      <c r="GN45" s="209"/>
      <c r="GO45" s="209"/>
      <c r="GP45" s="193"/>
      <c r="GQ45" s="209"/>
      <c r="GR45" s="209"/>
      <c r="GS45" s="193"/>
      <c r="GT45" s="209"/>
      <c r="GU45" s="209"/>
      <c r="GV45" s="193"/>
      <c r="GW45" s="209"/>
      <c r="GX45" s="209"/>
      <c r="GY45" s="193"/>
      <c r="GZ45" s="209"/>
      <c r="HA45" s="209"/>
      <c r="HB45" s="193"/>
      <c r="HC45" s="209"/>
      <c r="HD45" s="209"/>
      <c r="HE45" s="193"/>
      <c r="HF45" s="209"/>
      <c r="HG45" s="209"/>
      <c r="HH45" s="193"/>
      <c r="HI45" s="209"/>
      <c r="HJ45" s="209"/>
      <c r="HK45" s="193"/>
      <c r="HL45" s="209"/>
      <c r="HM45" s="209"/>
      <c r="HN45" s="193"/>
      <c r="HO45" s="209"/>
      <c r="HP45" s="209"/>
      <c r="HQ45" s="193"/>
      <c r="HR45" s="209"/>
      <c r="HS45" s="209"/>
      <c r="HT45" s="193"/>
      <c r="HU45" s="209"/>
      <c r="HV45" s="209"/>
      <c r="HW45" s="193"/>
      <c r="HX45" s="209"/>
      <c r="HY45" s="209"/>
      <c r="HZ45" s="193"/>
      <c r="IA45" s="209"/>
      <c r="IB45" s="209"/>
      <c r="IC45" s="193"/>
      <c r="ID45" s="209"/>
      <c r="IE45" s="209"/>
      <c r="IF45" s="193"/>
      <c r="IG45" s="209"/>
      <c r="IH45" s="209"/>
      <c r="II45" s="193"/>
      <c r="IJ45" s="209"/>
      <c r="IK45" s="209"/>
      <c r="IL45" s="193"/>
      <c r="IM45" s="209"/>
      <c r="IN45" s="209"/>
      <c r="IO45" s="193"/>
      <c r="IP45" s="209"/>
      <c r="IQ45" s="209"/>
      <c r="IR45" s="193"/>
      <c r="IS45" s="209"/>
      <c r="IT45" s="209"/>
      <c r="IU45" s="193"/>
      <c r="IV45" s="209"/>
      <c r="IW45" s="209"/>
      <c r="IX45" s="193"/>
      <c r="IY45" s="209"/>
      <c r="IZ45" s="209"/>
      <c r="JA45" s="193"/>
      <c r="JB45" s="209"/>
      <c r="JC45" s="209"/>
      <c r="JD45" s="193"/>
      <c r="JE45" s="209"/>
      <c r="JF45" s="209"/>
      <c r="JG45" s="193"/>
      <c r="JH45" s="209"/>
      <c r="JI45" s="209"/>
      <c r="JJ45" s="193"/>
      <c r="JK45" s="209"/>
      <c r="JL45" s="209"/>
      <c r="JM45" s="193"/>
      <c r="JN45" s="209"/>
      <c r="JO45" s="209"/>
      <c r="JP45" s="193"/>
      <c r="JQ45" s="209"/>
      <c r="JR45" s="209"/>
      <c r="JS45" s="193"/>
      <c r="JT45" s="209"/>
      <c r="JU45" s="209"/>
      <c r="JV45" s="193"/>
      <c r="JW45" s="209"/>
      <c r="JX45" s="209"/>
      <c r="JY45" s="193"/>
      <c r="JZ45" s="209"/>
      <c r="KA45" s="209"/>
      <c r="KB45" s="193"/>
      <c r="KC45" s="209"/>
      <c r="KD45" s="209"/>
      <c r="KE45" s="193"/>
      <c r="KF45" s="209"/>
      <c r="KG45" s="209"/>
      <c r="KH45" s="193"/>
      <c r="KI45" s="209"/>
      <c r="KJ45" s="209"/>
      <c r="KK45" s="193"/>
      <c r="KL45" s="209"/>
      <c r="KM45" s="209"/>
      <c r="KN45" s="193"/>
      <c r="KO45" s="209"/>
      <c r="KP45" s="209"/>
      <c r="KQ45" s="193"/>
      <c r="KR45" s="209"/>
      <c r="KS45" s="209"/>
      <c r="KT45" s="193"/>
      <c r="KU45" s="209"/>
      <c r="KV45" s="209"/>
      <c r="KW45" s="193"/>
      <c r="KX45" s="209"/>
      <c r="KY45" s="209"/>
      <c r="KZ45" s="193"/>
      <c r="LA45" s="209"/>
      <c r="LB45" s="209"/>
      <c r="LC45" s="193"/>
      <c r="LD45" s="209"/>
      <c r="LE45" s="209"/>
      <c r="LF45" s="193"/>
      <c r="LG45" s="209"/>
      <c r="LH45" s="209"/>
      <c r="LI45" s="193"/>
      <c r="LJ45" s="209"/>
      <c r="LK45" s="209"/>
      <c r="LL45" s="193"/>
      <c r="LM45" s="209"/>
      <c r="LN45" s="209"/>
      <c r="LO45" s="193"/>
      <c r="LP45" s="209"/>
      <c r="LQ45" s="209"/>
      <c r="LR45" s="193"/>
      <c r="LS45" s="209"/>
      <c r="LT45" s="209"/>
      <c r="LU45" s="193"/>
      <c r="LV45" s="209"/>
      <c r="LW45" s="209"/>
      <c r="LX45" s="193"/>
      <c r="LY45" s="209"/>
      <c r="LZ45" s="209"/>
      <c r="MA45" s="193"/>
      <c r="MB45" s="209"/>
      <c r="MC45" s="209"/>
      <c r="MD45" s="193"/>
      <c r="ME45" s="209"/>
      <c r="MF45" s="209"/>
      <c r="MG45" s="193"/>
      <c r="MH45" s="209"/>
      <c r="MI45" s="209"/>
      <c r="MJ45" s="193"/>
      <c r="MK45" s="209"/>
      <c r="ML45" s="209"/>
      <c r="MM45" s="193"/>
      <c r="MN45" s="209"/>
      <c r="MO45" s="209"/>
      <c r="MP45" s="193"/>
      <c r="MQ45" s="209"/>
      <c r="MR45" s="209"/>
      <c r="MS45" s="193"/>
      <c r="MT45" s="209"/>
      <c r="MU45" s="209"/>
      <c r="MV45" s="193"/>
      <c r="MW45" s="209"/>
      <c r="MX45" s="209"/>
      <c r="MY45" s="193"/>
      <c r="MZ45" s="209"/>
      <c r="NA45" s="209"/>
      <c r="NB45" s="193"/>
      <c r="NC45" s="209"/>
      <c r="ND45" s="209"/>
      <c r="NE45" s="193"/>
      <c r="NF45" s="209"/>
      <c r="NG45" s="209"/>
      <c r="NH45" s="193"/>
      <c r="NI45" s="209"/>
      <c r="NJ45" s="209"/>
      <c r="NK45" s="193"/>
      <c r="NL45" s="209"/>
      <c r="NM45" s="209"/>
      <c r="NN45" s="193"/>
      <c r="NO45" s="209"/>
      <c r="NP45" s="209"/>
      <c r="NQ45" s="193"/>
      <c r="NR45" s="209"/>
      <c r="NS45" s="209"/>
      <c r="NT45" s="193"/>
      <c r="NU45" s="209"/>
      <c r="NV45" s="209"/>
      <c r="NW45" s="193"/>
      <c r="NX45" s="209"/>
      <c r="NY45" s="209"/>
      <c r="NZ45" s="193"/>
      <c r="OA45" s="209"/>
      <c r="OB45" s="209"/>
      <c r="OC45" s="193"/>
      <c r="OD45" s="209"/>
      <c r="OE45" s="209"/>
      <c r="OF45" s="193"/>
      <c r="OG45" s="209"/>
      <c r="OH45" s="209"/>
      <c r="OI45" s="193"/>
      <c r="OJ45" s="209"/>
      <c r="OK45" s="209"/>
      <c r="OL45" s="193"/>
      <c r="OM45" s="209"/>
      <c r="ON45" s="209"/>
      <c r="OO45" s="193"/>
      <c r="OP45" s="209"/>
      <c r="OQ45" s="209"/>
      <c r="OR45" s="193"/>
      <c r="OS45" s="209"/>
      <c r="OT45" s="209"/>
      <c r="OU45" s="193"/>
      <c r="OV45" s="209"/>
      <c r="OW45" s="209"/>
      <c r="OX45" s="193"/>
      <c r="OY45" s="209"/>
      <c r="OZ45" s="209"/>
      <c r="PA45" s="193"/>
      <c r="PB45" s="209"/>
      <c r="PC45" s="209"/>
      <c r="PD45" s="193"/>
      <c r="PE45" s="209"/>
      <c r="PF45" s="209"/>
      <c r="PG45" s="193"/>
      <c r="PH45" s="209"/>
      <c r="PI45" s="209"/>
      <c r="PJ45" s="193"/>
      <c r="PK45" s="209"/>
      <c r="PL45" s="209"/>
      <c r="PM45" s="193"/>
      <c r="PN45" s="209"/>
      <c r="PO45" s="209"/>
      <c r="PP45" s="193"/>
      <c r="PQ45" s="209"/>
      <c r="PR45" s="209"/>
      <c r="PS45" s="193"/>
      <c r="PT45" s="209"/>
      <c r="PU45" s="209"/>
      <c r="PV45" s="193"/>
      <c r="PW45" s="209"/>
      <c r="PX45" s="209"/>
      <c r="PY45" s="193"/>
      <c r="PZ45" s="209"/>
      <c r="QA45" s="209"/>
      <c r="QB45" s="193"/>
      <c r="QC45" s="209"/>
      <c r="QD45" s="209"/>
      <c r="QE45" s="193"/>
      <c r="QF45" s="209"/>
      <c r="QG45" s="209"/>
      <c r="QH45" s="193"/>
      <c r="QI45" s="209"/>
      <c r="QJ45" s="209"/>
      <c r="QK45" s="193"/>
      <c r="QL45" s="209"/>
      <c r="QM45" s="209"/>
      <c r="QN45" s="193"/>
      <c r="QO45" s="209"/>
      <c r="QP45" s="209"/>
      <c r="QQ45" s="193"/>
      <c r="QR45" s="209"/>
      <c r="QS45" s="209"/>
      <c r="QT45" s="193"/>
      <c r="QU45" s="209"/>
      <c r="QV45" s="209"/>
      <c r="QW45" s="193"/>
      <c r="QX45" s="209"/>
      <c r="QY45" s="209"/>
      <c r="QZ45" s="193"/>
      <c r="RA45" s="209"/>
      <c r="RB45" s="209"/>
      <c r="RC45" s="193"/>
      <c r="RD45" s="209"/>
      <c r="RE45" s="209"/>
      <c r="RF45" s="193"/>
      <c r="RG45" s="209"/>
    </row>
    <row r="46" spans="1:475" s="180" customFormat="1" ht="15.75" customHeight="1" x14ac:dyDescent="0.25">
      <c r="A46" s="202"/>
      <c r="B46" s="219"/>
      <c r="C46" s="219"/>
      <c r="D46" s="219"/>
      <c r="E46" s="223"/>
      <c r="F46" s="215" t="s">
        <v>246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5">
      <c r="A47" s="202"/>
      <c r="B47" s="219"/>
      <c r="C47" s="219"/>
      <c r="D47" s="219"/>
      <c r="E47" s="223"/>
      <c r="F47" s="215" t="s">
        <v>247</v>
      </c>
      <c r="G47" s="187"/>
      <c r="H47" s="187"/>
      <c r="I47" s="203"/>
      <c r="J47" s="203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  <c r="HP47" s="193"/>
      <c r="HQ47" s="193"/>
      <c r="HR47" s="193"/>
      <c r="HS47" s="193"/>
      <c r="HT47" s="193"/>
      <c r="HU47" s="193"/>
      <c r="HV47" s="193"/>
      <c r="HW47" s="193"/>
      <c r="HX47" s="193"/>
      <c r="HY47" s="193"/>
      <c r="HZ47" s="193"/>
      <c r="IA47" s="193"/>
      <c r="IB47" s="193"/>
      <c r="IC47" s="193"/>
      <c r="ID47" s="193"/>
      <c r="IE47" s="193"/>
      <c r="IF47" s="193"/>
      <c r="IG47" s="193"/>
      <c r="IH47" s="193"/>
      <c r="II47" s="193"/>
      <c r="IJ47" s="193"/>
      <c r="IK47" s="193"/>
      <c r="IL47" s="193"/>
      <c r="IM47" s="193"/>
      <c r="IN47" s="193"/>
      <c r="IO47" s="193"/>
      <c r="IP47" s="193"/>
      <c r="IQ47" s="193"/>
      <c r="IR47" s="193"/>
      <c r="IS47" s="193"/>
      <c r="IT47" s="193"/>
      <c r="IU47" s="193"/>
      <c r="IV47" s="193"/>
      <c r="IW47" s="193"/>
      <c r="IX47" s="193"/>
      <c r="IY47" s="193"/>
      <c r="IZ47" s="193"/>
      <c r="JA47" s="193"/>
      <c r="JB47" s="193"/>
      <c r="JC47" s="193"/>
      <c r="JD47" s="193"/>
      <c r="JE47" s="193"/>
      <c r="JF47" s="193"/>
      <c r="JG47" s="193"/>
      <c r="JH47" s="193"/>
      <c r="JI47" s="193"/>
      <c r="JJ47" s="193"/>
      <c r="JK47" s="193"/>
      <c r="JL47" s="193"/>
      <c r="JM47" s="193"/>
      <c r="JN47" s="193"/>
      <c r="JO47" s="193"/>
      <c r="JP47" s="193"/>
      <c r="JQ47" s="193"/>
      <c r="JR47" s="193"/>
      <c r="JS47" s="193"/>
      <c r="JT47" s="193"/>
      <c r="JU47" s="193"/>
      <c r="JV47" s="193"/>
      <c r="JW47" s="193"/>
      <c r="JX47" s="193"/>
      <c r="JY47" s="193"/>
      <c r="JZ47" s="193"/>
      <c r="KA47" s="193"/>
      <c r="KB47" s="193"/>
      <c r="KC47" s="193"/>
      <c r="KD47" s="193"/>
      <c r="KE47" s="193"/>
      <c r="KF47" s="193"/>
      <c r="KG47" s="193"/>
      <c r="KH47" s="193"/>
      <c r="KI47" s="193"/>
      <c r="KJ47" s="193"/>
      <c r="KK47" s="193"/>
      <c r="KL47" s="193"/>
      <c r="KM47" s="193"/>
      <c r="KN47" s="193"/>
      <c r="KO47" s="193"/>
      <c r="KP47" s="193"/>
      <c r="KQ47" s="193"/>
      <c r="KR47" s="193"/>
      <c r="KS47" s="193"/>
      <c r="KT47" s="193"/>
      <c r="KU47" s="193"/>
      <c r="KV47" s="193"/>
      <c r="KW47" s="193"/>
      <c r="KX47" s="193"/>
      <c r="KY47" s="193"/>
      <c r="KZ47" s="193"/>
      <c r="LA47" s="193"/>
      <c r="LB47" s="193"/>
      <c r="LC47" s="193"/>
      <c r="LD47" s="193"/>
      <c r="LE47" s="193"/>
      <c r="LF47" s="193"/>
      <c r="LG47" s="193"/>
      <c r="LH47" s="193"/>
      <c r="LI47" s="193"/>
      <c r="LJ47" s="193"/>
      <c r="LK47" s="193"/>
      <c r="LL47" s="193"/>
      <c r="LM47" s="193"/>
      <c r="LN47" s="193"/>
      <c r="LO47" s="193"/>
      <c r="LP47" s="193"/>
      <c r="LQ47" s="193"/>
      <c r="LR47" s="193"/>
      <c r="LS47" s="193"/>
      <c r="LT47" s="193"/>
      <c r="LU47" s="193"/>
      <c r="LV47" s="193"/>
      <c r="LW47" s="193"/>
      <c r="LX47" s="193"/>
      <c r="LY47" s="193"/>
      <c r="LZ47" s="193"/>
      <c r="MA47" s="193"/>
      <c r="MB47" s="193"/>
      <c r="MC47" s="193"/>
      <c r="MD47" s="193"/>
      <c r="ME47" s="193"/>
      <c r="MF47" s="193"/>
      <c r="MG47" s="193"/>
      <c r="MH47" s="193"/>
      <c r="MI47" s="193"/>
      <c r="MJ47" s="193"/>
      <c r="MK47" s="193"/>
      <c r="ML47" s="193"/>
      <c r="MM47" s="193"/>
      <c r="MN47" s="193"/>
      <c r="MO47" s="193"/>
      <c r="MP47" s="193"/>
      <c r="MQ47" s="193"/>
      <c r="MR47" s="193"/>
      <c r="MS47" s="193"/>
      <c r="MT47" s="193"/>
      <c r="MU47" s="193"/>
      <c r="MV47" s="193"/>
      <c r="MW47" s="193"/>
      <c r="MX47" s="193"/>
      <c r="MY47" s="193"/>
      <c r="MZ47" s="193"/>
      <c r="NA47" s="193"/>
      <c r="NB47" s="193"/>
      <c r="NC47" s="193"/>
      <c r="ND47" s="193"/>
      <c r="NE47" s="193"/>
      <c r="NF47" s="193"/>
      <c r="NG47" s="193"/>
      <c r="NH47" s="193"/>
      <c r="NI47" s="193"/>
      <c r="NJ47" s="193"/>
      <c r="NK47" s="193"/>
      <c r="NL47" s="193"/>
      <c r="NM47" s="193"/>
      <c r="NN47" s="193"/>
      <c r="NO47" s="193"/>
      <c r="NP47" s="193"/>
      <c r="NQ47" s="193"/>
      <c r="NR47" s="193"/>
      <c r="NS47" s="193"/>
      <c r="NT47" s="193"/>
      <c r="NU47" s="193"/>
      <c r="NV47" s="193"/>
      <c r="NW47" s="193"/>
      <c r="NX47" s="193"/>
      <c r="NY47" s="193"/>
      <c r="NZ47" s="193"/>
      <c r="OA47" s="193"/>
      <c r="OB47" s="193"/>
      <c r="OC47" s="193"/>
      <c r="OD47" s="193"/>
      <c r="OE47" s="193"/>
      <c r="OF47" s="193"/>
      <c r="OG47" s="193"/>
      <c r="OH47" s="193"/>
      <c r="OI47" s="193"/>
      <c r="OJ47" s="193"/>
      <c r="OK47" s="193"/>
      <c r="OL47" s="193"/>
      <c r="OM47" s="193"/>
      <c r="ON47" s="193"/>
      <c r="OO47" s="193"/>
      <c r="OP47" s="193"/>
      <c r="OQ47" s="193"/>
      <c r="OR47" s="193"/>
      <c r="OS47" s="193"/>
      <c r="OT47" s="193"/>
      <c r="OU47" s="193"/>
      <c r="OV47" s="193"/>
      <c r="OW47" s="193"/>
      <c r="OX47" s="193"/>
      <c r="OY47" s="193"/>
      <c r="OZ47" s="193"/>
      <c r="PA47" s="193"/>
      <c r="PB47" s="193"/>
      <c r="PC47" s="193"/>
      <c r="PD47" s="193"/>
      <c r="PE47" s="193"/>
      <c r="PF47" s="193"/>
      <c r="PG47" s="193"/>
      <c r="PH47" s="193"/>
      <c r="PI47" s="193"/>
      <c r="PJ47" s="193"/>
      <c r="PK47" s="193"/>
      <c r="PL47" s="193"/>
      <c r="PM47" s="193"/>
      <c r="PN47" s="193"/>
      <c r="PO47" s="193"/>
      <c r="PP47" s="193"/>
      <c r="PQ47" s="193"/>
      <c r="PR47" s="193"/>
      <c r="PS47" s="193"/>
      <c r="PT47" s="193"/>
      <c r="PU47" s="193"/>
      <c r="PV47" s="193"/>
      <c r="PW47" s="193"/>
      <c r="PX47" s="193"/>
      <c r="PY47" s="193"/>
      <c r="PZ47" s="193"/>
      <c r="QA47" s="193"/>
      <c r="QB47" s="193"/>
      <c r="QC47" s="193"/>
      <c r="QD47" s="193"/>
      <c r="QE47" s="193"/>
      <c r="QF47" s="193"/>
      <c r="QG47" s="193"/>
      <c r="QH47" s="193"/>
      <c r="QI47" s="193"/>
      <c r="QJ47" s="193"/>
      <c r="QK47" s="193"/>
      <c r="QL47" s="193"/>
      <c r="QM47" s="193"/>
      <c r="QN47" s="193"/>
      <c r="QO47" s="193"/>
      <c r="QP47" s="193"/>
      <c r="QQ47" s="193"/>
      <c r="QR47" s="193"/>
      <c r="QS47" s="193"/>
      <c r="QT47" s="193"/>
      <c r="QU47" s="193"/>
      <c r="QV47" s="193"/>
      <c r="QW47" s="193"/>
      <c r="QX47" s="193"/>
      <c r="QY47" s="193"/>
      <c r="QZ47" s="193"/>
      <c r="RA47" s="193"/>
      <c r="RB47" s="193"/>
      <c r="RC47" s="193"/>
      <c r="RD47" s="193"/>
      <c r="RE47" s="193"/>
      <c r="RF47" s="193"/>
      <c r="RG47" s="193"/>
    </row>
    <row r="48" spans="1:475" s="180" customFormat="1" ht="15.75" customHeight="1" x14ac:dyDescent="0.25">
      <c r="A48" s="202"/>
      <c r="B48" s="219"/>
      <c r="C48" s="219"/>
      <c r="D48" s="219"/>
      <c r="E48" s="223"/>
      <c r="F48" s="215" t="s">
        <v>246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ht="13.8" x14ac:dyDescent="0.25">
      <c r="A49" s="202"/>
      <c r="B49" s="219"/>
      <c r="C49" s="219"/>
      <c r="D49" s="219"/>
      <c r="E49" s="223"/>
      <c r="F49" s="215" t="s">
        <v>247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5">
      <c r="A50" s="202"/>
      <c r="B50" s="219"/>
      <c r="C50" s="219"/>
      <c r="D50" s="219"/>
      <c r="E50" s="223"/>
      <c r="F50" s="215" t="s">
        <v>246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5">
      <c r="A51" s="202"/>
      <c r="B51" s="219"/>
      <c r="C51" s="219"/>
      <c r="D51" s="219"/>
      <c r="E51" s="223"/>
      <c r="F51" s="215" t="s">
        <v>247</v>
      </c>
      <c r="G51" s="177"/>
      <c r="H51" s="177"/>
      <c r="I51" s="203"/>
      <c r="J51" s="203"/>
      <c r="K51" s="177"/>
      <c r="L51" s="187"/>
      <c r="M51" s="177"/>
      <c r="N51" s="177"/>
      <c r="O51" s="187"/>
      <c r="P51" s="177"/>
      <c r="Q51" s="177"/>
      <c r="R51" s="187"/>
      <c r="S51" s="177"/>
      <c r="T51" s="177"/>
      <c r="U51" s="187"/>
      <c r="V51" s="177"/>
      <c r="W51" s="177"/>
      <c r="X51" s="187"/>
      <c r="Y51" s="177"/>
      <c r="Z51" s="177"/>
      <c r="AA51" s="187"/>
      <c r="AB51" s="177"/>
      <c r="AC51" s="177"/>
      <c r="AD51" s="187"/>
      <c r="AE51" s="177"/>
      <c r="AF51" s="177"/>
      <c r="AG51" s="187"/>
      <c r="AH51" s="177"/>
      <c r="AI51" s="177"/>
      <c r="AJ51" s="187"/>
      <c r="AK51" s="177"/>
      <c r="AL51" s="177"/>
      <c r="AM51" s="187"/>
      <c r="AN51" s="177"/>
      <c r="AO51" s="177"/>
      <c r="AP51" s="187"/>
      <c r="AQ51" s="177"/>
      <c r="AR51" s="177"/>
      <c r="AS51" s="187"/>
      <c r="AT51" s="177"/>
      <c r="AU51" s="177"/>
      <c r="AV51" s="187"/>
      <c r="AW51" s="177"/>
      <c r="AX51" s="177"/>
      <c r="AY51" s="187"/>
      <c r="AZ51" s="177"/>
      <c r="BA51" s="177"/>
      <c r="BB51" s="187"/>
      <c r="BC51" s="177"/>
      <c r="BD51" s="177"/>
      <c r="BE51" s="187"/>
      <c r="BF51" s="177"/>
      <c r="BG51" s="177"/>
      <c r="BH51" s="187"/>
      <c r="BI51" s="177"/>
      <c r="BJ51" s="177"/>
      <c r="BK51" s="187"/>
      <c r="BL51" s="177"/>
      <c r="BM51" s="177"/>
      <c r="BN51" s="187"/>
      <c r="BO51" s="177"/>
      <c r="BP51" s="177"/>
      <c r="BQ51" s="187"/>
      <c r="BR51" s="177"/>
      <c r="BS51" s="177"/>
      <c r="BT51" s="187"/>
      <c r="BU51" s="177"/>
      <c r="BV51" s="177"/>
      <c r="BW51" s="187"/>
      <c r="BX51" s="177"/>
      <c r="BY51" s="177"/>
      <c r="BZ51" s="187"/>
      <c r="CA51" s="177"/>
      <c r="CB51" s="177"/>
      <c r="CC51" s="187"/>
      <c r="CD51" s="177"/>
      <c r="CE51" s="177"/>
      <c r="CF51" s="187"/>
      <c r="CG51" s="177"/>
      <c r="CH51" s="177"/>
      <c r="CI51" s="187"/>
      <c r="CJ51" s="177"/>
      <c r="CK51" s="177"/>
      <c r="CL51" s="187"/>
      <c r="CM51" s="177"/>
      <c r="CN51" s="177"/>
      <c r="CO51" s="187"/>
      <c r="CP51" s="177"/>
      <c r="CQ51" s="177"/>
      <c r="CR51" s="187"/>
      <c r="CS51" s="177"/>
      <c r="CT51" s="177"/>
      <c r="CU51" s="187"/>
      <c r="CV51" s="177"/>
      <c r="CW51" s="177"/>
      <c r="CX51" s="187"/>
      <c r="CY51" s="177"/>
      <c r="CZ51" s="177"/>
      <c r="DA51" s="187"/>
      <c r="DB51" s="177"/>
      <c r="DC51" s="177"/>
      <c r="DD51" s="187"/>
      <c r="DE51" s="177"/>
      <c r="DF51" s="177"/>
      <c r="DG51" s="187"/>
      <c r="DH51" s="177"/>
      <c r="DI51" s="177"/>
      <c r="DJ51" s="187"/>
      <c r="DK51" s="177"/>
      <c r="DL51" s="177"/>
      <c r="DM51" s="187"/>
      <c r="DN51" s="177"/>
      <c r="DO51" s="177"/>
      <c r="DP51" s="187"/>
      <c r="DQ51" s="177"/>
      <c r="DR51" s="177"/>
      <c r="DS51" s="187"/>
      <c r="DT51" s="177"/>
      <c r="DU51" s="177"/>
      <c r="DV51" s="187"/>
      <c r="DW51" s="209"/>
      <c r="DX51" s="209"/>
      <c r="DY51" s="193"/>
      <c r="DZ51" s="209"/>
      <c r="EA51" s="209"/>
      <c r="EB51" s="193"/>
      <c r="EC51" s="209"/>
      <c r="ED51" s="209"/>
      <c r="EE51" s="193"/>
      <c r="EF51" s="209"/>
      <c r="EG51" s="209"/>
      <c r="EH51" s="193"/>
      <c r="EI51" s="209"/>
      <c r="EJ51" s="209"/>
      <c r="EK51" s="193"/>
      <c r="EL51" s="209"/>
      <c r="EM51" s="209"/>
      <c r="EN51" s="193"/>
      <c r="EO51" s="209"/>
      <c r="EP51" s="209"/>
      <c r="EQ51" s="193"/>
      <c r="ER51" s="209"/>
      <c r="ES51" s="209"/>
      <c r="ET51" s="193"/>
      <c r="EU51" s="209"/>
      <c r="EV51" s="209"/>
      <c r="EW51" s="193"/>
      <c r="EX51" s="209"/>
      <c r="EY51" s="209"/>
      <c r="EZ51" s="193"/>
      <c r="FA51" s="209"/>
      <c r="FB51" s="209"/>
      <c r="FC51" s="193"/>
      <c r="FD51" s="209"/>
      <c r="FE51" s="209"/>
      <c r="FF51" s="193"/>
      <c r="FG51" s="209"/>
      <c r="FH51" s="209"/>
      <c r="FI51" s="193"/>
      <c r="FJ51" s="209"/>
      <c r="FK51" s="209"/>
      <c r="FL51" s="193"/>
      <c r="FM51" s="209"/>
      <c r="FN51" s="209"/>
      <c r="FO51" s="193"/>
      <c r="FP51" s="209"/>
      <c r="FQ51" s="209"/>
      <c r="FR51" s="193"/>
      <c r="FS51" s="209"/>
      <c r="FT51" s="209"/>
      <c r="FU51" s="193"/>
      <c r="FV51" s="209"/>
      <c r="FW51" s="209"/>
      <c r="FX51" s="193"/>
      <c r="FY51" s="209"/>
      <c r="FZ51" s="209"/>
      <c r="GA51" s="193"/>
      <c r="GB51" s="209"/>
      <c r="GC51" s="209"/>
      <c r="GD51" s="193"/>
      <c r="GE51" s="209"/>
      <c r="GF51" s="209"/>
      <c r="GG51" s="193"/>
      <c r="GH51" s="209"/>
      <c r="GI51" s="209"/>
      <c r="GJ51" s="193"/>
      <c r="GK51" s="209"/>
      <c r="GL51" s="209"/>
      <c r="GM51" s="193"/>
      <c r="GN51" s="209"/>
      <c r="GO51" s="209"/>
      <c r="GP51" s="193"/>
      <c r="GQ51" s="209"/>
      <c r="GR51" s="209"/>
      <c r="GS51" s="193"/>
      <c r="GT51" s="209"/>
      <c r="GU51" s="209"/>
      <c r="GV51" s="193"/>
      <c r="GW51" s="209"/>
      <c r="GX51" s="209"/>
      <c r="GY51" s="193"/>
      <c r="GZ51" s="209"/>
      <c r="HA51" s="209"/>
      <c r="HB51" s="193"/>
      <c r="HC51" s="209"/>
      <c r="HD51" s="209"/>
      <c r="HE51" s="193"/>
      <c r="HF51" s="209"/>
      <c r="HG51" s="209"/>
      <c r="HH51" s="193"/>
      <c r="HI51" s="209"/>
      <c r="HJ51" s="209"/>
      <c r="HK51" s="193"/>
      <c r="HL51" s="209"/>
      <c r="HM51" s="209"/>
      <c r="HN51" s="193"/>
      <c r="HO51" s="209"/>
      <c r="HP51" s="209"/>
      <c r="HQ51" s="193"/>
      <c r="HR51" s="209"/>
      <c r="HS51" s="209"/>
      <c r="HT51" s="193"/>
      <c r="HU51" s="209"/>
      <c r="HV51" s="209"/>
      <c r="HW51" s="193"/>
      <c r="HX51" s="209"/>
      <c r="HY51" s="209"/>
      <c r="HZ51" s="193"/>
      <c r="IA51" s="209"/>
      <c r="IB51" s="209"/>
      <c r="IC51" s="193"/>
      <c r="ID51" s="209"/>
      <c r="IE51" s="209"/>
      <c r="IF51" s="193"/>
      <c r="IG51" s="209"/>
      <c r="IH51" s="209"/>
      <c r="II51" s="193"/>
      <c r="IJ51" s="209"/>
      <c r="IK51" s="209"/>
      <c r="IL51" s="193"/>
      <c r="IM51" s="209"/>
      <c r="IN51" s="209"/>
      <c r="IO51" s="193"/>
      <c r="IP51" s="209"/>
      <c r="IQ51" s="209"/>
      <c r="IR51" s="193"/>
      <c r="IS51" s="209"/>
      <c r="IT51" s="209"/>
      <c r="IU51" s="193"/>
      <c r="IV51" s="209"/>
      <c r="IW51" s="209"/>
      <c r="IX51" s="193"/>
      <c r="IY51" s="209"/>
      <c r="IZ51" s="209"/>
      <c r="JA51" s="193"/>
      <c r="JB51" s="209"/>
      <c r="JC51" s="209"/>
      <c r="JD51" s="193"/>
      <c r="JE51" s="209"/>
      <c r="JF51" s="209"/>
      <c r="JG51" s="193"/>
      <c r="JH51" s="209"/>
      <c r="JI51" s="209"/>
      <c r="JJ51" s="193"/>
      <c r="JK51" s="209"/>
      <c r="JL51" s="209"/>
      <c r="JM51" s="193"/>
      <c r="JN51" s="209"/>
      <c r="JO51" s="209"/>
      <c r="JP51" s="193"/>
      <c r="JQ51" s="209"/>
      <c r="JR51" s="209"/>
      <c r="JS51" s="193"/>
      <c r="JT51" s="209"/>
      <c r="JU51" s="209"/>
      <c r="JV51" s="193"/>
      <c r="JW51" s="209"/>
      <c r="JX51" s="209"/>
      <c r="JY51" s="193"/>
      <c r="JZ51" s="209"/>
      <c r="KA51" s="209"/>
      <c r="KB51" s="193"/>
      <c r="KC51" s="209"/>
      <c r="KD51" s="209"/>
      <c r="KE51" s="193"/>
      <c r="KF51" s="209"/>
      <c r="KG51" s="209"/>
      <c r="KH51" s="193"/>
      <c r="KI51" s="209"/>
      <c r="KJ51" s="209"/>
      <c r="KK51" s="193"/>
      <c r="KL51" s="209"/>
      <c r="KM51" s="209"/>
      <c r="KN51" s="193"/>
      <c r="KO51" s="209"/>
      <c r="KP51" s="209"/>
      <c r="KQ51" s="193"/>
      <c r="KR51" s="209"/>
      <c r="KS51" s="209"/>
      <c r="KT51" s="193"/>
      <c r="KU51" s="209"/>
      <c r="KV51" s="209"/>
      <c r="KW51" s="193"/>
      <c r="KX51" s="209"/>
      <c r="KY51" s="209"/>
      <c r="KZ51" s="193"/>
      <c r="LA51" s="209"/>
      <c r="LB51" s="209"/>
      <c r="LC51" s="193"/>
      <c r="LD51" s="209"/>
      <c r="LE51" s="209"/>
      <c r="LF51" s="193"/>
      <c r="LG51" s="209"/>
      <c r="LH51" s="209"/>
      <c r="LI51" s="193"/>
      <c r="LJ51" s="209"/>
      <c r="LK51" s="209"/>
      <c r="LL51" s="193"/>
      <c r="LM51" s="209"/>
      <c r="LN51" s="209"/>
      <c r="LO51" s="193"/>
      <c r="LP51" s="209"/>
      <c r="LQ51" s="209"/>
      <c r="LR51" s="193"/>
      <c r="LS51" s="209"/>
      <c r="LT51" s="209"/>
      <c r="LU51" s="193"/>
      <c r="LV51" s="209"/>
      <c r="LW51" s="209"/>
      <c r="LX51" s="193"/>
      <c r="LY51" s="209"/>
      <c r="LZ51" s="209"/>
      <c r="MA51" s="193"/>
      <c r="MB51" s="209"/>
      <c r="MC51" s="209"/>
      <c r="MD51" s="193"/>
      <c r="ME51" s="209"/>
      <c r="MF51" s="209"/>
      <c r="MG51" s="193"/>
      <c r="MH51" s="209"/>
      <c r="MI51" s="209"/>
      <c r="MJ51" s="193"/>
      <c r="MK51" s="209"/>
      <c r="ML51" s="209"/>
      <c r="MM51" s="193"/>
      <c r="MN51" s="209"/>
      <c r="MO51" s="209"/>
      <c r="MP51" s="193"/>
      <c r="MQ51" s="209"/>
      <c r="MR51" s="209"/>
      <c r="MS51" s="193"/>
      <c r="MT51" s="209"/>
      <c r="MU51" s="209"/>
      <c r="MV51" s="193"/>
      <c r="MW51" s="209"/>
      <c r="MX51" s="209"/>
      <c r="MY51" s="193"/>
      <c r="MZ51" s="209"/>
      <c r="NA51" s="209"/>
      <c r="NB51" s="193"/>
      <c r="NC51" s="209"/>
      <c r="ND51" s="209"/>
      <c r="NE51" s="193"/>
      <c r="NF51" s="209"/>
      <c r="NG51" s="209"/>
      <c r="NH51" s="193"/>
      <c r="NI51" s="209"/>
      <c r="NJ51" s="209"/>
      <c r="NK51" s="193"/>
      <c r="NL51" s="209"/>
      <c r="NM51" s="209"/>
      <c r="NN51" s="193"/>
      <c r="NO51" s="209"/>
      <c r="NP51" s="209"/>
      <c r="NQ51" s="193"/>
      <c r="NR51" s="209"/>
      <c r="NS51" s="209"/>
      <c r="NT51" s="193"/>
      <c r="NU51" s="209"/>
      <c r="NV51" s="209"/>
      <c r="NW51" s="193"/>
      <c r="NX51" s="209"/>
      <c r="NY51" s="209"/>
      <c r="NZ51" s="193"/>
      <c r="OA51" s="209"/>
      <c r="OB51" s="209"/>
      <c r="OC51" s="193"/>
      <c r="OD51" s="209"/>
      <c r="OE51" s="209"/>
      <c r="OF51" s="193"/>
      <c r="OG51" s="209"/>
      <c r="OH51" s="209"/>
      <c r="OI51" s="193"/>
      <c r="OJ51" s="209"/>
      <c r="OK51" s="209"/>
      <c r="OL51" s="193"/>
      <c r="OM51" s="209"/>
      <c r="ON51" s="209"/>
      <c r="OO51" s="193"/>
      <c r="OP51" s="209"/>
      <c r="OQ51" s="209"/>
      <c r="OR51" s="193"/>
      <c r="OS51" s="209"/>
      <c r="OT51" s="209"/>
      <c r="OU51" s="193"/>
      <c r="OV51" s="209"/>
      <c r="OW51" s="209"/>
      <c r="OX51" s="193"/>
      <c r="OY51" s="209"/>
      <c r="OZ51" s="209"/>
      <c r="PA51" s="193"/>
      <c r="PB51" s="209"/>
      <c r="PC51" s="209"/>
      <c r="PD51" s="193"/>
      <c r="PE51" s="209"/>
      <c r="PF51" s="209"/>
      <c r="PG51" s="193"/>
      <c r="PH51" s="209"/>
      <c r="PI51" s="209"/>
      <c r="PJ51" s="193"/>
      <c r="PK51" s="209"/>
      <c r="PL51" s="209"/>
      <c r="PM51" s="193"/>
      <c r="PN51" s="209"/>
      <c r="PO51" s="209"/>
      <c r="PP51" s="193"/>
      <c r="PQ51" s="209"/>
      <c r="PR51" s="209"/>
      <c r="PS51" s="193"/>
      <c r="PT51" s="209"/>
      <c r="PU51" s="209"/>
      <c r="PV51" s="193"/>
      <c r="PW51" s="209"/>
      <c r="PX51" s="209"/>
      <c r="PY51" s="193"/>
      <c r="PZ51" s="209"/>
      <c r="QA51" s="209"/>
      <c r="QB51" s="193"/>
      <c r="QC51" s="209"/>
      <c r="QD51" s="209"/>
      <c r="QE51" s="193"/>
      <c r="QF51" s="209"/>
      <c r="QG51" s="209"/>
      <c r="QH51" s="193"/>
      <c r="QI51" s="209"/>
      <c r="QJ51" s="209"/>
      <c r="QK51" s="193"/>
      <c r="QL51" s="209"/>
      <c r="QM51" s="209"/>
      <c r="QN51" s="193"/>
      <c r="QO51" s="209"/>
      <c r="QP51" s="209"/>
      <c r="QQ51" s="193"/>
      <c r="QR51" s="209"/>
      <c r="QS51" s="209"/>
      <c r="QT51" s="193"/>
      <c r="QU51" s="209"/>
      <c r="QV51" s="209"/>
      <c r="QW51" s="193"/>
      <c r="QX51" s="209"/>
      <c r="QY51" s="209"/>
      <c r="QZ51" s="193"/>
      <c r="RA51" s="209"/>
      <c r="RB51" s="209"/>
      <c r="RC51" s="193"/>
      <c r="RD51" s="209"/>
      <c r="RE51" s="209"/>
      <c r="RF51" s="193"/>
      <c r="RG51" s="209"/>
    </row>
    <row r="52" spans="1:475" s="180" customFormat="1" ht="15.75" customHeight="1" x14ac:dyDescent="0.25">
      <c r="A52" s="202"/>
      <c r="B52" s="219"/>
      <c r="C52" s="219"/>
      <c r="D52" s="219"/>
      <c r="E52" s="223"/>
      <c r="F52" s="215" t="s">
        <v>246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5">
      <c r="A53" s="202"/>
      <c r="B53" s="219"/>
      <c r="C53" s="219"/>
      <c r="D53" s="219"/>
      <c r="E53" s="223"/>
      <c r="F53" s="215" t="s">
        <v>247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5">
      <c r="A54" s="202"/>
      <c r="B54" s="219"/>
      <c r="C54" s="219"/>
      <c r="D54" s="219"/>
      <c r="E54" s="223"/>
      <c r="F54" s="215" t="s">
        <v>246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5">
      <c r="A55" s="202"/>
      <c r="B55" s="219"/>
      <c r="C55" s="219"/>
      <c r="D55" s="219"/>
      <c r="E55" s="223"/>
      <c r="F55" s="215" t="s">
        <v>247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5">
      <c r="A56" s="202"/>
      <c r="B56" s="219"/>
      <c r="C56" s="219"/>
      <c r="D56" s="219"/>
      <c r="E56" s="223"/>
      <c r="F56" s="215" t="s">
        <v>246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5">
      <c r="A57" s="202"/>
      <c r="B57" s="219"/>
      <c r="C57" s="219"/>
      <c r="D57" s="219"/>
      <c r="E57" s="223"/>
      <c r="F57" s="215" t="s">
        <v>247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5">
      <c r="A58" s="202"/>
      <c r="B58" s="219"/>
      <c r="C58" s="219"/>
      <c r="D58" s="219"/>
      <c r="E58" s="223"/>
      <c r="F58" s="215" t="s">
        <v>246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5">
      <c r="A59" s="202"/>
      <c r="B59" s="219"/>
      <c r="C59" s="219"/>
      <c r="D59" s="219"/>
      <c r="E59" s="223"/>
      <c r="F59" s="215" t="s">
        <v>247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5">
      <c r="A60" s="202"/>
      <c r="B60" s="219"/>
      <c r="C60" s="219"/>
      <c r="D60" s="219"/>
      <c r="E60" s="223"/>
      <c r="F60" s="215" t="s">
        <v>246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5">
      <c r="A61" s="202"/>
      <c r="B61" s="219"/>
      <c r="C61" s="219"/>
      <c r="D61" s="219"/>
      <c r="E61" s="223"/>
      <c r="F61" s="215" t="s">
        <v>247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5">
      <c r="A62" s="202"/>
      <c r="B62" s="219"/>
      <c r="C62" s="219"/>
      <c r="D62" s="219"/>
      <c r="E62" s="223"/>
      <c r="F62" s="215" t="s">
        <v>246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5">
      <c r="A63" s="202"/>
      <c r="B63" s="219"/>
      <c r="C63" s="219"/>
      <c r="D63" s="219"/>
      <c r="E63" s="223"/>
      <c r="F63" s="215" t="s">
        <v>247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5">
      <c r="A64" s="202"/>
      <c r="B64" s="219"/>
      <c r="C64" s="219"/>
      <c r="D64" s="219"/>
      <c r="E64" s="223"/>
      <c r="F64" s="215" t="s">
        <v>246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5">
      <c r="A65" s="202"/>
      <c r="B65" s="219"/>
      <c r="C65" s="219"/>
      <c r="D65" s="219"/>
      <c r="E65" s="223"/>
      <c r="F65" s="215" t="s">
        <v>247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5">
      <c r="A66" s="202"/>
      <c r="B66" s="219"/>
      <c r="C66" s="219"/>
      <c r="D66" s="219"/>
      <c r="E66" s="223"/>
      <c r="F66" s="215" t="s">
        <v>246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5">
      <c r="A67" s="202"/>
      <c r="B67" s="219"/>
      <c r="C67" s="219"/>
      <c r="D67" s="219"/>
      <c r="E67" s="223"/>
      <c r="F67" s="215" t="s">
        <v>247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5">
      <c r="A68" s="202"/>
      <c r="B68" s="219"/>
      <c r="C68" s="219"/>
      <c r="D68" s="219"/>
      <c r="E68" s="223"/>
      <c r="F68" s="215" t="s">
        <v>246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5">
      <c r="A69" s="202"/>
      <c r="B69" s="219"/>
      <c r="C69" s="219"/>
      <c r="D69" s="219"/>
      <c r="E69" s="223"/>
      <c r="F69" s="215" t="s">
        <v>247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5">
      <c r="A70" s="202"/>
      <c r="B70" s="219"/>
      <c r="C70" s="219"/>
      <c r="D70" s="219"/>
      <c r="E70" s="223"/>
      <c r="F70" s="215" t="s">
        <v>246</v>
      </c>
      <c r="G70" s="187"/>
      <c r="H70" s="187"/>
      <c r="I70" s="203"/>
      <c r="J70" s="203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  <c r="HP70" s="193"/>
      <c r="HQ70" s="193"/>
      <c r="HR70" s="193"/>
      <c r="HS70" s="193"/>
      <c r="HT70" s="193"/>
      <c r="HU70" s="193"/>
      <c r="HV70" s="193"/>
      <c r="HW70" s="193"/>
      <c r="HX70" s="193"/>
      <c r="HY70" s="193"/>
      <c r="HZ70" s="193"/>
      <c r="IA70" s="193"/>
      <c r="IB70" s="193"/>
      <c r="IC70" s="193"/>
      <c r="ID70" s="193"/>
      <c r="IE70" s="193"/>
      <c r="IF70" s="193"/>
      <c r="IG70" s="193"/>
      <c r="IH70" s="193"/>
      <c r="II70" s="193"/>
      <c r="IJ70" s="193"/>
      <c r="IK70" s="193"/>
      <c r="IL70" s="193"/>
      <c r="IM70" s="193"/>
      <c r="IN70" s="193"/>
      <c r="IO70" s="193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93"/>
      <c r="JD70" s="193"/>
      <c r="JE70" s="193"/>
      <c r="JF70" s="193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93"/>
      <c r="JU70" s="193"/>
      <c r="JV70" s="193"/>
      <c r="JW70" s="193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  <c r="KK70" s="193"/>
      <c r="KL70" s="193"/>
      <c r="KM70" s="193"/>
      <c r="KN70" s="193"/>
      <c r="KO70" s="193"/>
      <c r="KP70" s="193"/>
      <c r="KQ70" s="193"/>
      <c r="KR70" s="193"/>
      <c r="KS70" s="193"/>
      <c r="KT70" s="193"/>
      <c r="KU70" s="193"/>
      <c r="KV70" s="193"/>
      <c r="KW70" s="193"/>
      <c r="KX70" s="193"/>
      <c r="KY70" s="193"/>
      <c r="KZ70" s="193"/>
      <c r="LA70" s="193"/>
      <c r="LB70" s="193"/>
      <c r="LC70" s="193"/>
      <c r="LD70" s="193"/>
      <c r="LE70" s="193"/>
      <c r="LF70" s="193"/>
      <c r="LG70" s="193"/>
      <c r="LH70" s="193"/>
      <c r="LI70" s="193"/>
      <c r="LJ70" s="193"/>
      <c r="LK70" s="193"/>
      <c r="LL70" s="193"/>
      <c r="LM70" s="193"/>
      <c r="LN70" s="193"/>
      <c r="LO70" s="193"/>
      <c r="LP70" s="193"/>
      <c r="LQ70" s="193"/>
      <c r="LR70" s="193"/>
      <c r="LS70" s="193"/>
      <c r="LT70" s="193"/>
      <c r="LU70" s="193"/>
      <c r="LV70" s="193"/>
      <c r="LW70" s="193"/>
      <c r="LX70" s="193"/>
      <c r="LY70" s="193"/>
      <c r="LZ70" s="193"/>
      <c r="MA70" s="193"/>
      <c r="MB70" s="193"/>
      <c r="MC70" s="193"/>
      <c r="MD70" s="193"/>
      <c r="ME70" s="193"/>
      <c r="MF70" s="193"/>
      <c r="MG70" s="193"/>
      <c r="MH70" s="193"/>
      <c r="MI70" s="193"/>
      <c r="MJ70" s="193"/>
      <c r="MK70" s="193"/>
      <c r="ML70" s="193"/>
      <c r="MM70" s="193"/>
      <c r="MN70" s="193"/>
      <c r="MO70" s="193"/>
      <c r="MP70" s="193"/>
      <c r="MQ70" s="193"/>
      <c r="MR70" s="193"/>
      <c r="MS70" s="193"/>
      <c r="MT70" s="193"/>
      <c r="MU70" s="193"/>
      <c r="MV70" s="193"/>
      <c r="MW70" s="193"/>
      <c r="MX70" s="193"/>
      <c r="MY70" s="193"/>
      <c r="MZ70" s="193"/>
      <c r="NA70" s="193"/>
      <c r="NB70" s="193"/>
      <c r="NC70" s="193"/>
      <c r="ND70" s="193"/>
      <c r="NE70" s="193"/>
      <c r="NF70" s="193"/>
      <c r="NG70" s="193"/>
      <c r="NH70" s="193"/>
      <c r="NI70" s="193"/>
      <c r="NJ70" s="193"/>
      <c r="NK70" s="193"/>
      <c r="NL70" s="193"/>
      <c r="NM70" s="193"/>
      <c r="NN70" s="193"/>
      <c r="NO70" s="193"/>
      <c r="NP70" s="193"/>
      <c r="NQ70" s="193"/>
      <c r="NR70" s="193"/>
      <c r="NS70" s="193"/>
      <c r="NT70" s="193"/>
      <c r="NU70" s="193"/>
      <c r="NV70" s="193"/>
      <c r="NW70" s="193"/>
      <c r="NX70" s="193"/>
      <c r="NY70" s="193"/>
      <c r="NZ70" s="193"/>
      <c r="OA70" s="193"/>
      <c r="OB70" s="193"/>
      <c r="OC70" s="193"/>
      <c r="OD70" s="193"/>
      <c r="OE70" s="193"/>
      <c r="OF70" s="193"/>
      <c r="OG70" s="193"/>
      <c r="OH70" s="193"/>
      <c r="OI70" s="193"/>
      <c r="OJ70" s="193"/>
      <c r="OK70" s="193"/>
      <c r="OL70" s="193"/>
      <c r="OM70" s="193"/>
      <c r="ON70" s="193"/>
      <c r="OO70" s="193"/>
      <c r="OP70" s="193"/>
      <c r="OQ70" s="193"/>
      <c r="OR70" s="193"/>
      <c r="OS70" s="193"/>
      <c r="OT70" s="193"/>
      <c r="OU70" s="193"/>
      <c r="OV70" s="193"/>
      <c r="OW70" s="193"/>
      <c r="OX70" s="193"/>
      <c r="OY70" s="193"/>
      <c r="OZ70" s="193"/>
      <c r="PA70" s="193"/>
      <c r="PB70" s="193"/>
      <c r="PC70" s="193"/>
      <c r="PD70" s="193"/>
      <c r="PE70" s="193"/>
      <c r="PF70" s="193"/>
      <c r="PG70" s="193"/>
      <c r="PH70" s="193"/>
      <c r="PI70" s="193"/>
      <c r="PJ70" s="193"/>
      <c r="PK70" s="193"/>
      <c r="PL70" s="193"/>
      <c r="PM70" s="193"/>
      <c r="PN70" s="193"/>
      <c r="PO70" s="193"/>
      <c r="PP70" s="193"/>
      <c r="PQ70" s="193"/>
      <c r="PR70" s="193"/>
      <c r="PS70" s="193"/>
      <c r="PT70" s="193"/>
      <c r="PU70" s="193"/>
      <c r="PV70" s="193"/>
      <c r="PW70" s="193"/>
      <c r="PX70" s="193"/>
      <c r="PY70" s="193"/>
      <c r="PZ70" s="193"/>
      <c r="QA70" s="193"/>
      <c r="QB70" s="193"/>
      <c r="QC70" s="193"/>
      <c r="QD70" s="193"/>
      <c r="QE70" s="193"/>
      <c r="QF70" s="193"/>
      <c r="QG70" s="193"/>
      <c r="QH70" s="193"/>
      <c r="QI70" s="193"/>
      <c r="QJ70" s="193"/>
      <c r="QK70" s="193"/>
      <c r="QL70" s="193"/>
      <c r="QM70" s="193"/>
      <c r="QN70" s="193"/>
      <c r="QO70" s="193"/>
      <c r="QP70" s="193"/>
      <c r="QQ70" s="193"/>
      <c r="QR70" s="193"/>
      <c r="QS70" s="193"/>
      <c r="QT70" s="193"/>
      <c r="QU70" s="193"/>
      <c r="QV70" s="193"/>
      <c r="QW70" s="193"/>
      <c r="QX70" s="193"/>
      <c r="QY70" s="193"/>
      <c r="QZ70" s="193"/>
      <c r="RA70" s="193"/>
      <c r="RB70" s="193"/>
      <c r="RC70" s="193"/>
      <c r="RD70" s="193"/>
      <c r="RE70" s="193"/>
      <c r="RF70" s="193"/>
      <c r="RG70" s="193"/>
    </row>
    <row r="71" spans="1:475" s="180" customFormat="1" ht="15.75" customHeight="1" x14ac:dyDescent="0.25">
      <c r="A71" s="202"/>
      <c r="B71" s="219"/>
      <c r="C71" s="219"/>
      <c r="D71" s="219"/>
      <c r="E71" s="223"/>
      <c r="F71" s="215" t="s">
        <v>247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5">
      <c r="A72" s="202"/>
      <c r="B72" s="219"/>
      <c r="C72" s="219"/>
      <c r="D72" s="219"/>
      <c r="E72" s="223"/>
      <c r="F72" s="215" t="s">
        <v>246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5">
      <c r="A73" s="202"/>
      <c r="B73" s="219"/>
      <c r="C73" s="219"/>
      <c r="D73" s="219"/>
      <c r="E73" s="223"/>
      <c r="F73" s="215" t="s">
        <v>247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5">
      <c r="A74" s="202"/>
      <c r="B74" s="219"/>
      <c r="C74" s="219"/>
      <c r="D74" s="219"/>
      <c r="E74" s="223"/>
      <c r="F74" s="215" t="s">
        <v>246</v>
      </c>
      <c r="G74" s="177"/>
      <c r="H74" s="177"/>
      <c r="I74" s="203"/>
      <c r="J74" s="203"/>
      <c r="K74" s="177"/>
      <c r="L74" s="187"/>
      <c r="M74" s="177"/>
      <c r="N74" s="177"/>
      <c r="O74" s="187"/>
      <c r="P74" s="177"/>
      <c r="Q74" s="177"/>
      <c r="R74" s="187"/>
      <c r="S74" s="177"/>
      <c r="T74" s="177"/>
      <c r="U74" s="187"/>
      <c r="V74" s="177"/>
      <c r="W74" s="177"/>
      <c r="X74" s="187"/>
      <c r="Y74" s="177"/>
      <c r="Z74" s="177"/>
      <c r="AA74" s="187"/>
      <c r="AB74" s="177"/>
      <c r="AC74" s="177"/>
      <c r="AD74" s="187"/>
      <c r="AE74" s="177"/>
      <c r="AF74" s="177"/>
      <c r="AG74" s="187"/>
      <c r="AH74" s="177"/>
      <c r="AI74" s="177"/>
      <c r="AJ74" s="187"/>
      <c r="AK74" s="177"/>
      <c r="AL74" s="177"/>
      <c r="AM74" s="187"/>
      <c r="AN74" s="177"/>
      <c r="AO74" s="177"/>
      <c r="AP74" s="187"/>
      <c r="AQ74" s="177"/>
      <c r="AR74" s="177"/>
      <c r="AS74" s="187"/>
      <c r="AT74" s="177"/>
      <c r="AU74" s="177"/>
      <c r="AV74" s="187"/>
      <c r="AW74" s="177"/>
      <c r="AX74" s="177"/>
      <c r="AY74" s="187"/>
      <c r="AZ74" s="177"/>
      <c r="BA74" s="177"/>
      <c r="BB74" s="187"/>
      <c r="BC74" s="177"/>
      <c r="BD74" s="177"/>
      <c r="BE74" s="187"/>
      <c r="BF74" s="177"/>
      <c r="BG74" s="177"/>
      <c r="BH74" s="187"/>
      <c r="BI74" s="177"/>
      <c r="BJ74" s="177"/>
      <c r="BK74" s="187"/>
      <c r="BL74" s="177"/>
      <c r="BM74" s="177"/>
      <c r="BN74" s="187"/>
      <c r="BO74" s="177"/>
      <c r="BP74" s="177"/>
      <c r="BQ74" s="187"/>
      <c r="BR74" s="177"/>
      <c r="BS74" s="177"/>
      <c r="BT74" s="187"/>
      <c r="BU74" s="177"/>
      <c r="BV74" s="177"/>
      <c r="BW74" s="187"/>
      <c r="BX74" s="177"/>
      <c r="BY74" s="177"/>
      <c r="BZ74" s="187"/>
      <c r="CA74" s="177"/>
      <c r="CB74" s="177"/>
      <c r="CC74" s="187"/>
      <c r="CD74" s="177"/>
      <c r="CE74" s="177"/>
      <c r="CF74" s="187"/>
      <c r="CG74" s="177"/>
      <c r="CH74" s="177"/>
      <c r="CI74" s="187"/>
      <c r="CJ74" s="177"/>
      <c r="CK74" s="177"/>
      <c r="CL74" s="187"/>
      <c r="CM74" s="177"/>
      <c r="CN74" s="177"/>
      <c r="CO74" s="187"/>
      <c r="CP74" s="177"/>
      <c r="CQ74" s="177"/>
      <c r="CR74" s="187"/>
      <c r="CS74" s="177"/>
      <c r="CT74" s="177"/>
      <c r="CU74" s="187"/>
      <c r="CV74" s="177"/>
      <c r="CW74" s="177"/>
      <c r="CX74" s="187"/>
      <c r="CY74" s="177"/>
      <c r="CZ74" s="177"/>
      <c r="DA74" s="187"/>
      <c r="DB74" s="177"/>
      <c r="DC74" s="177"/>
      <c r="DD74" s="187"/>
      <c r="DE74" s="177"/>
      <c r="DF74" s="177"/>
      <c r="DG74" s="187"/>
      <c r="DH74" s="177"/>
      <c r="DI74" s="177"/>
      <c r="DJ74" s="187"/>
      <c r="DK74" s="177"/>
      <c r="DL74" s="177"/>
      <c r="DM74" s="187"/>
      <c r="DN74" s="177"/>
      <c r="DO74" s="177"/>
      <c r="DP74" s="187"/>
      <c r="DQ74" s="177"/>
      <c r="DR74" s="177"/>
      <c r="DS74" s="187"/>
      <c r="DT74" s="177"/>
      <c r="DU74" s="177"/>
      <c r="DV74" s="187"/>
      <c r="DW74" s="209"/>
      <c r="DX74" s="209"/>
      <c r="DY74" s="193"/>
      <c r="DZ74" s="209"/>
      <c r="EA74" s="209"/>
      <c r="EB74" s="193"/>
      <c r="EC74" s="209"/>
      <c r="ED74" s="209"/>
      <c r="EE74" s="193"/>
      <c r="EF74" s="209"/>
      <c r="EG74" s="209"/>
      <c r="EH74" s="193"/>
      <c r="EI74" s="209"/>
      <c r="EJ74" s="209"/>
      <c r="EK74" s="193"/>
      <c r="EL74" s="209"/>
      <c r="EM74" s="209"/>
      <c r="EN74" s="193"/>
      <c r="EO74" s="209"/>
      <c r="EP74" s="209"/>
      <c r="EQ74" s="193"/>
      <c r="ER74" s="209"/>
      <c r="ES74" s="209"/>
      <c r="ET74" s="193"/>
      <c r="EU74" s="209"/>
      <c r="EV74" s="209"/>
      <c r="EW74" s="193"/>
      <c r="EX74" s="209"/>
      <c r="EY74" s="209"/>
      <c r="EZ74" s="193"/>
      <c r="FA74" s="209"/>
      <c r="FB74" s="209"/>
      <c r="FC74" s="193"/>
      <c r="FD74" s="209"/>
      <c r="FE74" s="209"/>
      <c r="FF74" s="193"/>
      <c r="FG74" s="209"/>
      <c r="FH74" s="209"/>
      <c r="FI74" s="193"/>
      <c r="FJ74" s="209"/>
      <c r="FK74" s="209"/>
      <c r="FL74" s="193"/>
      <c r="FM74" s="209"/>
      <c r="FN74" s="209"/>
      <c r="FO74" s="193"/>
      <c r="FP74" s="209"/>
      <c r="FQ74" s="209"/>
      <c r="FR74" s="193"/>
      <c r="FS74" s="209"/>
      <c r="FT74" s="209"/>
      <c r="FU74" s="193"/>
      <c r="FV74" s="209"/>
      <c r="FW74" s="209"/>
      <c r="FX74" s="193"/>
      <c r="FY74" s="209"/>
      <c r="FZ74" s="209"/>
      <c r="GA74" s="193"/>
      <c r="GB74" s="209"/>
      <c r="GC74" s="209"/>
      <c r="GD74" s="193"/>
      <c r="GE74" s="209"/>
      <c r="GF74" s="209"/>
      <c r="GG74" s="193"/>
      <c r="GH74" s="209"/>
      <c r="GI74" s="209"/>
      <c r="GJ74" s="193"/>
      <c r="GK74" s="209"/>
      <c r="GL74" s="209"/>
      <c r="GM74" s="193"/>
      <c r="GN74" s="209"/>
      <c r="GO74" s="209"/>
      <c r="GP74" s="193"/>
      <c r="GQ74" s="209"/>
      <c r="GR74" s="209"/>
      <c r="GS74" s="193"/>
      <c r="GT74" s="209"/>
      <c r="GU74" s="209"/>
      <c r="GV74" s="193"/>
      <c r="GW74" s="209"/>
      <c r="GX74" s="209"/>
      <c r="GY74" s="193"/>
      <c r="GZ74" s="209"/>
      <c r="HA74" s="209"/>
      <c r="HB74" s="193"/>
      <c r="HC74" s="209"/>
      <c r="HD74" s="209"/>
      <c r="HE74" s="193"/>
      <c r="HF74" s="209"/>
      <c r="HG74" s="209"/>
      <c r="HH74" s="193"/>
      <c r="HI74" s="209"/>
      <c r="HJ74" s="209"/>
      <c r="HK74" s="193"/>
      <c r="HL74" s="209"/>
      <c r="HM74" s="209"/>
      <c r="HN74" s="193"/>
      <c r="HO74" s="209"/>
      <c r="HP74" s="209"/>
      <c r="HQ74" s="193"/>
      <c r="HR74" s="209"/>
      <c r="HS74" s="209"/>
      <c r="HT74" s="193"/>
      <c r="HU74" s="209"/>
      <c r="HV74" s="209"/>
      <c r="HW74" s="193"/>
      <c r="HX74" s="209"/>
      <c r="HY74" s="209"/>
      <c r="HZ74" s="193"/>
      <c r="IA74" s="209"/>
      <c r="IB74" s="209"/>
      <c r="IC74" s="193"/>
      <c r="ID74" s="209"/>
      <c r="IE74" s="209"/>
      <c r="IF74" s="193"/>
      <c r="IG74" s="209"/>
      <c r="IH74" s="209"/>
      <c r="II74" s="193"/>
      <c r="IJ74" s="209"/>
      <c r="IK74" s="209"/>
      <c r="IL74" s="193"/>
      <c r="IM74" s="209"/>
      <c r="IN74" s="209"/>
      <c r="IO74" s="193"/>
      <c r="IP74" s="209"/>
      <c r="IQ74" s="209"/>
      <c r="IR74" s="193"/>
      <c r="IS74" s="209"/>
      <c r="IT74" s="209"/>
      <c r="IU74" s="193"/>
      <c r="IV74" s="209"/>
      <c r="IW74" s="209"/>
      <c r="IX74" s="193"/>
      <c r="IY74" s="209"/>
      <c r="IZ74" s="209"/>
      <c r="JA74" s="193"/>
      <c r="JB74" s="209"/>
      <c r="JC74" s="209"/>
      <c r="JD74" s="193"/>
      <c r="JE74" s="209"/>
      <c r="JF74" s="209"/>
      <c r="JG74" s="193"/>
      <c r="JH74" s="209"/>
      <c r="JI74" s="209"/>
      <c r="JJ74" s="193"/>
      <c r="JK74" s="209"/>
      <c r="JL74" s="209"/>
      <c r="JM74" s="193"/>
      <c r="JN74" s="209"/>
      <c r="JO74" s="209"/>
      <c r="JP74" s="193"/>
      <c r="JQ74" s="209"/>
      <c r="JR74" s="209"/>
      <c r="JS74" s="193"/>
      <c r="JT74" s="209"/>
      <c r="JU74" s="209"/>
      <c r="JV74" s="193"/>
      <c r="JW74" s="209"/>
      <c r="JX74" s="209"/>
      <c r="JY74" s="193"/>
      <c r="JZ74" s="209"/>
      <c r="KA74" s="209"/>
      <c r="KB74" s="193"/>
      <c r="KC74" s="209"/>
      <c r="KD74" s="209"/>
      <c r="KE74" s="193"/>
      <c r="KF74" s="209"/>
      <c r="KG74" s="209"/>
      <c r="KH74" s="193"/>
      <c r="KI74" s="209"/>
      <c r="KJ74" s="209"/>
      <c r="KK74" s="193"/>
      <c r="KL74" s="209"/>
      <c r="KM74" s="209"/>
      <c r="KN74" s="193"/>
      <c r="KO74" s="209"/>
      <c r="KP74" s="209"/>
      <c r="KQ74" s="193"/>
      <c r="KR74" s="209"/>
      <c r="KS74" s="209"/>
      <c r="KT74" s="193"/>
      <c r="KU74" s="209"/>
      <c r="KV74" s="209"/>
      <c r="KW74" s="193"/>
      <c r="KX74" s="209"/>
      <c r="KY74" s="209"/>
      <c r="KZ74" s="193"/>
      <c r="LA74" s="209"/>
      <c r="LB74" s="209"/>
      <c r="LC74" s="193"/>
      <c r="LD74" s="209"/>
      <c r="LE74" s="209"/>
      <c r="LF74" s="193"/>
      <c r="LG74" s="209"/>
      <c r="LH74" s="209"/>
      <c r="LI74" s="193"/>
      <c r="LJ74" s="209"/>
      <c r="LK74" s="209"/>
      <c r="LL74" s="193"/>
      <c r="LM74" s="209"/>
      <c r="LN74" s="209"/>
      <c r="LO74" s="193"/>
      <c r="LP74" s="209"/>
      <c r="LQ74" s="209"/>
      <c r="LR74" s="193"/>
      <c r="LS74" s="209"/>
      <c r="LT74" s="209"/>
      <c r="LU74" s="193"/>
      <c r="LV74" s="209"/>
      <c r="LW74" s="209"/>
      <c r="LX74" s="193"/>
      <c r="LY74" s="209"/>
      <c r="LZ74" s="209"/>
      <c r="MA74" s="193"/>
      <c r="MB74" s="209"/>
      <c r="MC74" s="209"/>
      <c r="MD74" s="193"/>
      <c r="ME74" s="209"/>
      <c r="MF74" s="209"/>
      <c r="MG74" s="193"/>
      <c r="MH74" s="209"/>
      <c r="MI74" s="209"/>
      <c r="MJ74" s="193"/>
      <c r="MK74" s="209"/>
      <c r="ML74" s="209"/>
      <c r="MM74" s="193"/>
      <c r="MN74" s="209"/>
      <c r="MO74" s="209"/>
      <c r="MP74" s="193"/>
      <c r="MQ74" s="209"/>
      <c r="MR74" s="209"/>
      <c r="MS74" s="193"/>
      <c r="MT74" s="209"/>
      <c r="MU74" s="209"/>
      <c r="MV74" s="193"/>
      <c r="MW74" s="209"/>
      <c r="MX74" s="209"/>
      <c r="MY74" s="193"/>
      <c r="MZ74" s="209"/>
      <c r="NA74" s="209"/>
      <c r="NB74" s="193"/>
      <c r="NC74" s="209"/>
      <c r="ND74" s="209"/>
      <c r="NE74" s="193"/>
      <c r="NF74" s="209"/>
      <c r="NG74" s="209"/>
      <c r="NH74" s="193"/>
      <c r="NI74" s="209"/>
      <c r="NJ74" s="209"/>
      <c r="NK74" s="193"/>
      <c r="NL74" s="209"/>
      <c r="NM74" s="209"/>
      <c r="NN74" s="193"/>
      <c r="NO74" s="209"/>
      <c r="NP74" s="209"/>
      <c r="NQ74" s="193"/>
      <c r="NR74" s="209"/>
      <c r="NS74" s="209"/>
      <c r="NT74" s="193"/>
      <c r="NU74" s="209"/>
      <c r="NV74" s="209"/>
      <c r="NW74" s="193"/>
      <c r="NX74" s="209"/>
      <c r="NY74" s="209"/>
      <c r="NZ74" s="193"/>
      <c r="OA74" s="209"/>
      <c r="OB74" s="209"/>
      <c r="OC74" s="193"/>
      <c r="OD74" s="209"/>
      <c r="OE74" s="209"/>
      <c r="OF74" s="193"/>
      <c r="OG74" s="209"/>
      <c r="OH74" s="209"/>
      <c r="OI74" s="193"/>
      <c r="OJ74" s="209"/>
      <c r="OK74" s="209"/>
      <c r="OL74" s="193"/>
      <c r="OM74" s="209"/>
      <c r="ON74" s="209"/>
      <c r="OO74" s="193"/>
      <c r="OP74" s="209"/>
      <c r="OQ74" s="209"/>
      <c r="OR74" s="193"/>
      <c r="OS74" s="209"/>
      <c r="OT74" s="209"/>
      <c r="OU74" s="193"/>
      <c r="OV74" s="209"/>
      <c r="OW74" s="209"/>
      <c r="OX74" s="193"/>
      <c r="OY74" s="209"/>
      <c r="OZ74" s="209"/>
      <c r="PA74" s="193"/>
      <c r="PB74" s="209"/>
      <c r="PC74" s="209"/>
      <c r="PD74" s="193"/>
      <c r="PE74" s="209"/>
      <c r="PF74" s="209"/>
      <c r="PG74" s="193"/>
      <c r="PH74" s="209"/>
      <c r="PI74" s="209"/>
      <c r="PJ74" s="193"/>
      <c r="PK74" s="209"/>
      <c r="PL74" s="209"/>
      <c r="PM74" s="193"/>
      <c r="PN74" s="209"/>
      <c r="PO74" s="209"/>
      <c r="PP74" s="193"/>
      <c r="PQ74" s="209"/>
      <c r="PR74" s="209"/>
      <c r="PS74" s="193"/>
      <c r="PT74" s="209"/>
      <c r="PU74" s="209"/>
      <c r="PV74" s="193"/>
      <c r="PW74" s="209"/>
      <c r="PX74" s="209"/>
      <c r="PY74" s="193"/>
      <c r="PZ74" s="209"/>
      <c r="QA74" s="209"/>
      <c r="QB74" s="193"/>
      <c r="QC74" s="209"/>
      <c r="QD74" s="209"/>
      <c r="QE74" s="193"/>
      <c r="QF74" s="209"/>
      <c r="QG74" s="209"/>
      <c r="QH74" s="193"/>
      <c r="QI74" s="209"/>
      <c r="QJ74" s="209"/>
      <c r="QK74" s="193"/>
      <c r="QL74" s="209"/>
      <c r="QM74" s="209"/>
      <c r="QN74" s="193"/>
      <c r="QO74" s="209"/>
      <c r="QP74" s="209"/>
      <c r="QQ74" s="193"/>
      <c r="QR74" s="209"/>
      <c r="QS74" s="209"/>
      <c r="QT74" s="193"/>
      <c r="QU74" s="209"/>
      <c r="QV74" s="209"/>
      <c r="QW74" s="193"/>
      <c r="QX74" s="209"/>
      <c r="QY74" s="209"/>
      <c r="QZ74" s="193"/>
      <c r="RA74" s="209"/>
      <c r="RB74" s="209"/>
      <c r="RC74" s="193"/>
      <c r="RD74" s="209"/>
      <c r="RE74" s="209"/>
      <c r="RF74" s="193"/>
      <c r="RG74" s="209"/>
    </row>
    <row r="75" spans="1:475" s="180" customFormat="1" ht="15.75" customHeight="1" x14ac:dyDescent="0.25">
      <c r="A75" s="202"/>
      <c r="B75" s="219"/>
      <c r="C75" s="219"/>
      <c r="D75" s="219"/>
      <c r="E75" s="223"/>
      <c r="F75" s="215" t="s">
        <v>247</v>
      </c>
      <c r="G75" s="187"/>
      <c r="H75" s="187"/>
      <c r="I75" s="203"/>
      <c r="J75" s="203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  <c r="IA75" s="193"/>
      <c r="IB75" s="193"/>
      <c r="IC75" s="193"/>
      <c r="ID75" s="193"/>
      <c r="IE75" s="193"/>
      <c r="IF75" s="193"/>
      <c r="IG75" s="193"/>
      <c r="IH75" s="193"/>
      <c r="II75" s="193"/>
      <c r="IJ75" s="193"/>
      <c r="IK75" s="193"/>
      <c r="IL75" s="193"/>
      <c r="IM75" s="193"/>
      <c r="IN75" s="193"/>
      <c r="IO75" s="193"/>
      <c r="IP75" s="193"/>
      <c r="IQ75" s="193"/>
      <c r="IR75" s="193"/>
      <c r="IS75" s="193"/>
      <c r="IT75" s="193"/>
      <c r="IU75" s="193"/>
      <c r="IV75" s="193"/>
      <c r="IW75" s="193"/>
      <c r="IX75" s="193"/>
      <c r="IY75" s="193"/>
      <c r="IZ75" s="193"/>
      <c r="JA75" s="193"/>
      <c r="JB75" s="193"/>
      <c r="JC75" s="193"/>
      <c r="JD75" s="193"/>
      <c r="JE75" s="193"/>
      <c r="JF75" s="193"/>
      <c r="JG75" s="193"/>
      <c r="JH75" s="193"/>
      <c r="JI75" s="193"/>
      <c r="JJ75" s="193"/>
      <c r="JK75" s="193"/>
      <c r="JL75" s="193"/>
      <c r="JM75" s="193"/>
      <c r="JN75" s="193"/>
      <c r="JO75" s="193"/>
      <c r="JP75" s="193"/>
      <c r="JQ75" s="193"/>
      <c r="JR75" s="193"/>
      <c r="JS75" s="193"/>
      <c r="JT75" s="193"/>
      <c r="JU75" s="193"/>
      <c r="JV75" s="193"/>
      <c r="JW75" s="193"/>
      <c r="JX75" s="193"/>
      <c r="JY75" s="193"/>
      <c r="JZ75" s="193"/>
      <c r="KA75" s="193"/>
      <c r="KB75" s="193"/>
      <c r="KC75" s="193"/>
      <c r="KD75" s="193"/>
      <c r="KE75" s="193"/>
      <c r="KF75" s="193"/>
      <c r="KG75" s="193"/>
      <c r="KH75" s="193"/>
      <c r="KI75" s="193"/>
      <c r="KJ75" s="193"/>
      <c r="KK75" s="193"/>
      <c r="KL75" s="193"/>
      <c r="KM75" s="193"/>
      <c r="KN75" s="193"/>
      <c r="KO75" s="193"/>
      <c r="KP75" s="193"/>
      <c r="KQ75" s="193"/>
      <c r="KR75" s="193"/>
      <c r="KS75" s="193"/>
      <c r="KT75" s="193"/>
      <c r="KU75" s="193"/>
      <c r="KV75" s="193"/>
      <c r="KW75" s="193"/>
      <c r="KX75" s="193"/>
      <c r="KY75" s="193"/>
      <c r="KZ75" s="193"/>
      <c r="LA75" s="193"/>
      <c r="LB75" s="193"/>
      <c r="LC75" s="193"/>
      <c r="LD75" s="193"/>
      <c r="LE75" s="193"/>
      <c r="LF75" s="193"/>
      <c r="LG75" s="193"/>
      <c r="LH75" s="193"/>
      <c r="LI75" s="193"/>
      <c r="LJ75" s="193"/>
      <c r="LK75" s="193"/>
      <c r="LL75" s="193"/>
      <c r="LM75" s="193"/>
      <c r="LN75" s="193"/>
      <c r="LO75" s="193"/>
      <c r="LP75" s="193"/>
      <c r="LQ75" s="193"/>
      <c r="LR75" s="193"/>
      <c r="LS75" s="193"/>
      <c r="LT75" s="193"/>
      <c r="LU75" s="193"/>
      <c r="LV75" s="193"/>
      <c r="LW75" s="193"/>
      <c r="LX75" s="193"/>
      <c r="LY75" s="193"/>
      <c r="LZ75" s="193"/>
      <c r="MA75" s="193"/>
      <c r="MB75" s="193"/>
      <c r="MC75" s="193"/>
      <c r="MD75" s="193"/>
      <c r="ME75" s="193"/>
      <c r="MF75" s="193"/>
      <c r="MG75" s="193"/>
      <c r="MH75" s="193"/>
      <c r="MI75" s="193"/>
      <c r="MJ75" s="193"/>
      <c r="MK75" s="193"/>
      <c r="ML75" s="193"/>
      <c r="MM75" s="193"/>
      <c r="MN75" s="193"/>
      <c r="MO75" s="193"/>
      <c r="MP75" s="193"/>
      <c r="MQ75" s="193"/>
      <c r="MR75" s="193"/>
      <c r="MS75" s="193"/>
      <c r="MT75" s="193"/>
      <c r="MU75" s="193"/>
      <c r="MV75" s="193"/>
      <c r="MW75" s="193"/>
      <c r="MX75" s="193"/>
      <c r="MY75" s="193"/>
      <c r="MZ75" s="193"/>
      <c r="NA75" s="193"/>
      <c r="NB75" s="193"/>
      <c r="NC75" s="193"/>
      <c r="ND75" s="193"/>
      <c r="NE75" s="193"/>
      <c r="NF75" s="193"/>
      <c r="NG75" s="193"/>
      <c r="NH75" s="193"/>
      <c r="NI75" s="193"/>
      <c r="NJ75" s="193"/>
      <c r="NK75" s="193"/>
      <c r="NL75" s="193"/>
      <c r="NM75" s="193"/>
      <c r="NN75" s="193"/>
      <c r="NO75" s="193"/>
      <c r="NP75" s="193"/>
      <c r="NQ75" s="193"/>
      <c r="NR75" s="193"/>
      <c r="NS75" s="193"/>
      <c r="NT75" s="193"/>
      <c r="NU75" s="193"/>
      <c r="NV75" s="193"/>
      <c r="NW75" s="193"/>
      <c r="NX75" s="193"/>
      <c r="NY75" s="193"/>
      <c r="NZ75" s="193"/>
      <c r="OA75" s="193"/>
      <c r="OB75" s="193"/>
      <c r="OC75" s="193"/>
      <c r="OD75" s="193"/>
      <c r="OE75" s="193"/>
      <c r="OF75" s="193"/>
      <c r="OG75" s="193"/>
      <c r="OH75" s="193"/>
      <c r="OI75" s="193"/>
      <c r="OJ75" s="193"/>
      <c r="OK75" s="193"/>
      <c r="OL75" s="193"/>
      <c r="OM75" s="193"/>
      <c r="ON75" s="193"/>
      <c r="OO75" s="193"/>
      <c r="OP75" s="193"/>
      <c r="OQ75" s="193"/>
      <c r="OR75" s="193"/>
      <c r="OS75" s="193"/>
      <c r="OT75" s="193"/>
      <c r="OU75" s="193"/>
      <c r="OV75" s="193"/>
      <c r="OW75" s="193"/>
      <c r="OX75" s="193"/>
      <c r="OY75" s="193"/>
      <c r="OZ75" s="193"/>
      <c r="PA75" s="193"/>
      <c r="PB75" s="193"/>
      <c r="PC75" s="193"/>
      <c r="PD75" s="193"/>
      <c r="PE75" s="193"/>
      <c r="PF75" s="193"/>
      <c r="PG75" s="193"/>
      <c r="PH75" s="193"/>
      <c r="PI75" s="193"/>
      <c r="PJ75" s="193"/>
      <c r="PK75" s="193"/>
      <c r="PL75" s="193"/>
      <c r="PM75" s="193"/>
      <c r="PN75" s="193"/>
      <c r="PO75" s="193"/>
      <c r="PP75" s="193"/>
      <c r="PQ75" s="193"/>
      <c r="PR75" s="193"/>
      <c r="PS75" s="193"/>
      <c r="PT75" s="193"/>
      <c r="PU75" s="193"/>
      <c r="PV75" s="193"/>
      <c r="PW75" s="193"/>
      <c r="PX75" s="193"/>
      <c r="PY75" s="193"/>
      <c r="PZ75" s="193"/>
      <c r="QA75" s="193"/>
      <c r="QB75" s="193"/>
      <c r="QC75" s="193"/>
      <c r="QD75" s="193"/>
      <c r="QE75" s="193"/>
      <c r="QF75" s="193"/>
      <c r="QG75" s="193"/>
      <c r="QH75" s="193"/>
      <c r="QI75" s="193"/>
      <c r="QJ75" s="193"/>
      <c r="QK75" s="193"/>
      <c r="QL75" s="193"/>
      <c r="QM75" s="193"/>
      <c r="QN75" s="193"/>
      <c r="QO75" s="193"/>
      <c r="QP75" s="193"/>
      <c r="QQ75" s="193"/>
      <c r="QR75" s="193"/>
      <c r="QS75" s="193"/>
      <c r="QT75" s="193"/>
      <c r="QU75" s="193"/>
      <c r="QV75" s="193"/>
      <c r="QW75" s="193"/>
      <c r="QX75" s="193"/>
      <c r="QY75" s="193"/>
      <c r="QZ75" s="193"/>
      <c r="RA75" s="193"/>
      <c r="RB75" s="193"/>
      <c r="RC75" s="193"/>
      <c r="RD75" s="193"/>
      <c r="RE75" s="193"/>
      <c r="RF75" s="193"/>
      <c r="RG75" s="193"/>
    </row>
    <row r="76" spans="1:475" s="180" customFormat="1" ht="15.75" customHeight="1" x14ac:dyDescent="0.25">
      <c r="A76" s="202"/>
      <c r="B76" s="219"/>
      <c r="C76" s="219"/>
      <c r="D76" s="219"/>
      <c r="E76" s="223"/>
      <c r="F76" s="215" t="s">
        <v>246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5">
      <c r="A77" s="202"/>
      <c r="B77" s="219"/>
      <c r="C77" s="219"/>
      <c r="D77" s="219"/>
      <c r="E77" s="223"/>
      <c r="F77" s="215" t="s">
        <v>247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5">
      <c r="A78" s="202"/>
      <c r="B78" s="219"/>
      <c r="C78" s="219"/>
      <c r="D78" s="219"/>
      <c r="E78" s="223"/>
      <c r="F78" s="215" t="s">
        <v>246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6" customHeight="1" x14ac:dyDescent="0.25">
      <c r="A79" s="202"/>
      <c r="B79" s="219"/>
      <c r="C79" s="219"/>
      <c r="D79" s="219"/>
      <c r="E79" s="223"/>
      <c r="F79" s="215" t="s">
        <v>247</v>
      </c>
      <c r="G79" s="177"/>
      <c r="H79" s="177"/>
      <c r="I79" s="203"/>
      <c r="J79" s="203"/>
      <c r="K79" s="177"/>
      <c r="L79" s="187"/>
      <c r="M79" s="177"/>
      <c r="N79" s="177"/>
      <c r="O79" s="187"/>
      <c r="P79" s="177"/>
      <c r="Q79" s="177"/>
      <c r="R79" s="187"/>
      <c r="S79" s="177"/>
      <c r="T79" s="177"/>
      <c r="U79" s="187"/>
      <c r="V79" s="177"/>
      <c r="W79" s="177"/>
      <c r="X79" s="187"/>
      <c r="Y79" s="177"/>
      <c r="Z79" s="177"/>
      <c r="AA79" s="187"/>
      <c r="AB79" s="177"/>
      <c r="AC79" s="177"/>
      <c r="AD79" s="187"/>
      <c r="AE79" s="177"/>
      <c r="AF79" s="177"/>
      <c r="AG79" s="187"/>
      <c r="AH79" s="177"/>
      <c r="AI79" s="177"/>
      <c r="AJ79" s="187"/>
      <c r="AK79" s="177"/>
      <c r="AL79" s="177"/>
      <c r="AM79" s="187"/>
      <c r="AN79" s="177"/>
      <c r="AO79" s="177"/>
      <c r="AP79" s="187"/>
      <c r="AQ79" s="177"/>
      <c r="AR79" s="177"/>
      <c r="AS79" s="187"/>
      <c r="AT79" s="177"/>
      <c r="AU79" s="177"/>
      <c r="AV79" s="187"/>
      <c r="AW79" s="177"/>
      <c r="AX79" s="177"/>
      <c r="AY79" s="187"/>
      <c r="AZ79" s="177"/>
      <c r="BA79" s="177"/>
      <c r="BB79" s="187"/>
      <c r="BC79" s="177"/>
      <c r="BD79" s="177"/>
      <c r="BE79" s="187"/>
      <c r="BF79" s="177"/>
      <c r="BG79" s="177"/>
      <c r="BH79" s="187"/>
      <c r="BI79" s="177"/>
      <c r="BJ79" s="177"/>
      <c r="BK79" s="187"/>
      <c r="BL79" s="177"/>
      <c r="BM79" s="177"/>
      <c r="BN79" s="187"/>
      <c r="BO79" s="177"/>
      <c r="BP79" s="177"/>
      <c r="BQ79" s="187"/>
      <c r="BR79" s="177"/>
      <c r="BS79" s="177"/>
      <c r="BT79" s="187"/>
      <c r="BU79" s="177"/>
      <c r="BV79" s="177"/>
      <c r="BW79" s="187"/>
      <c r="BX79" s="177"/>
      <c r="BY79" s="177"/>
      <c r="BZ79" s="187"/>
      <c r="CA79" s="177"/>
      <c r="CB79" s="177"/>
      <c r="CC79" s="187"/>
      <c r="CD79" s="177"/>
      <c r="CE79" s="177"/>
      <c r="CF79" s="187"/>
      <c r="CG79" s="177"/>
      <c r="CH79" s="177"/>
      <c r="CI79" s="187"/>
      <c r="CJ79" s="177"/>
      <c r="CK79" s="177"/>
      <c r="CL79" s="187"/>
      <c r="CM79" s="177"/>
      <c r="CN79" s="177"/>
      <c r="CO79" s="187"/>
      <c r="CP79" s="177"/>
      <c r="CQ79" s="177"/>
      <c r="CR79" s="187"/>
      <c r="CS79" s="177"/>
      <c r="CT79" s="177"/>
      <c r="CU79" s="187"/>
      <c r="CV79" s="177"/>
      <c r="CW79" s="177"/>
      <c r="CX79" s="187"/>
      <c r="CY79" s="177"/>
      <c r="CZ79" s="177"/>
      <c r="DA79" s="187"/>
      <c r="DB79" s="177"/>
      <c r="DC79" s="177"/>
      <c r="DD79" s="187"/>
      <c r="DE79" s="177"/>
      <c r="DF79" s="177"/>
      <c r="DG79" s="187"/>
      <c r="DH79" s="177"/>
      <c r="DI79" s="177"/>
      <c r="DJ79" s="187"/>
      <c r="DK79" s="177"/>
      <c r="DL79" s="177"/>
      <c r="DM79" s="187"/>
      <c r="DN79" s="177"/>
      <c r="DO79" s="177"/>
      <c r="DP79" s="187"/>
      <c r="DQ79" s="177"/>
      <c r="DR79" s="177"/>
      <c r="DS79" s="187"/>
      <c r="DT79" s="177"/>
      <c r="DU79" s="177"/>
      <c r="DV79" s="187"/>
      <c r="DW79" s="209"/>
      <c r="DX79" s="209"/>
      <c r="DY79" s="193"/>
      <c r="DZ79" s="209"/>
      <c r="EA79" s="209"/>
      <c r="EB79" s="193"/>
      <c r="EC79" s="209"/>
      <c r="ED79" s="209"/>
      <c r="EE79" s="193"/>
      <c r="EF79" s="209"/>
      <c r="EG79" s="209"/>
      <c r="EH79" s="193"/>
      <c r="EI79" s="209"/>
      <c r="EJ79" s="209"/>
      <c r="EK79" s="193"/>
      <c r="EL79" s="209"/>
      <c r="EM79" s="209"/>
      <c r="EN79" s="193"/>
      <c r="EO79" s="209"/>
      <c r="EP79" s="209"/>
      <c r="EQ79" s="193"/>
      <c r="ER79" s="209"/>
      <c r="ES79" s="209"/>
      <c r="ET79" s="193"/>
      <c r="EU79" s="209"/>
      <c r="EV79" s="209"/>
      <c r="EW79" s="193"/>
      <c r="EX79" s="209"/>
      <c r="EY79" s="209"/>
      <c r="EZ79" s="193"/>
      <c r="FA79" s="209"/>
      <c r="FB79" s="209"/>
      <c r="FC79" s="193"/>
      <c r="FD79" s="209"/>
      <c r="FE79" s="209"/>
      <c r="FF79" s="193"/>
      <c r="FG79" s="209"/>
      <c r="FH79" s="209"/>
      <c r="FI79" s="193"/>
      <c r="FJ79" s="209"/>
      <c r="FK79" s="209"/>
      <c r="FL79" s="193"/>
      <c r="FM79" s="209"/>
      <c r="FN79" s="209"/>
      <c r="FO79" s="193"/>
      <c r="FP79" s="209"/>
      <c r="FQ79" s="209"/>
      <c r="FR79" s="193"/>
      <c r="FS79" s="209"/>
      <c r="FT79" s="209"/>
      <c r="FU79" s="193"/>
      <c r="FV79" s="209"/>
      <c r="FW79" s="209"/>
      <c r="FX79" s="193"/>
      <c r="FY79" s="209"/>
      <c r="FZ79" s="209"/>
      <c r="GA79" s="193"/>
      <c r="GB79" s="209"/>
      <c r="GC79" s="209"/>
      <c r="GD79" s="193"/>
      <c r="GE79" s="209"/>
      <c r="GF79" s="209"/>
      <c r="GG79" s="193"/>
      <c r="GH79" s="209"/>
      <c r="GI79" s="209"/>
      <c r="GJ79" s="193"/>
      <c r="GK79" s="209"/>
      <c r="GL79" s="209"/>
      <c r="GM79" s="193"/>
      <c r="GN79" s="209"/>
      <c r="GO79" s="209"/>
      <c r="GP79" s="193"/>
      <c r="GQ79" s="209"/>
      <c r="GR79" s="209"/>
      <c r="GS79" s="193"/>
      <c r="GT79" s="209"/>
      <c r="GU79" s="209"/>
      <c r="GV79" s="193"/>
      <c r="GW79" s="209"/>
      <c r="GX79" s="209"/>
      <c r="GY79" s="193"/>
      <c r="GZ79" s="209"/>
      <c r="HA79" s="209"/>
      <c r="HB79" s="193"/>
      <c r="HC79" s="209"/>
      <c r="HD79" s="209"/>
      <c r="HE79" s="193"/>
      <c r="HF79" s="209"/>
      <c r="HG79" s="209"/>
      <c r="HH79" s="193"/>
      <c r="HI79" s="209"/>
      <c r="HJ79" s="209"/>
      <c r="HK79" s="193"/>
      <c r="HL79" s="209"/>
      <c r="HM79" s="209"/>
      <c r="HN79" s="193"/>
      <c r="HO79" s="209"/>
      <c r="HP79" s="209"/>
      <c r="HQ79" s="193"/>
      <c r="HR79" s="209"/>
      <c r="HS79" s="209"/>
      <c r="HT79" s="193"/>
      <c r="HU79" s="209"/>
      <c r="HV79" s="209"/>
      <c r="HW79" s="193"/>
      <c r="HX79" s="209"/>
      <c r="HY79" s="209"/>
      <c r="HZ79" s="193"/>
      <c r="IA79" s="209"/>
      <c r="IB79" s="209"/>
      <c r="IC79" s="193"/>
      <c r="ID79" s="209"/>
      <c r="IE79" s="209"/>
      <c r="IF79" s="193"/>
      <c r="IG79" s="209"/>
      <c r="IH79" s="209"/>
      <c r="II79" s="193"/>
      <c r="IJ79" s="209"/>
      <c r="IK79" s="209"/>
      <c r="IL79" s="193"/>
      <c r="IM79" s="209"/>
      <c r="IN79" s="209"/>
      <c r="IO79" s="193"/>
      <c r="IP79" s="209"/>
      <c r="IQ79" s="209"/>
      <c r="IR79" s="193"/>
      <c r="IS79" s="209"/>
      <c r="IT79" s="209"/>
      <c r="IU79" s="193"/>
      <c r="IV79" s="209"/>
      <c r="IW79" s="209"/>
      <c r="IX79" s="193"/>
      <c r="IY79" s="209"/>
      <c r="IZ79" s="209"/>
      <c r="JA79" s="193"/>
      <c r="JB79" s="209"/>
      <c r="JC79" s="209"/>
      <c r="JD79" s="193"/>
      <c r="JE79" s="209"/>
      <c r="JF79" s="209"/>
      <c r="JG79" s="193"/>
      <c r="JH79" s="209"/>
      <c r="JI79" s="209"/>
      <c r="JJ79" s="193"/>
      <c r="JK79" s="209"/>
      <c r="JL79" s="209"/>
      <c r="JM79" s="193"/>
      <c r="JN79" s="209"/>
      <c r="JO79" s="209"/>
      <c r="JP79" s="193"/>
      <c r="JQ79" s="209"/>
      <c r="JR79" s="209"/>
      <c r="JS79" s="193"/>
      <c r="JT79" s="209"/>
      <c r="JU79" s="209"/>
      <c r="JV79" s="193"/>
      <c r="JW79" s="209"/>
      <c r="JX79" s="209"/>
      <c r="JY79" s="193"/>
      <c r="JZ79" s="209"/>
      <c r="KA79" s="209"/>
      <c r="KB79" s="193"/>
      <c r="KC79" s="209"/>
      <c r="KD79" s="209"/>
      <c r="KE79" s="193"/>
      <c r="KF79" s="209"/>
      <c r="KG79" s="209"/>
      <c r="KH79" s="193"/>
      <c r="KI79" s="209"/>
      <c r="KJ79" s="209"/>
      <c r="KK79" s="193"/>
      <c r="KL79" s="209"/>
      <c r="KM79" s="209"/>
      <c r="KN79" s="193"/>
      <c r="KO79" s="209"/>
      <c r="KP79" s="209"/>
      <c r="KQ79" s="193"/>
      <c r="KR79" s="209"/>
      <c r="KS79" s="209"/>
      <c r="KT79" s="193"/>
      <c r="KU79" s="209"/>
      <c r="KV79" s="209"/>
      <c r="KW79" s="193"/>
      <c r="KX79" s="209"/>
      <c r="KY79" s="209"/>
      <c r="KZ79" s="193"/>
      <c r="LA79" s="209"/>
      <c r="LB79" s="209"/>
      <c r="LC79" s="193"/>
      <c r="LD79" s="209"/>
      <c r="LE79" s="209"/>
      <c r="LF79" s="193"/>
      <c r="LG79" s="209"/>
      <c r="LH79" s="209"/>
      <c r="LI79" s="193"/>
      <c r="LJ79" s="209"/>
      <c r="LK79" s="209"/>
      <c r="LL79" s="193"/>
      <c r="LM79" s="209"/>
      <c r="LN79" s="209"/>
      <c r="LO79" s="193"/>
      <c r="LP79" s="209"/>
      <c r="LQ79" s="209"/>
      <c r="LR79" s="193"/>
      <c r="LS79" s="209"/>
      <c r="LT79" s="209"/>
      <c r="LU79" s="193"/>
      <c r="LV79" s="209"/>
      <c r="LW79" s="209"/>
      <c r="LX79" s="193"/>
      <c r="LY79" s="209"/>
      <c r="LZ79" s="209"/>
      <c r="MA79" s="193"/>
      <c r="MB79" s="209"/>
      <c r="MC79" s="209"/>
      <c r="MD79" s="193"/>
      <c r="ME79" s="209"/>
      <c r="MF79" s="209"/>
      <c r="MG79" s="193"/>
      <c r="MH79" s="209"/>
      <c r="MI79" s="209"/>
      <c r="MJ79" s="193"/>
      <c r="MK79" s="209"/>
      <c r="ML79" s="209"/>
      <c r="MM79" s="193"/>
      <c r="MN79" s="209"/>
      <c r="MO79" s="209"/>
      <c r="MP79" s="193"/>
      <c r="MQ79" s="209"/>
      <c r="MR79" s="209"/>
      <c r="MS79" s="193"/>
      <c r="MT79" s="209"/>
      <c r="MU79" s="209"/>
      <c r="MV79" s="193"/>
      <c r="MW79" s="209"/>
      <c r="MX79" s="209"/>
      <c r="MY79" s="193"/>
      <c r="MZ79" s="209"/>
      <c r="NA79" s="209"/>
      <c r="NB79" s="193"/>
      <c r="NC79" s="209"/>
      <c r="ND79" s="209"/>
      <c r="NE79" s="193"/>
      <c r="NF79" s="209"/>
      <c r="NG79" s="209"/>
      <c r="NH79" s="193"/>
      <c r="NI79" s="209"/>
      <c r="NJ79" s="209"/>
      <c r="NK79" s="193"/>
      <c r="NL79" s="209"/>
      <c r="NM79" s="209"/>
      <c r="NN79" s="193"/>
      <c r="NO79" s="209"/>
      <c r="NP79" s="209"/>
      <c r="NQ79" s="193"/>
      <c r="NR79" s="209"/>
      <c r="NS79" s="209"/>
      <c r="NT79" s="193"/>
      <c r="NU79" s="209"/>
      <c r="NV79" s="209"/>
      <c r="NW79" s="193"/>
      <c r="NX79" s="209"/>
      <c r="NY79" s="209"/>
      <c r="NZ79" s="193"/>
      <c r="OA79" s="209"/>
      <c r="OB79" s="209"/>
      <c r="OC79" s="193"/>
      <c r="OD79" s="209"/>
      <c r="OE79" s="209"/>
      <c r="OF79" s="193"/>
      <c r="OG79" s="209"/>
      <c r="OH79" s="209"/>
      <c r="OI79" s="193"/>
      <c r="OJ79" s="209"/>
      <c r="OK79" s="209"/>
      <c r="OL79" s="193"/>
      <c r="OM79" s="209"/>
      <c r="ON79" s="209"/>
      <c r="OO79" s="193"/>
      <c r="OP79" s="209"/>
      <c r="OQ79" s="209"/>
      <c r="OR79" s="193"/>
      <c r="OS79" s="209"/>
      <c r="OT79" s="209"/>
      <c r="OU79" s="193"/>
      <c r="OV79" s="209"/>
      <c r="OW79" s="209"/>
      <c r="OX79" s="193"/>
      <c r="OY79" s="209"/>
      <c r="OZ79" s="209"/>
      <c r="PA79" s="193"/>
      <c r="PB79" s="209"/>
      <c r="PC79" s="209"/>
      <c r="PD79" s="193"/>
      <c r="PE79" s="209"/>
      <c r="PF79" s="209"/>
      <c r="PG79" s="193"/>
      <c r="PH79" s="209"/>
      <c r="PI79" s="209"/>
      <c r="PJ79" s="193"/>
      <c r="PK79" s="209"/>
      <c r="PL79" s="209"/>
      <c r="PM79" s="193"/>
      <c r="PN79" s="209"/>
      <c r="PO79" s="209"/>
      <c r="PP79" s="193"/>
      <c r="PQ79" s="209"/>
      <c r="PR79" s="209"/>
      <c r="PS79" s="193"/>
      <c r="PT79" s="209"/>
      <c r="PU79" s="209"/>
      <c r="PV79" s="193"/>
      <c r="PW79" s="209"/>
      <c r="PX79" s="209"/>
      <c r="PY79" s="193"/>
      <c r="PZ79" s="209"/>
      <c r="QA79" s="209"/>
      <c r="QB79" s="193"/>
      <c r="QC79" s="209"/>
      <c r="QD79" s="209"/>
      <c r="QE79" s="193"/>
      <c r="QF79" s="209"/>
      <c r="QG79" s="209"/>
      <c r="QH79" s="193"/>
      <c r="QI79" s="209"/>
      <c r="QJ79" s="209"/>
      <c r="QK79" s="193"/>
      <c r="QL79" s="209"/>
      <c r="QM79" s="209"/>
      <c r="QN79" s="193"/>
      <c r="QO79" s="209"/>
      <c r="QP79" s="209"/>
      <c r="QQ79" s="193"/>
      <c r="QR79" s="209"/>
      <c r="QS79" s="209"/>
      <c r="QT79" s="193"/>
      <c r="QU79" s="209"/>
      <c r="QV79" s="209"/>
      <c r="QW79" s="193"/>
      <c r="QX79" s="209"/>
      <c r="QY79" s="209"/>
      <c r="QZ79" s="193"/>
      <c r="RA79" s="209"/>
      <c r="RB79" s="209"/>
      <c r="RC79" s="193"/>
      <c r="RD79" s="209"/>
      <c r="RE79" s="209"/>
      <c r="RF79" s="193"/>
      <c r="RG79" s="209"/>
    </row>
    <row r="80" spans="1:475" s="180" customFormat="1" ht="15.75" customHeight="1" x14ac:dyDescent="0.25">
      <c r="A80" s="202"/>
      <c r="B80" s="219"/>
      <c r="C80" s="219"/>
      <c r="D80" s="219"/>
      <c r="E80" s="223"/>
      <c r="F80" s="215" t="s">
        <v>246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ht="15.75" customHeight="1" x14ac:dyDescent="0.25">
      <c r="A81" s="202"/>
      <c r="B81" s="219"/>
      <c r="C81" s="219"/>
      <c r="D81" s="219"/>
      <c r="E81" s="223"/>
      <c r="F81" s="215" t="s">
        <v>247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5">
      <c r="A82" s="202"/>
      <c r="B82" s="219"/>
      <c r="C82" s="219"/>
      <c r="D82" s="219"/>
      <c r="E82" s="223"/>
      <c r="F82" s="215" t="s">
        <v>246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5">
      <c r="A83" s="202"/>
      <c r="B83" s="219"/>
      <c r="C83" s="219"/>
      <c r="D83" s="219"/>
      <c r="E83" s="223"/>
      <c r="F83" s="215" t="s">
        <v>247</v>
      </c>
      <c r="G83" s="187"/>
      <c r="H83" s="187"/>
      <c r="I83" s="203"/>
      <c r="J83" s="203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  <c r="HP83" s="193"/>
      <c r="HQ83" s="193"/>
      <c r="HR83" s="193"/>
      <c r="HS83" s="193"/>
      <c r="HT83" s="193"/>
      <c r="HU83" s="193"/>
      <c r="HV83" s="193"/>
      <c r="HW83" s="193"/>
      <c r="HX83" s="193"/>
      <c r="HY83" s="193"/>
      <c r="HZ83" s="193"/>
      <c r="IA83" s="193"/>
      <c r="IB83" s="193"/>
      <c r="IC83" s="193"/>
      <c r="ID83" s="193"/>
      <c r="IE83" s="193"/>
      <c r="IF83" s="193"/>
      <c r="IG83" s="193"/>
      <c r="IH83" s="193"/>
      <c r="II83" s="193"/>
      <c r="IJ83" s="193"/>
      <c r="IK83" s="193"/>
      <c r="IL83" s="193"/>
      <c r="IM83" s="193"/>
      <c r="IN83" s="193"/>
      <c r="IO83" s="193"/>
      <c r="IP83" s="193"/>
      <c r="IQ83" s="193"/>
      <c r="IR83" s="193"/>
      <c r="IS83" s="193"/>
      <c r="IT83" s="193"/>
      <c r="IU83" s="193"/>
      <c r="IV83" s="193"/>
      <c r="IW83" s="193"/>
      <c r="IX83" s="193"/>
      <c r="IY83" s="193"/>
      <c r="IZ83" s="193"/>
      <c r="JA83" s="193"/>
      <c r="JB83" s="193"/>
      <c r="JC83" s="193"/>
      <c r="JD83" s="193"/>
      <c r="JE83" s="193"/>
      <c r="JF83" s="193"/>
      <c r="JG83" s="193"/>
      <c r="JH83" s="193"/>
      <c r="JI83" s="193"/>
      <c r="JJ83" s="193"/>
      <c r="JK83" s="193"/>
      <c r="JL83" s="193"/>
      <c r="JM83" s="193"/>
      <c r="JN83" s="193"/>
      <c r="JO83" s="193"/>
      <c r="JP83" s="193"/>
      <c r="JQ83" s="193"/>
      <c r="JR83" s="193"/>
      <c r="JS83" s="193"/>
      <c r="JT83" s="193"/>
      <c r="JU83" s="193"/>
      <c r="JV83" s="193"/>
      <c r="JW83" s="193"/>
      <c r="JX83" s="193"/>
      <c r="JY83" s="193"/>
      <c r="JZ83" s="193"/>
      <c r="KA83" s="193"/>
      <c r="KB83" s="193"/>
      <c r="KC83" s="193"/>
      <c r="KD83" s="193"/>
      <c r="KE83" s="193"/>
      <c r="KF83" s="193"/>
      <c r="KG83" s="193"/>
      <c r="KH83" s="193"/>
      <c r="KI83" s="193"/>
      <c r="KJ83" s="193"/>
      <c r="KK83" s="193"/>
      <c r="KL83" s="193"/>
      <c r="KM83" s="193"/>
      <c r="KN83" s="193"/>
      <c r="KO83" s="193"/>
      <c r="KP83" s="193"/>
      <c r="KQ83" s="193"/>
      <c r="KR83" s="193"/>
      <c r="KS83" s="193"/>
      <c r="KT83" s="193"/>
      <c r="KU83" s="193"/>
      <c r="KV83" s="193"/>
      <c r="KW83" s="193"/>
      <c r="KX83" s="193"/>
      <c r="KY83" s="193"/>
      <c r="KZ83" s="193"/>
      <c r="LA83" s="193"/>
      <c r="LB83" s="193"/>
      <c r="LC83" s="193"/>
      <c r="LD83" s="193"/>
      <c r="LE83" s="193"/>
      <c r="LF83" s="193"/>
      <c r="LG83" s="193"/>
      <c r="LH83" s="193"/>
      <c r="LI83" s="193"/>
      <c r="LJ83" s="193"/>
      <c r="LK83" s="193"/>
      <c r="LL83" s="193"/>
      <c r="LM83" s="193"/>
      <c r="LN83" s="193"/>
      <c r="LO83" s="193"/>
      <c r="LP83" s="193"/>
      <c r="LQ83" s="193"/>
      <c r="LR83" s="193"/>
      <c r="LS83" s="193"/>
      <c r="LT83" s="193"/>
      <c r="LU83" s="193"/>
      <c r="LV83" s="193"/>
      <c r="LW83" s="193"/>
      <c r="LX83" s="193"/>
      <c r="LY83" s="193"/>
      <c r="LZ83" s="193"/>
      <c r="MA83" s="193"/>
      <c r="MB83" s="193"/>
      <c r="MC83" s="193"/>
      <c r="MD83" s="193"/>
      <c r="ME83" s="193"/>
      <c r="MF83" s="193"/>
      <c r="MG83" s="193"/>
      <c r="MH83" s="193"/>
      <c r="MI83" s="193"/>
      <c r="MJ83" s="193"/>
      <c r="MK83" s="193"/>
      <c r="ML83" s="193"/>
      <c r="MM83" s="193"/>
      <c r="MN83" s="193"/>
      <c r="MO83" s="193"/>
      <c r="MP83" s="193"/>
      <c r="MQ83" s="193"/>
      <c r="MR83" s="193"/>
      <c r="MS83" s="193"/>
      <c r="MT83" s="193"/>
      <c r="MU83" s="193"/>
      <c r="MV83" s="193"/>
      <c r="MW83" s="193"/>
      <c r="MX83" s="193"/>
      <c r="MY83" s="193"/>
      <c r="MZ83" s="193"/>
      <c r="NA83" s="193"/>
      <c r="NB83" s="193"/>
      <c r="NC83" s="193"/>
      <c r="ND83" s="193"/>
      <c r="NE83" s="193"/>
      <c r="NF83" s="193"/>
      <c r="NG83" s="193"/>
      <c r="NH83" s="193"/>
      <c r="NI83" s="193"/>
      <c r="NJ83" s="193"/>
      <c r="NK83" s="193"/>
      <c r="NL83" s="193"/>
      <c r="NM83" s="193"/>
      <c r="NN83" s="193"/>
      <c r="NO83" s="193"/>
      <c r="NP83" s="193"/>
      <c r="NQ83" s="193"/>
      <c r="NR83" s="193"/>
      <c r="NS83" s="193"/>
      <c r="NT83" s="193"/>
      <c r="NU83" s="193"/>
      <c r="NV83" s="193"/>
      <c r="NW83" s="193"/>
      <c r="NX83" s="193"/>
      <c r="NY83" s="193"/>
      <c r="NZ83" s="193"/>
      <c r="OA83" s="193"/>
      <c r="OB83" s="193"/>
      <c r="OC83" s="193"/>
      <c r="OD83" s="193"/>
      <c r="OE83" s="193"/>
      <c r="OF83" s="193"/>
      <c r="OG83" s="193"/>
      <c r="OH83" s="193"/>
      <c r="OI83" s="193"/>
      <c r="OJ83" s="193"/>
      <c r="OK83" s="193"/>
      <c r="OL83" s="193"/>
      <c r="OM83" s="193"/>
      <c r="ON83" s="193"/>
      <c r="OO83" s="193"/>
      <c r="OP83" s="193"/>
      <c r="OQ83" s="193"/>
      <c r="OR83" s="193"/>
      <c r="OS83" s="193"/>
      <c r="OT83" s="193"/>
      <c r="OU83" s="193"/>
      <c r="OV83" s="193"/>
      <c r="OW83" s="193"/>
      <c r="OX83" s="193"/>
      <c r="OY83" s="193"/>
      <c r="OZ83" s="193"/>
      <c r="PA83" s="193"/>
      <c r="PB83" s="193"/>
      <c r="PC83" s="193"/>
      <c r="PD83" s="193"/>
      <c r="PE83" s="193"/>
      <c r="PF83" s="193"/>
      <c r="PG83" s="193"/>
      <c r="PH83" s="193"/>
      <c r="PI83" s="193"/>
      <c r="PJ83" s="193"/>
      <c r="PK83" s="193"/>
      <c r="PL83" s="193"/>
      <c r="PM83" s="193"/>
      <c r="PN83" s="193"/>
      <c r="PO83" s="193"/>
      <c r="PP83" s="193"/>
      <c r="PQ83" s="193"/>
      <c r="PR83" s="193"/>
      <c r="PS83" s="193"/>
      <c r="PT83" s="193"/>
      <c r="PU83" s="193"/>
      <c r="PV83" s="193"/>
      <c r="PW83" s="193"/>
      <c r="PX83" s="193"/>
      <c r="PY83" s="193"/>
      <c r="PZ83" s="193"/>
      <c r="QA83" s="193"/>
      <c r="QB83" s="193"/>
      <c r="QC83" s="193"/>
      <c r="QD83" s="193"/>
      <c r="QE83" s="193"/>
      <c r="QF83" s="193"/>
      <c r="QG83" s="193"/>
      <c r="QH83" s="193"/>
      <c r="QI83" s="193"/>
      <c r="QJ83" s="193"/>
      <c r="QK83" s="193"/>
      <c r="QL83" s="193"/>
      <c r="QM83" s="193"/>
      <c r="QN83" s="193"/>
      <c r="QO83" s="193"/>
      <c r="QP83" s="193"/>
      <c r="QQ83" s="193"/>
      <c r="QR83" s="193"/>
      <c r="QS83" s="193"/>
      <c r="QT83" s="193"/>
      <c r="QU83" s="193"/>
      <c r="QV83" s="193"/>
      <c r="QW83" s="193"/>
      <c r="QX83" s="193"/>
      <c r="QY83" s="193"/>
      <c r="QZ83" s="193"/>
      <c r="RA83" s="193"/>
      <c r="RB83" s="193"/>
      <c r="RC83" s="193"/>
      <c r="RD83" s="193"/>
      <c r="RE83" s="193"/>
      <c r="RF83" s="193"/>
      <c r="RG83" s="193"/>
    </row>
    <row r="84" spans="1:475" s="180" customFormat="1" ht="15.75" customHeight="1" x14ac:dyDescent="0.25">
      <c r="A84" s="202"/>
      <c r="B84" s="219"/>
      <c r="C84" s="219"/>
      <c r="D84" s="219"/>
      <c r="E84" s="223"/>
      <c r="F84" s="215" t="s">
        <v>246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ht="13.8" x14ac:dyDescent="0.25">
      <c r="A85" s="202"/>
      <c r="B85" s="219"/>
      <c r="C85" s="219"/>
      <c r="D85" s="219"/>
      <c r="E85" s="223"/>
      <c r="F85" s="215" t="s">
        <v>247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5">
      <c r="A86" s="202"/>
      <c r="B86" s="219"/>
      <c r="C86" s="219"/>
      <c r="D86" s="219"/>
      <c r="E86" s="223"/>
      <c r="F86" s="215" t="s">
        <v>246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ht="15.75" customHeight="1" x14ac:dyDescent="0.25">
      <c r="A87" s="202"/>
      <c r="B87" s="219"/>
      <c r="C87" s="219"/>
      <c r="D87" s="219"/>
      <c r="E87" s="223"/>
      <c r="F87" s="215" t="s">
        <v>247</v>
      </c>
      <c r="G87" s="177"/>
      <c r="H87" s="177"/>
      <c r="I87" s="203"/>
      <c r="J87" s="203"/>
      <c r="K87" s="177"/>
      <c r="L87" s="187"/>
      <c r="M87" s="177"/>
      <c r="N87" s="177"/>
      <c r="O87" s="187"/>
      <c r="P87" s="177"/>
      <c r="Q87" s="177"/>
      <c r="R87" s="187"/>
      <c r="S87" s="177"/>
      <c r="T87" s="177"/>
      <c r="U87" s="187"/>
      <c r="V87" s="177"/>
      <c r="W87" s="177"/>
      <c r="X87" s="187"/>
      <c r="Y87" s="177"/>
      <c r="Z87" s="177"/>
      <c r="AA87" s="187"/>
      <c r="AB87" s="177"/>
      <c r="AC87" s="177"/>
      <c r="AD87" s="187"/>
      <c r="AE87" s="177"/>
      <c r="AF87" s="177"/>
      <c r="AG87" s="187"/>
      <c r="AH87" s="177"/>
      <c r="AI87" s="177"/>
      <c r="AJ87" s="187"/>
      <c r="AK87" s="177"/>
      <c r="AL87" s="177"/>
      <c r="AM87" s="187"/>
      <c r="AN87" s="177"/>
      <c r="AO87" s="177"/>
      <c r="AP87" s="187"/>
      <c r="AQ87" s="177"/>
      <c r="AR87" s="177"/>
      <c r="AS87" s="187"/>
      <c r="AT87" s="177"/>
      <c r="AU87" s="177"/>
      <c r="AV87" s="187"/>
      <c r="AW87" s="177"/>
      <c r="AX87" s="177"/>
      <c r="AY87" s="187"/>
      <c r="AZ87" s="177"/>
      <c r="BA87" s="177"/>
      <c r="BB87" s="187"/>
      <c r="BC87" s="177"/>
      <c r="BD87" s="177"/>
      <c r="BE87" s="187"/>
      <c r="BF87" s="177"/>
      <c r="BG87" s="177"/>
      <c r="BH87" s="187"/>
      <c r="BI87" s="177"/>
      <c r="BJ87" s="177"/>
      <c r="BK87" s="187"/>
      <c r="BL87" s="177"/>
      <c r="BM87" s="177"/>
      <c r="BN87" s="187"/>
      <c r="BO87" s="177"/>
      <c r="BP87" s="177"/>
      <c r="BQ87" s="187"/>
      <c r="BR87" s="177"/>
      <c r="BS87" s="177"/>
      <c r="BT87" s="187"/>
      <c r="BU87" s="177"/>
      <c r="BV87" s="177"/>
      <c r="BW87" s="187"/>
      <c r="BX87" s="177"/>
      <c r="BY87" s="177"/>
      <c r="BZ87" s="187"/>
      <c r="CA87" s="177"/>
      <c r="CB87" s="177"/>
      <c r="CC87" s="187"/>
      <c r="CD87" s="177"/>
      <c r="CE87" s="177"/>
      <c r="CF87" s="187"/>
      <c r="CG87" s="177"/>
      <c r="CH87" s="177"/>
      <c r="CI87" s="187"/>
      <c r="CJ87" s="177"/>
      <c r="CK87" s="177"/>
      <c r="CL87" s="187"/>
      <c r="CM87" s="177"/>
      <c r="CN87" s="177"/>
      <c r="CO87" s="187"/>
      <c r="CP87" s="177"/>
      <c r="CQ87" s="177"/>
      <c r="CR87" s="187"/>
      <c r="CS87" s="177"/>
      <c r="CT87" s="177"/>
      <c r="CU87" s="187"/>
      <c r="CV87" s="177"/>
      <c r="CW87" s="177"/>
      <c r="CX87" s="187"/>
      <c r="CY87" s="177"/>
      <c r="CZ87" s="177"/>
      <c r="DA87" s="187"/>
      <c r="DB87" s="177"/>
      <c r="DC87" s="177"/>
      <c r="DD87" s="187"/>
      <c r="DE87" s="177"/>
      <c r="DF87" s="177"/>
      <c r="DG87" s="187"/>
      <c r="DH87" s="177"/>
      <c r="DI87" s="177"/>
      <c r="DJ87" s="187"/>
      <c r="DK87" s="177"/>
      <c r="DL87" s="177"/>
      <c r="DM87" s="187"/>
      <c r="DN87" s="177"/>
      <c r="DO87" s="177"/>
      <c r="DP87" s="187"/>
      <c r="DQ87" s="177"/>
      <c r="DR87" s="177"/>
      <c r="DS87" s="187"/>
      <c r="DT87" s="177"/>
      <c r="DU87" s="177"/>
      <c r="DV87" s="187"/>
      <c r="DW87" s="209"/>
      <c r="DX87" s="209"/>
      <c r="DY87" s="193"/>
      <c r="DZ87" s="209"/>
      <c r="EA87" s="209"/>
      <c r="EB87" s="193"/>
      <c r="EC87" s="209"/>
      <c r="ED87" s="209"/>
      <c r="EE87" s="193"/>
      <c r="EF87" s="209"/>
      <c r="EG87" s="209"/>
      <c r="EH87" s="193"/>
      <c r="EI87" s="209"/>
      <c r="EJ87" s="209"/>
      <c r="EK87" s="193"/>
      <c r="EL87" s="209"/>
      <c r="EM87" s="209"/>
      <c r="EN87" s="193"/>
      <c r="EO87" s="209"/>
      <c r="EP87" s="209"/>
      <c r="EQ87" s="193"/>
      <c r="ER87" s="209"/>
      <c r="ES87" s="209"/>
      <c r="ET87" s="193"/>
      <c r="EU87" s="209"/>
      <c r="EV87" s="209"/>
      <c r="EW87" s="193"/>
      <c r="EX87" s="209"/>
      <c r="EY87" s="209"/>
      <c r="EZ87" s="193"/>
      <c r="FA87" s="209"/>
      <c r="FB87" s="209"/>
      <c r="FC87" s="193"/>
      <c r="FD87" s="209"/>
      <c r="FE87" s="209"/>
      <c r="FF87" s="193"/>
      <c r="FG87" s="209"/>
      <c r="FH87" s="209"/>
      <c r="FI87" s="193"/>
      <c r="FJ87" s="209"/>
      <c r="FK87" s="209"/>
      <c r="FL87" s="193"/>
      <c r="FM87" s="209"/>
      <c r="FN87" s="209"/>
      <c r="FO87" s="193"/>
      <c r="FP87" s="209"/>
      <c r="FQ87" s="209"/>
      <c r="FR87" s="193"/>
      <c r="FS87" s="209"/>
      <c r="FT87" s="209"/>
      <c r="FU87" s="193"/>
      <c r="FV87" s="209"/>
      <c r="FW87" s="209"/>
      <c r="FX87" s="193"/>
      <c r="FY87" s="209"/>
      <c r="FZ87" s="209"/>
      <c r="GA87" s="193"/>
      <c r="GB87" s="209"/>
      <c r="GC87" s="209"/>
      <c r="GD87" s="193"/>
      <c r="GE87" s="209"/>
      <c r="GF87" s="209"/>
      <c r="GG87" s="193"/>
      <c r="GH87" s="209"/>
      <c r="GI87" s="209"/>
      <c r="GJ87" s="193"/>
      <c r="GK87" s="209"/>
      <c r="GL87" s="209"/>
      <c r="GM87" s="193"/>
      <c r="GN87" s="209"/>
      <c r="GO87" s="209"/>
      <c r="GP87" s="193"/>
      <c r="GQ87" s="209"/>
      <c r="GR87" s="209"/>
      <c r="GS87" s="193"/>
      <c r="GT87" s="209"/>
      <c r="GU87" s="209"/>
      <c r="GV87" s="193"/>
      <c r="GW87" s="209"/>
      <c r="GX87" s="209"/>
      <c r="GY87" s="193"/>
      <c r="GZ87" s="209"/>
      <c r="HA87" s="209"/>
      <c r="HB87" s="193"/>
      <c r="HC87" s="209"/>
      <c r="HD87" s="209"/>
      <c r="HE87" s="193"/>
      <c r="HF87" s="209"/>
      <c r="HG87" s="209"/>
      <c r="HH87" s="193"/>
      <c r="HI87" s="209"/>
      <c r="HJ87" s="209"/>
      <c r="HK87" s="193"/>
      <c r="HL87" s="209"/>
      <c r="HM87" s="209"/>
      <c r="HN87" s="193"/>
      <c r="HO87" s="209"/>
      <c r="HP87" s="209"/>
      <c r="HQ87" s="193"/>
      <c r="HR87" s="209"/>
      <c r="HS87" s="209"/>
      <c r="HT87" s="193"/>
      <c r="HU87" s="209"/>
      <c r="HV87" s="209"/>
      <c r="HW87" s="193"/>
      <c r="HX87" s="209"/>
      <c r="HY87" s="209"/>
      <c r="HZ87" s="193"/>
      <c r="IA87" s="209"/>
      <c r="IB87" s="209"/>
      <c r="IC87" s="193"/>
      <c r="ID87" s="209"/>
      <c r="IE87" s="209"/>
      <c r="IF87" s="193"/>
      <c r="IG87" s="209"/>
      <c r="IH87" s="209"/>
      <c r="II87" s="193"/>
      <c r="IJ87" s="209"/>
      <c r="IK87" s="209"/>
      <c r="IL87" s="193"/>
      <c r="IM87" s="209"/>
      <c r="IN87" s="209"/>
      <c r="IO87" s="193"/>
      <c r="IP87" s="209"/>
      <c r="IQ87" s="209"/>
      <c r="IR87" s="193"/>
      <c r="IS87" s="209"/>
      <c r="IT87" s="209"/>
      <c r="IU87" s="193"/>
      <c r="IV87" s="209"/>
      <c r="IW87" s="209"/>
      <c r="IX87" s="193"/>
      <c r="IY87" s="209"/>
      <c r="IZ87" s="209"/>
      <c r="JA87" s="193"/>
      <c r="JB87" s="209"/>
      <c r="JC87" s="209"/>
      <c r="JD87" s="193"/>
      <c r="JE87" s="209"/>
      <c r="JF87" s="209"/>
      <c r="JG87" s="193"/>
      <c r="JH87" s="209"/>
      <c r="JI87" s="209"/>
      <c r="JJ87" s="193"/>
      <c r="JK87" s="209"/>
      <c r="JL87" s="209"/>
      <c r="JM87" s="193"/>
      <c r="JN87" s="209"/>
      <c r="JO87" s="209"/>
      <c r="JP87" s="193"/>
      <c r="JQ87" s="209"/>
      <c r="JR87" s="209"/>
      <c r="JS87" s="193"/>
      <c r="JT87" s="209"/>
      <c r="JU87" s="209"/>
      <c r="JV87" s="193"/>
      <c r="JW87" s="209"/>
      <c r="JX87" s="209"/>
      <c r="JY87" s="193"/>
      <c r="JZ87" s="209"/>
      <c r="KA87" s="209"/>
      <c r="KB87" s="193"/>
      <c r="KC87" s="209"/>
      <c r="KD87" s="209"/>
      <c r="KE87" s="193"/>
      <c r="KF87" s="209"/>
      <c r="KG87" s="209"/>
      <c r="KH87" s="193"/>
      <c r="KI87" s="209"/>
      <c r="KJ87" s="209"/>
      <c r="KK87" s="193"/>
      <c r="KL87" s="209"/>
      <c r="KM87" s="209"/>
      <c r="KN87" s="193"/>
      <c r="KO87" s="209"/>
      <c r="KP87" s="209"/>
      <c r="KQ87" s="193"/>
      <c r="KR87" s="209"/>
      <c r="KS87" s="209"/>
      <c r="KT87" s="193"/>
      <c r="KU87" s="209"/>
      <c r="KV87" s="209"/>
      <c r="KW87" s="193"/>
      <c r="KX87" s="209"/>
      <c r="KY87" s="209"/>
      <c r="KZ87" s="193"/>
      <c r="LA87" s="209"/>
      <c r="LB87" s="209"/>
      <c r="LC87" s="193"/>
      <c r="LD87" s="209"/>
      <c r="LE87" s="209"/>
      <c r="LF87" s="193"/>
      <c r="LG87" s="209"/>
      <c r="LH87" s="209"/>
      <c r="LI87" s="193"/>
      <c r="LJ87" s="209"/>
      <c r="LK87" s="209"/>
      <c r="LL87" s="193"/>
      <c r="LM87" s="209"/>
      <c r="LN87" s="209"/>
      <c r="LO87" s="193"/>
      <c r="LP87" s="209"/>
      <c r="LQ87" s="209"/>
      <c r="LR87" s="193"/>
      <c r="LS87" s="209"/>
      <c r="LT87" s="209"/>
      <c r="LU87" s="193"/>
      <c r="LV87" s="209"/>
      <c r="LW87" s="209"/>
      <c r="LX87" s="193"/>
      <c r="LY87" s="209"/>
      <c r="LZ87" s="209"/>
      <c r="MA87" s="193"/>
      <c r="MB87" s="209"/>
      <c r="MC87" s="209"/>
      <c r="MD87" s="193"/>
      <c r="ME87" s="209"/>
      <c r="MF87" s="209"/>
      <c r="MG87" s="193"/>
      <c r="MH87" s="209"/>
      <c r="MI87" s="209"/>
      <c r="MJ87" s="193"/>
      <c r="MK87" s="209"/>
      <c r="ML87" s="209"/>
      <c r="MM87" s="193"/>
      <c r="MN87" s="209"/>
      <c r="MO87" s="209"/>
      <c r="MP87" s="193"/>
      <c r="MQ87" s="209"/>
      <c r="MR87" s="209"/>
      <c r="MS87" s="193"/>
      <c r="MT87" s="209"/>
      <c r="MU87" s="209"/>
      <c r="MV87" s="193"/>
      <c r="MW87" s="209"/>
      <c r="MX87" s="209"/>
      <c r="MY87" s="193"/>
      <c r="MZ87" s="209"/>
      <c r="NA87" s="209"/>
      <c r="NB87" s="193"/>
      <c r="NC87" s="209"/>
      <c r="ND87" s="209"/>
      <c r="NE87" s="193"/>
      <c r="NF87" s="209"/>
      <c r="NG87" s="209"/>
      <c r="NH87" s="193"/>
      <c r="NI87" s="209"/>
      <c r="NJ87" s="209"/>
      <c r="NK87" s="193"/>
      <c r="NL87" s="209"/>
      <c r="NM87" s="209"/>
      <c r="NN87" s="193"/>
      <c r="NO87" s="209"/>
      <c r="NP87" s="209"/>
      <c r="NQ87" s="193"/>
      <c r="NR87" s="209"/>
      <c r="NS87" s="209"/>
      <c r="NT87" s="193"/>
      <c r="NU87" s="209"/>
      <c r="NV87" s="209"/>
      <c r="NW87" s="193"/>
      <c r="NX87" s="209"/>
      <c r="NY87" s="209"/>
      <c r="NZ87" s="193"/>
      <c r="OA87" s="209"/>
      <c r="OB87" s="209"/>
      <c r="OC87" s="193"/>
      <c r="OD87" s="209"/>
      <c r="OE87" s="209"/>
      <c r="OF87" s="193"/>
      <c r="OG87" s="209"/>
      <c r="OH87" s="209"/>
      <c r="OI87" s="193"/>
      <c r="OJ87" s="209"/>
      <c r="OK87" s="209"/>
      <c r="OL87" s="193"/>
      <c r="OM87" s="209"/>
      <c r="ON87" s="209"/>
      <c r="OO87" s="193"/>
      <c r="OP87" s="209"/>
      <c r="OQ87" s="209"/>
      <c r="OR87" s="193"/>
      <c r="OS87" s="209"/>
      <c r="OT87" s="209"/>
      <c r="OU87" s="193"/>
      <c r="OV87" s="209"/>
      <c r="OW87" s="209"/>
      <c r="OX87" s="193"/>
      <c r="OY87" s="209"/>
      <c r="OZ87" s="209"/>
      <c r="PA87" s="193"/>
      <c r="PB87" s="209"/>
      <c r="PC87" s="209"/>
      <c r="PD87" s="193"/>
      <c r="PE87" s="209"/>
      <c r="PF87" s="209"/>
      <c r="PG87" s="193"/>
      <c r="PH87" s="209"/>
      <c r="PI87" s="209"/>
      <c r="PJ87" s="193"/>
      <c r="PK87" s="209"/>
      <c r="PL87" s="209"/>
      <c r="PM87" s="193"/>
      <c r="PN87" s="209"/>
      <c r="PO87" s="209"/>
      <c r="PP87" s="193"/>
      <c r="PQ87" s="209"/>
      <c r="PR87" s="209"/>
      <c r="PS87" s="193"/>
      <c r="PT87" s="209"/>
      <c r="PU87" s="209"/>
      <c r="PV87" s="193"/>
      <c r="PW87" s="209"/>
      <c r="PX87" s="209"/>
      <c r="PY87" s="193"/>
      <c r="PZ87" s="209"/>
      <c r="QA87" s="209"/>
      <c r="QB87" s="193"/>
      <c r="QC87" s="209"/>
      <c r="QD87" s="209"/>
      <c r="QE87" s="193"/>
      <c r="QF87" s="209"/>
      <c r="QG87" s="209"/>
      <c r="QH87" s="193"/>
      <c r="QI87" s="209"/>
      <c r="QJ87" s="209"/>
      <c r="QK87" s="193"/>
      <c r="QL87" s="209"/>
      <c r="QM87" s="209"/>
      <c r="QN87" s="193"/>
      <c r="QO87" s="209"/>
      <c r="QP87" s="209"/>
      <c r="QQ87" s="193"/>
      <c r="QR87" s="209"/>
      <c r="QS87" s="209"/>
      <c r="QT87" s="193"/>
      <c r="QU87" s="209"/>
      <c r="QV87" s="209"/>
      <c r="QW87" s="193"/>
      <c r="QX87" s="209"/>
      <c r="QY87" s="209"/>
      <c r="QZ87" s="193"/>
      <c r="RA87" s="209"/>
      <c r="RB87" s="209"/>
      <c r="RC87" s="193"/>
      <c r="RD87" s="209"/>
      <c r="RE87" s="209"/>
      <c r="RF87" s="193"/>
      <c r="RG87" s="209"/>
    </row>
    <row r="88" spans="1:475" s="180" customFormat="1" ht="15.75" customHeight="1" x14ac:dyDescent="0.25">
      <c r="A88" s="202"/>
      <c r="B88" s="219"/>
      <c r="C88" s="219"/>
      <c r="D88" s="219"/>
      <c r="E88" s="223"/>
      <c r="F88" s="215" t="s">
        <v>246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5">
      <c r="A89" s="202"/>
      <c r="B89" s="219"/>
      <c r="C89" s="219"/>
      <c r="D89" s="219"/>
      <c r="E89" s="223"/>
      <c r="F89" s="215" t="s">
        <v>247</v>
      </c>
      <c r="G89" s="187"/>
      <c r="H89" s="187"/>
      <c r="I89" s="203"/>
      <c r="J89" s="203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  <c r="IY89" s="193"/>
      <c r="IZ89" s="193"/>
      <c r="JA89" s="193"/>
      <c r="JB89" s="193"/>
      <c r="JC89" s="193"/>
      <c r="JD89" s="193"/>
      <c r="JE89" s="193"/>
      <c r="JF89" s="193"/>
      <c r="JG89" s="193"/>
      <c r="JH89" s="193"/>
      <c r="JI89" s="193"/>
      <c r="JJ89" s="193"/>
      <c r="JK89" s="193"/>
      <c r="JL89" s="193"/>
      <c r="JM89" s="193"/>
      <c r="JN89" s="193"/>
      <c r="JO89" s="193"/>
      <c r="JP89" s="193"/>
      <c r="JQ89" s="193"/>
      <c r="JR89" s="193"/>
      <c r="JS89" s="193"/>
      <c r="JT89" s="193"/>
      <c r="JU89" s="193"/>
      <c r="JV89" s="193"/>
      <c r="JW89" s="193"/>
      <c r="JX89" s="193"/>
      <c r="JY89" s="193"/>
      <c r="JZ89" s="193"/>
      <c r="KA89" s="193"/>
      <c r="KB89" s="193"/>
      <c r="KC89" s="193"/>
      <c r="KD89" s="193"/>
      <c r="KE89" s="193"/>
      <c r="KF89" s="193"/>
      <c r="KG89" s="193"/>
      <c r="KH89" s="193"/>
      <c r="KI89" s="193"/>
      <c r="KJ89" s="193"/>
      <c r="KK89" s="193"/>
      <c r="KL89" s="193"/>
      <c r="KM89" s="193"/>
      <c r="KN89" s="193"/>
      <c r="KO89" s="193"/>
      <c r="KP89" s="193"/>
      <c r="KQ89" s="193"/>
      <c r="KR89" s="193"/>
      <c r="KS89" s="193"/>
      <c r="KT89" s="193"/>
      <c r="KU89" s="193"/>
      <c r="KV89" s="193"/>
      <c r="KW89" s="193"/>
      <c r="KX89" s="193"/>
      <c r="KY89" s="193"/>
      <c r="KZ89" s="193"/>
      <c r="LA89" s="193"/>
      <c r="LB89" s="193"/>
      <c r="LC89" s="193"/>
      <c r="LD89" s="193"/>
      <c r="LE89" s="193"/>
      <c r="LF89" s="193"/>
      <c r="LG89" s="193"/>
      <c r="LH89" s="193"/>
      <c r="LI89" s="193"/>
      <c r="LJ89" s="193"/>
      <c r="LK89" s="193"/>
      <c r="LL89" s="193"/>
      <c r="LM89" s="193"/>
      <c r="LN89" s="193"/>
      <c r="LO89" s="193"/>
      <c r="LP89" s="193"/>
      <c r="LQ89" s="193"/>
      <c r="LR89" s="193"/>
      <c r="LS89" s="193"/>
      <c r="LT89" s="193"/>
      <c r="LU89" s="193"/>
      <c r="LV89" s="193"/>
      <c r="LW89" s="193"/>
      <c r="LX89" s="193"/>
      <c r="LY89" s="193"/>
      <c r="LZ89" s="193"/>
      <c r="MA89" s="193"/>
      <c r="MB89" s="193"/>
      <c r="MC89" s="193"/>
      <c r="MD89" s="193"/>
      <c r="ME89" s="193"/>
      <c r="MF89" s="193"/>
      <c r="MG89" s="193"/>
      <c r="MH89" s="193"/>
      <c r="MI89" s="193"/>
      <c r="MJ89" s="193"/>
      <c r="MK89" s="193"/>
      <c r="ML89" s="193"/>
      <c r="MM89" s="193"/>
      <c r="MN89" s="193"/>
      <c r="MO89" s="193"/>
      <c r="MP89" s="193"/>
      <c r="MQ89" s="193"/>
      <c r="MR89" s="193"/>
      <c r="MS89" s="193"/>
      <c r="MT89" s="193"/>
      <c r="MU89" s="193"/>
      <c r="MV89" s="193"/>
      <c r="MW89" s="193"/>
      <c r="MX89" s="193"/>
      <c r="MY89" s="193"/>
      <c r="MZ89" s="193"/>
      <c r="NA89" s="193"/>
      <c r="NB89" s="193"/>
      <c r="NC89" s="193"/>
      <c r="ND89" s="193"/>
      <c r="NE89" s="193"/>
      <c r="NF89" s="193"/>
      <c r="NG89" s="193"/>
      <c r="NH89" s="193"/>
      <c r="NI89" s="193"/>
      <c r="NJ89" s="193"/>
      <c r="NK89" s="193"/>
      <c r="NL89" s="193"/>
      <c r="NM89" s="193"/>
      <c r="NN89" s="193"/>
      <c r="NO89" s="193"/>
      <c r="NP89" s="193"/>
      <c r="NQ89" s="193"/>
      <c r="NR89" s="193"/>
      <c r="NS89" s="193"/>
      <c r="NT89" s="193"/>
      <c r="NU89" s="193"/>
      <c r="NV89" s="193"/>
      <c r="NW89" s="193"/>
      <c r="NX89" s="193"/>
      <c r="NY89" s="193"/>
      <c r="NZ89" s="193"/>
      <c r="OA89" s="193"/>
      <c r="OB89" s="193"/>
      <c r="OC89" s="193"/>
      <c r="OD89" s="193"/>
      <c r="OE89" s="193"/>
      <c r="OF89" s="193"/>
      <c r="OG89" s="193"/>
      <c r="OH89" s="193"/>
      <c r="OI89" s="193"/>
      <c r="OJ89" s="193"/>
      <c r="OK89" s="193"/>
      <c r="OL89" s="193"/>
      <c r="OM89" s="193"/>
      <c r="ON89" s="193"/>
      <c r="OO89" s="193"/>
      <c r="OP89" s="193"/>
      <c r="OQ89" s="193"/>
      <c r="OR89" s="193"/>
      <c r="OS89" s="193"/>
      <c r="OT89" s="193"/>
      <c r="OU89" s="193"/>
      <c r="OV89" s="193"/>
      <c r="OW89" s="193"/>
      <c r="OX89" s="193"/>
      <c r="OY89" s="193"/>
      <c r="OZ89" s="193"/>
      <c r="PA89" s="193"/>
      <c r="PB89" s="193"/>
      <c r="PC89" s="193"/>
      <c r="PD89" s="193"/>
      <c r="PE89" s="193"/>
      <c r="PF89" s="193"/>
      <c r="PG89" s="193"/>
      <c r="PH89" s="193"/>
      <c r="PI89" s="193"/>
      <c r="PJ89" s="193"/>
      <c r="PK89" s="193"/>
      <c r="PL89" s="193"/>
      <c r="PM89" s="193"/>
      <c r="PN89" s="193"/>
      <c r="PO89" s="193"/>
      <c r="PP89" s="193"/>
      <c r="PQ89" s="193"/>
      <c r="PR89" s="193"/>
      <c r="PS89" s="193"/>
      <c r="PT89" s="193"/>
      <c r="PU89" s="193"/>
      <c r="PV89" s="193"/>
      <c r="PW89" s="193"/>
      <c r="PX89" s="193"/>
      <c r="PY89" s="193"/>
      <c r="PZ89" s="193"/>
      <c r="QA89" s="193"/>
      <c r="QB89" s="193"/>
      <c r="QC89" s="193"/>
      <c r="QD89" s="193"/>
      <c r="QE89" s="193"/>
      <c r="QF89" s="193"/>
      <c r="QG89" s="193"/>
      <c r="QH89" s="193"/>
      <c r="QI89" s="193"/>
      <c r="QJ89" s="193"/>
      <c r="QK89" s="193"/>
      <c r="QL89" s="193"/>
      <c r="QM89" s="193"/>
      <c r="QN89" s="193"/>
      <c r="QO89" s="193"/>
      <c r="QP89" s="193"/>
      <c r="QQ89" s="193"/>
      <c r="QR89" s="193"/>
      <c r="QS89" s="193"/>
      <c r="QT89" s="193"/>
      <c r="QU89" s="193"/>
      <c r="QV89" s="193"/>
      <c r="QW89" s="193"/>
      <c r="QX89" s="193"/>
      <c r="QY89" s="193"/>
      <c r="QZ89" s="193"/>
      <c r="RA89" s="193"/>
      <c r="RB89" s="193"/>
      <c r="RC89" s="193"/>
      <c r="RD89" s="193"/>
      <c r="RE89" s="193"/>
      <c r="RF89" s="193"/>
      <c r="RG89" s="193"/>
    </row>
    <row r="90" spans="1:475" s="180" customFormat="1" ht="15.75" customHeight="1" x14ac:dyDescent="0.25">
      <c r="A90" s="202"/>
      <c r="B90" s="219"/>
      <c r="C90" s="219"/>
      <c r="D90" s="219"/>
      <c r="E90" s="223"/>
      <c r="F90" s="215" t="s">
        <v>246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ht="13.8" x14ac:dyDescent="0.25">
      <c r="A91" s="202"/>
      <c r="B91" s="219"/>
      <c r="C91" s="219"/>
      <c r="D91" s="219"/>
      <c r="E91" s="223"/>
      <c r="F91" s="215" t="s">
        <v>247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5">
      <c r="A92" s="202"/>
      <c r="B92" s="219"/>
      <c r="C92" s="219"/>
      <c r="D92" s="219"/>
      <c r="E92" s="223"/>
      <c r="F92" s="215" t="s">
        <v>246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5">
      <c r="A93" s="202"/>
      <c r="B93" s="219"/>
      <c r="C93" s="219"/>
      <c r="D93" s="219"/>
      <c r="E93" s="223"/>
      <c r="F93" s="215" t="s">
        <v>247</v>
      </c>
      <c r="G93" s="177"/>
      <c r="H93" s="177"/>
      <c r="I93" s="203"/>
      <c r="J93" s="203"/>
      <c r="K93" s="177"/>
      <c r="L93" s="187"/>
      <c r="M93" s="177"/>
      <c r="N93" s="177"/>
      <c r="O93" s="187"/>
      <c r="P93" s="177"/>
      <c r="Q93" s="177"/>
      <c r="R93" s="187"/>
      <c r="S93" s="177"/>
      <c r="T93" s="177"/>
      <c r="U93" s="187"/>
      <c r="V93" s="177"/>
      <c r="W93" s="177"/>
      <c r="X93" s="187"/>
      <c r="Y93" s="177"/>
      <c r="Z93" s="177"/>
      <c r="AA93" s="187"/>
      <c r="AB93" s="177"/>
      <c r="AC93" s="177"/>
      <c r="AD93" s="187"/>
      <c r="AE93" s="177"/>
      <c r="AF93" s="177"/>
      <c r="AG93" s="187"/>
      <c r="AH93" s="177"/>
      <c r="AI93" s="177"/>
      <c r="AJ93" s="187"/>
      <c r="AK93" s="177"/>
      <c r="AL93" s="177"/>
      <c r="AM93" s="187"/>
      <c r="AN93" s="177"/>
      <c r="AO93" s="177"/>
      <c r="AP93" s="187"/>
      <c r="AQ93" s="177"/>
      <c r="AR93" s="177"/>
      <c r="AS93" s="187"/>
      <c r="AT93" s="177"/>
      <c r="AU93" s="177"/>
      <c r="AV93" s="187"/>
      <c r="AW93" s="177"/>
      <c r="AX93" s="177"/>
      <c r="AY93" s="187"/>
      <c r="AZ93" s="177"/>
      <c r="BA93" s="177"/>
      <c r="BB93" s="187"/>
      <c r="BC93" s="177"/>
      <c r="BD93" s="177"/>
      <c r="BE93" s="187"/>
      <c r="BF93" s="177"/>
      <c r="BG93" s="177"/>
      <c r="BH93" s="187"/>
      <c r="BI93" s="177"/>
      <c r="BJ93" s="177"/>
      <c r="BK93" s="187"/>
      <c r="BL93" s="177"/>
      <c r="BM93" s="177"/>
      <c r="BN93" s="187"/>
      <c r="BO93" s="177"/>
      <c r="BP93" s="177"/>
      <c r="BQ93" s="187"/>
      <c r="BR93" s="177"/>
      <c r="BS93" s="177"/>
      <c r="BT93" s="187"/>
      <c r="BU93" s="177"/>
      <c r="BV93" s="177"/>
      <c r="BW93" s="187"/>
      <c r="BX93" s="177"/>
      <c r="BY93" s="177"/>
      <c r="BZ93" s="187"/>
      <c r="CA93" s="177"/>
      <c r="CB93" s="177"/>
      <c r="CC93" s="187"/>
      <c r="CD93" s="177"/>
      <c r="CE93" s="177"/>
      <c r="CF93" s="187"/>
      <c r="CG93" s="177"/>
      <c r="CH93" s="177"/>
      <c r="CI93" s="187"/>
      <c r="CJ93" s="177"/>
      <c r="CK93" s="177"/>
      <c r="CL93" s="187"/>
      <c r="CM93" s="177"/>
      <c r="CN93" s="177"/>
      <c r="CO93" s="187"/>
      <c r="CP93" s="177"/>
      <c r="CQ93" s="177"/>
      <c r="CR93" s="187"/>
      <c r="CS93" s="177"/>
      <c r="CT93" s="177"/>
      <c r="CU93" s="187"/>
      <c r="CV93" s="177"/>
      <c r="CW93" s="177"/>
      <c r="CX93" s="187"/>
      <c r="CY93" s="177"/>
      <c r="CZ93" s="177"/>
      <c r="DA93" s="187"/>
      <c r="DB93" s="177"/>
      <c r="DC93" s="177"/>
      <c r="DD93" s="187"/>
      <c r="DE93" s="177"/>
      <c r="DF93" s="177"/>
      <c r="DG93" s="187"/>
      <c r="DH93" s="177"/>
      <c r="DI93" s="177"/>
      <c r="DJ93" s="187"/>
      <c r="DK93" s="177"/>
      <c r="DL93" s="177"/>
      <c r="DM93" s="187"/>
      <c r="DN93" s="177"/>
      <c r="DO93" s="177"/>
      <c r="DP93" s="187"/>
      <c r="DQ93" s="177"/>
      <c r="DR93" s="177"/>
      <c r="DS93" s="187"/>
      <c r="DT93" s="177"/>
      <c r="DU93" s="177"/>
      <c r="DV93" s="187"/>
      <c r="DW93" s="209"/>
      <c r="DX93" s="209"/>
      <c r="DY93" s="193"/>
      <c r="DZ93" s="209"/>
      <c r="EA93" s="209"/>
      <c r="EB93" s="193"/>
      <c r="EC93" s="209"/>
      <c r="ED93" s="209"/>
      <c r="EE93" s="193"/>
      <c r="EF93" s="209"/>
      <c r="EG93" s="209"/>
      <c r="EH93" s="193"/>
      <c r="EI93" s="209"/>
      <c r="EJ93" s="209"/>
      <c r="EK93" s="193"/>
      <c r="EL93" s="209"/>
      <c r="EM93" s="209"/>
      <c r="EN93" s="193"/>
      <c r="EO93" s="209"/>
      <c r="EP93" s="209"/>
      <c r="EQ93" s="193"/>
      <c r="ER93" s="209"/>
      <c r="ES93" s="209"/>
      <c r="ET93" s="193"/>
      <c r="EU93" s="209"/>
      <c r="EV93" s="209"/>
      <c r="EW93" s="193"/>
      <c r="EX93" s="209"/>
      <c r="EY93" s="209"/>
      <c r="EZ93" s="193"/>
      <c r="FA93" s="209"/>
      <c r="FB93" s="209"/>
      <c r="FC93" s="193"/>
      <c r="FD93" s="209"/>
      <c r="FE93" s="209"/>
      <c r="FF93" s="193"/>
      <c r="FG93" s="209"/>
      <c r="FH93" s="209"/>
      <c r="FI93" s="193"/>
      <c r="FJ93" s="209"/>
      <c r="FK93" s="209"/>
      <c r="FL93" s="193"/>
      <c r="FM93" s="209"/>
      <c r="FN93" s="209"/>
      <c r="FO93" s="193"/>
      <c r="FP93" s="209"/>
      <c r="FQ93" s="209"/>
      <c r="FR93" s="193"/>
      <c r="FS93" s="209"/>
      <c r="FT93" s="209"/>
      <c r="FU93" s="193"/>
      <c r="FV93" s="209"/>
      <c r="FW93" s="209"/>
      <c r="FX93" s="193"/>
      <c r="FY93" s="209"/>
      <c r="FZ93" s="209"/>
      <c r="GA93" s="193"/>
      <c r="GB93" s="209"/>
      <c r="GC93" s="209"/>
      <c r="GD93" s="193"/>
      <c r="GE93" s="209"/>
      <c r="GF93" s="209"/>
      <c r="GG93" s="193"/>
      <c r="GH93" s="209"/>
      <c r="GI93" s="209"/>
      <c r="GJ93" s="193"/>
      <c r="GK93" s="209"/>
      <c r="GL93" s="209"/>
      <c r="GM93" s="193"/>
      <c r="GN93" s="209"/>
      <c r="GO93" s="209"/>
      <c r="GP93" s="193"/>
      <c r="GQ93" s="209"/>
      <c r="GR93" s="209"/>
      <c r="GS93" s="193"/>
      <c r="GT93" s="209"/>
      <c r="GU93" s="209"/>
      <c r="GV93" s="193"/>
      <c r="GW93" s="209"/>
      <c r="GX93" s="209"/>
      <c r="GY93" s="193"/>
      <c r="GZ93" s="209"/>
      <c r="HA93" s="209"/>
      <c r="HB93" s="193"/>
      <c r="HC93" s="209"/>
      <c r="HD93" s="209"/>
      <c r="HE93" s="193"/>
      <c r="HF93" s="209"/>
      <c r="HG93" s="209"/>
      <c r="HH93" s="193"/>
      <c r="HI93" s="209"/>
      <c r="HJ93" s="209"/>
      <c r="HK93" s="193"/>
      <c r="HL93" s="209"/>
      <c r="HM93" s="209"/>
      <c r="HN93" s="193"/>
      <c r="HO93" s="209"/>
      <c r="HP93" s="209"/>
      <c r="HQ93" s="193"/>
      <c r="HR93" s="209"/>
      <c r="HS93" s="209"/>
      <c r="HT93" s="193"/>
      <c r="HU93" s="209"/>
      <c r="HV93" s="209"/>
      <c r="HW93" s="193"/>
      <c r="HX93" s="209"/>
      <c r="HY93" s="209"/>
      <c r="HZ93" s="193"/>
      <c r="IA93" s="209"/>
      <c r="IB93" s="209"/>
      <c r="IC93" s="193"/>
      <c r="ID93" s="209"/>
      <c r="IE93" s="209"/>
      <c r="IF93" s="193"/>
      <c r="IG93" s="209"/>
      <c r="IH93" s="209"/>
      <c r="II93" s="193"/>
      <c r="IJ93" s="209"/>
      <c r="IK93" s="209"/>
      <c r="IL93" s="193"/>
      <c r="IM93" s="209"/>
      <c r="IN93" s="209"/>
      <c r="IO93" s="193"/>
      <c r="IP93" s="209"/>
      <c r="IQ93" s="209"/>
      <c r="IR93" s="193"/>
      <c r="IS93" s="209"/>
      <c r="IT93" s="209"/>
      <c r="IU93" s="193"/>
      <c r="IV93" s="209"/>
      <c r="IW93" s="209"/>
      <c r="IX93" s="193"/>
      <c r="IY93" s="209"/>
      <c r="IZ93" s="209"/>
      <c r="JA93" s="193"/>
      <c r="JB93" s="209"/>
      <c r="JC93" s="209"/>
      <c r="JD93" s="193"/>
      <c r="JE93" s="209"/>
      <c r="JF93" s="209"/>
      <c r="JG93" s="193"/>
      <c r="JH93" s="209"/>
      <c r="JI93" s="209"/>
      <c r="JJ93" s="193"/>
      <c r="JK93" s="209"/>
      <c r="JL93" s="209"/>
      <c r="JM93" s="193"/>
      <c r="JN93" s="209"/>
      <c r="JO93" s="209"/>
      <c r="JP93" s="193"/>
      <c r="JQ93" s="209"/>
      <c r="JR93" s="209"/>
      <c r="JS93" s="193"/>
      <c r="JT93" s="209"/>
      <c r="JU93" s="209"/>
      <c r="JV93" s="193"/>
      <c r="JW93" s="209"/>
      <c r="JX93" s="209"/>
      <c r="JY93" s="193"/>
      <c r="JZ93" s="209"/>
      <c r="KA93" s="209"/>
      <c r="KB93" s="193"/>
      <c r="KC93" s="209"/>
      <c r="KD93" s="209"/>
      <c r="KE93" s="193"/>
      <c r="KF93" s="209"/>
      <c r="KG93" s="209"/>
      <c r="KH93" s="193"/>
      <c r="KI93" s="209"/>
      <c r="KJ93" s="209"/>
      <c r="KK93" s="193"/>
      <c r="KL93" s="209"/>
      <c r="KM93" s="209"/>
      <c r="KN93" s="193"/>
      <c r="KO93" s="209"/>
      <c r="KP93" s="209"/>
      <c r="KQ93" s="193"/>
      <c r="KR93" s="209"/>
      <c r="KS93" s="209"/>
      <c r="KT93" s="193"/>
      <c r="KU93" s="209"/>
      <c r="KV93" s="209"/>
      <c r="KW93" s="193"/>
      <c r="KX93" s="209"/>
      <c r="KY93" s="209"/>
      <c r="KZ93" s="193"/>
      <c r="LA93" s="209"/>
      <c r="LB93" s="209"/>
      <c r="LC93" s="193"/>
      <c r="LD93" s="209"/>
      <c r="LE93" s="209"/>
      <c r="LF93" s="193"/>
      <c r="LG93" s="209"/>
      <c r="LH93" s="209"/>
      <c r="LI93" s="193"/>
      <c r="LJ93" s="209"/>
      <c r="LK93" s="209"/>
      <c r="LL93" s="193"/>
      <c r="LM93" s="209"/>
      <c r="LN93" s="209"/>
      <c r="LO93" s="193"/>
      <c r="LP93" s="209"/>
      <c r="LQ93" s="209"/>
      <c r="LR93" s="193"/>
      <c r="LS93" s="209"/>
      <c r="LT93" s="209"/>
      <c r="LU93" s="193"/>
      <c r="LV93" s="209"/>
      <c r="LW93" s="209"/>
      <c r="LX93" s="193"/>
      <c r="LY93" s="209"/>
      <c r="LZ93" s="209"/>
      <c r="MA93" s="193"/>
      <c r="MB93" s="209"/>
      <c r="MC93" s="209"/>
      <c r="MD93" s="193"/>
      <c r="ME93" s="209"/>
      <c r="MF93" s="209"/>
      <c r="MG93" s="193"/>
      <c r="MH93" s="209"/>
      <c r="MI93" s="209"/>
      <c r="MJ93" s="193"/>
      <c r="MK93" s="209"/>
      <c r="ML93" s="209"/>
      <c r="MM93" s="193"/>
      <c r="MN93" s="209"/>
      <c r="MO93" s="209"/>
      <c r="MP93" s="193"/>
      <c r="MQ93" s="209"/>
      <c r="MR93" s="209"/>
      <c r="MS93" s="193"/>
      <c r="MT93" s="209"/>
      <c r="MU93" s="209"/>
      <c r="MV93" s="193"/>
      <c r="MW93" s="209"/>
      <c r="MX93" s="209"/>
      <c r="MY93" s="193"/>
      <c r="MZ93" s="209"/>
      <c r="NA93" s="209"/>
      <c r="NB93" s="193"/>
      <c r="NC93" s="209"/>
      <c r="ND93" s="209"/>
      <c r="NE93" s="193"/>
      <c r="NF93" s="209"/>
      <c r="NG93" s="209"/>
      <c r="NH93" s="193"/>
      <c r="NI93" s="209"/>
      <c r="NJ93" s="209"/>
      <c r="NK93" s="193"/>
      <c r="NL93" s="209"/>
      <c r="NM93" s="209"/>
      <c r="NN93" s="193"/>
      <c r="NO93" s="209"/>
      <c r="NP93" s="209"/>
      <c r="NQ93" s="193"/>
      <c r="NR93" s="209"/>
      <c r="NS93" s="209"/>
      <c r="NT93" s="193"/>
      <c r="NU93" s="209"/>
      <c r="NV93" s="209"/>
      <c r="NW93" s="193"/>
      <c r="NX93" s="209"/>
      <c r="NY93" s="209"/>
      <c r="NZ93" s="193"/>
      <c r="OA93" s="209"/>
      <c r="OB93" s="209"/>
      <c r="OC93" s="193"/>
      <c r="OD93" s="209"/>
      <c r="OE93" s="209"/>
      <c r="OF93" s="193"/>
      <c r="OG93" s="209"/>
      <c r="OH93" s="209"/>
      <c r="OI93" s="193"/>
      <c r="OJ93" s="209"/>
      <c r="OK93" s="209"/>
      <c r="OL93" s="193"/>
      <c r="OM93" s="209"/>
      <c r="ON93" s="209"/>
      <c r="OO93" s="193"/>
      <c r="OP93" s="209"/>
      <c r="OQ93" s="209"/>
      <c r="OR93" s="193"/>
      <c r="OS93" s="209"/>
      <c r="OT93" s="209"/>
      <c r="OU93" s="193"/>
      <c r="OV93" s="209"/>
      <c r="OW93" s="209"/>
      <c r="OX93" s="193"/>
      <c r="OY93" s="209"/>
      <c r="OZ93" s="209"/>
      <c r="PA93" s="193"/>
      <c r="PB93" s="209"/>
      <c r="PC93" s="209"/>
      <c r="PD93" s="193"/>
      <c r="PE93" s="209"/>
      <c r="PF93" s="209"/>
      <c r="PG93" s="193"/>
      <c r="PH93" s="209"/>
      <c r="PI93" s="209"/>
      <c r="PJ93" s="193"/>
      <c r="PK93" s="209"/>
      <c r="PL93" s="209"/>
      <c r="PM93" s="193"/>
      <c r="PN93" s="209"/>
      <c r="PO93" s="209"/>
      <c r="PP93" s="193"/>
      <c r="PQ93" s="209"/>
      <c r="PR93" s="209"/>
      <c r="PS93" s="193"/>
      <c r="PT93" s="209"/>
      <c r="PU93" s="209"/>
      <c r="PV93" s="193"/>
      <c r="PW93" s="209"/>
      <c r="PX93" s="209"/>
      <c r="PY93" s="193"/>
      <c r="PZ93" s="209"/>
      <c r="QA93" s="209"/>
      <c r="QB93" s="193"/>
      <c r="QC93" s="209"/>
      <c r="QD93" s="209"/>
      <c r="QE93" s="193"/>
      <c r="QF93" s="209"/>
      <c r="QG93" s="209"/>
      <c r="QH93" s="193"/>
      <c r="QI93" s="209"/>
      <c r="QJ93" s="209"/>
      <c r="QK93" s="193"/>
      <c r="QL93" s="209"/>
      <c r="QM93" s="209"/>
      <c r="QN93" s="193"/>
      <c r="QO93" s="209"/>
      <c r="QP93" s="209"/>
      <c r="QQ93" s="193"/>
      <c r="QR93" s="209"/>
      <c r="QS93" s="209"/>
      <c r="QT93" s="193"/>
      <c r="QU93" s="209"/>
      <c r="QV93" s="209"/>
      <c r="QW93" s="193"/>
      <c r="QX93" s="209"/>
      <c r="QY93" s="209"/>
      <c r="QZ93" s="193"/>
      <c r="RA93" s="209"/>
      <c r="RB93" s="209"/>
      <c r="RC93" s="193"/>
      <c r="RD93" s="209"/>
      <c r="RE93" s="209"/>
      <c r="RF93" s="193"/>
      <c r="RG93" s="209"/>
    </row>
    <row r="94" spans="1:475" s="180" customFormat="1" ht="15.75" customHeight="1" x14ac:dyDescent="0.25">
      <c r="A94" s="202"/>
      <c r="B94" s="219"/>
      <c r="C94" s="219"/>
      <c r="D94" s="219"/>
      <c r="E94" s="223"/>
      <c r="F94" s="215" t="s">
        <v>246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5">
      <c r="A95" s="202"/>
      <c r="B95" s="219"/>
      <c r="C95" s="219"/>
      <c r="D95" s="219"/>
      <c r="E95" s="223"/>
      <c r="F95" s="215" t="s">
        <v>247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5">
      <c r="A96" s="202"/>
      <c r="B96" s="219"/>
      <c r="C96" s="219"/>
      <c r="D96" s="219"/>
      <c r="E96" s="223"/>
      <c r="F96" s="215" t="s">
        <v>246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5">
      <c r="A97" s="202"/>
      <c r="B97" s="219"/>
      <c r="C97" s="219"/>
      <c r="D97" s="219"/>
      <c r="E97" s="223"/>
      <c r="F97" s="215" t="s">
        <v>247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5">
      <c r="A98" s="202"/>
      <c r="B98" s="219"/>
      <c r="C98" s="219"/>
      <c r="D98" s="219"/>
      <c r="E98" s="223"/>
      <c r="F98" s="215" t="s">
        <v>246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5">
      <c r="A99" s="202"/>
      <c r="B99" s="219"/>
      <c r="C99" s="219"/>
      <c r="D99" s="219"/>
      <c r="E99" s="223"/>
      <c r="F99" s="215" t="s">
        <v>247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5">
      <c r="A100" s="202"/>
      <c r="B100" s="219"/>
      <c r="C100" s="219"/>
      <c r="D100" s="219"/>
      <c r="E100" s="223"/>
      <c r="F100" s="215" t="s">
        <v>246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5">
      <c r="A101" s="202"/>
      <c r="B101" s="219"/>
      <c r="C101" s="219"/>
      <c r="D101" s="219"/>
      <c r="E101" s="223"/>
      <c r="F101" s="215" t="s">
        <v>247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5">
      <c r="A102" s="202"/>
      <c r="B102" s="219"/>
      <c r="C102" s="219"/>
      <c r="D102" s="219"/>
      <c r="E102" s="223"/>
      <c r="F102" s="215" t="s">
        <v>246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5">
      <c r="A103" s="202"/>
      <c r="B103" s="219"/>
      <c r="C103" s="219"/>
      <c r="D103" s="219"/>
      <c r="E103" s="223"/>
      <c r="F103" s="215" t="s">
        <v>247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5">
      <c r="A104" s="202"/>
      <c r="B104" s="219"/>
      <c r="C104" s="219"/>
      <c r="D104" s="219"/>
      <c r="E104" s="223"/>
      <c r="F104" s="215" t="s">
        <v>246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5">
      <c r="A105" s="202"/>
      <c r="B105" s="219"/>
      <c r="C105" s="219"/>
      <c r="D105" s="219"/>
      <c r="E105" s="223"/>
      <c r="F105" s="215" t="s">
        <v>247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5">
      <c r="A106" s="202"/>
      <c r="B106" s="219"/>
      <c r="C106" s="219"/>
      <c r="D106" s="219"/>
      <c r="E106" s="223"/>
      <c r="F106" s="215" t="s">
        <v>246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5">
      <c r="A107" s="202"/>
      <c r="B107" s="219"/>
      <c r="C107" s="219"/>
      <c r="D107" s="219"/>
      <c r="E107" s="223"/>
      <c r="F107" s="215" t="s">
        <v>247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5">
      <c r="A108" s="202"/>
      <c r="B108" s="219"/>
      <c r="C108" s="219"/>
      <c r="D108" s="219"/>
      <c r="E108" s="223"/>
      <c r="F108" s="215" t="s">
        <v>246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5">
      <c r="A109" s="202"/>
      <c r="B109" s="219"/>
      <c r="C109" s="219"/>
      <c r="D109" s="219"/>
      <c r="E109" s="223"/>
      <c r="F109" s="215" t="s">
        <v>247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5">
      <c r="A110" s="202"/>
      <c r="B110" s="219"/>
      <c r="C110" s="219"/>
      <c r="D110" s="219"/>
      <c r="E110" s="223"/>
      <c r="F110" s="215" t="s">
        <v>246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5">
      <c r="A111" s="202"/>
      <c r="B111" s="219"/>
      <c r="C111" s="219"/>
      <c r="D111" s="219"/>
      <c r="E111" s="223"/>
      <c r="F111" s="215" t="s">
        <v>247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5">
      <c r="A112" s="202"/>
      <c r="B112" s="219"/>
      <c r="C112" s="219"/>
      <c r="D112" s="219"/>
      <c r="E112" s="223"/>
      <c r="F112" s="215" t="s">
        <v>246</v>
      </c>
      <c r="G112" s="187"/>
      <c r="H112" s="187"/>
      <c r="I112" s="203"/>
      <c r="J112" s="203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  <c r="HP112" s="193"/>
      <c r="HQ112" s="193"/>
      <c r="HR112" s="193"/>
      <c r="HS112" s="193"/>
      <c r="HT112" s="193"/>
      <c r="HU112" s="193"/>
      <c r="HV112" s="193"/>
      <c r="HW112" s="193"/>
      <c r="HX112" s="193"/>
      <c r="HY112" s="193"/>
      <c r="HZ112" s="193"/>
      <c r="IA112" s="193"/>
      <c r="IB112" s="193"/>
      <c r="IC112" s="193"/>
      <c r="ID112" s="193"/>
      <c r="IE112" s="193"/>
      <c r="IF112" s="193"/>
      <c r="IG112" s="193"/>
      <c r="IH112" s="193"/>
      <c r="II112" s="193"/>
      <c r="IJ112" s="193"/>
      <c r="IK112" s="193"/>
      <c r="IL112" s="193"/>
      <c r="IM112" s="193"/>
      <c r="IN112" s="193"/>
      <c r="IO112" s="193"/>
      <c r="IP112" s="193"/>
      <c r="IQ112" s="193"/>
      <c r="IR112" s="193"/>
      <c r="IS112" s="193"/>
      <c r="IT112" s="193"/>
      <c r="IU112" s="193"/>
      <c r="IV112" s="193"/>
      <c r="IW112" s="193"/>
      <c r="IX112" s="193"/>
      <c r="IY112" s="193"/>
      <c r="IZ112" s="193"/>
      <c r="JA112" s="193"/>
      <c r="JB112" s="193"/>
      <c r="JC112" s="193"/>
      <c r="JD112" s="193"/>
      <c r="JE112" s="193"/>
      <c r="JF112" s="193"/>
      <c r="JG112" s="193"/>
      <c r="JH112" s="193"/>
      <c r="JI112" s="193"/>
      <c r="JJ112" s="193"/>
      <c r="JK112" s="193"/>
      <c r="JL112" s="193"/>
      <c r="JM112" s="193"/>
      <c r="JN112" s="193"/>
      <c r="JO112" s="193"/>
      <c r="JP112" s="193"/>
      <c r="JQ112" s="193"/>
      <c r="JR112" s="193"/>
      <c r="JS112" s="193"/>
      <c r="JT112" s="193"/>
      <c r="JU112" s="193"/>
      <c r="JV112" s="193"/>
      <c r="JW112" s="193"/>
      <c r="JX112" s="193"/>
      <c r="JY112" s="193"/>
      <c r="JZ112" s="193"/>
      <c r="KA112" s="193"/>
      <c r="KB112" s="193"/>
      <c r="KC112" s="193"/>
      <c r="KD112" s="193"/>
      <c r="KE112" s="193"/>
      <c r="KF112" s="193"/>
      <c r="KG112" s="193"/>
      <c r="KH112" s="193"/>
      <c r="KI112" s="193"/>
      <c r="KJ112" s="193"/>
      <c r="KK112" s="193"/>
      <c r="KL112" s="193"/>
      <c r="KM112" s="193"/>
      <c r="KN112" s="193"/>
      <c r="KO112" s="193"/>
      <c r="KP112" s="193"/>
      <c r="KQ112" s="193"/>
      <c r="KR112" s="193"/>
      <c r="KS112" s="193"/>
      <c r="KT112" s="193"/>
      <c r="KU112" s="193"/>
      <c r="KV112" s="193"/>
      <c r="KW112" s="193"/>
      <c r="KX112" s="193"/>
      <c r="KY112" s="193"/>
      <c r="KZ112" s="193"/>
      <c r="LA112" s="193"/>
      <c r="LB112" s="193"/>
      <c r="LC112" s="193"/>
      <c r="LD112" s="193"/>
      <c r="LE112" s="193"/>
      <c r="LF112" s="193"/>
      <c r="LG112" s="193"/>
      <c r="LH112" s="193"/>
      <c r="LI112" s="193"/>
      <c r="LJ112" s="193"/>
      <c r="LK112" s="193"/>
      <c r="LL112" s="193"/>
      <c r="LM112" s="193"/>
      <c r="LN112" s="193"/>
      <c r="LO112" s="193"/>
      <c r="LP112" s="193"/>
      <c r="LQ112" s="193"/>
      <c r="LR112" s="193"/>
      <c r="LS112" s="193"/>
      <c r="LT112" s="193"/>
      <c r="LU112" s="193"/>
      <c r="LV112" s="193"/>
      <c r="LW112" s="193"/>
      <c r="LX112" s="193"/>
      <c r="LY112" s="193"/>
      <c r="LZ112" s="193"/>
      <c r="MA112" s="193"/>
      <c r="MB112" s="193"/>
      <c r="MC112" s="193"/>
      <c r="MD112" s="193"/>
      <c r="ME112" s="193"/>
      <c r="MF112" s="193"/>
      <c r="MG112" s="193"/>
      <c r="MH112" s="193"/>
      <c r="MI112" s="193"/>
      <c r="MJ112" s="193"/>
      <c r="MK112" s="193"/>
      <c r="ML112" s="193"/>
      <c r="MM112" s="193"/>
      <c r="MN112" s="193"/>
      <c r="MO112" s="193"/>
      <c r="MP112" s="193"/>
      <c r="MQ112" s="193"/>
      <c r="MR112" s="193"/>
      <c r="MS112" s="193"/>
      <c r="MT112" s="193"/>
      <c r="MU112" s="193"/>
      <c r="MV112" s="193"/>
      <c r="MW112" s="193"/>
      <c r="MX112" s="193"/>
      <c r="MY112" s="193"/>
      <c r="MZ112" s="193"/>
      <c r="NA112" s="193"/>
      <c r="NB112" s="193"/>
      <c r="NC112" s="193"/>
      <c r="ND112" s="193"/>
      <c r="NE112" s="193"/>
      <c r="NF112" s="193"/>
      <c r="NG112" s="193"/>
      <c r="NH112" s="193"/>
      <c r="NI112" s="193"/>
      <c r="NJ112" s="193"/>
      <c r="NK112" s="193"/>
      <c r="NL112" s="193"/>
      <c r="NM112" s="193"/>
      <c r="NN112" s="193"/>
      <c r="NO112" s="193"/>
      <c r="NP112" s="193"/>
      <c r="NQ112" s="193"/>
      <c r="NR112" s="193"/>
      <c r="NS112" s="193"/>
      <c r="NT112" s="193"/>
      <c r="NU112" s="193"/>
      <c r="NV112" s="193"/>
      <c r="NW112" s="193"/>
      <c r="NX112" s="193"/>
      <c r="NY112" s="193"/>
      <c r="NZ112" s="193"/>
      <c r="OA112" s="193"/>
      <c r="OB112" s="193"/>
      <c r="OC112" s="193"/>
      <c r="OD112" s="193"/>
      <c r="OE112" s="193"/>
      <c r="OF112" s="193"/>
      <c r="OG112" s="193"/>
      <c r="OH112" s="193"/>
      <c r="OI112" s="193"/>
      <c r="OJ112" s="193"/>
      <c r="OK112" s="193"/>
      <c r="OL112" s="193"/>
      <c r="OM112" s="193"/>
      <c r="ON112" s="193"/>
      <c r="OO112" s="193"/>
      <c r="OP112" s="193"/>
      <c r="OQ112" s="193"/>
      <c r="OR112" s="193"/>
      <c r="OS112" s="193"/>
      <c r="OT112" s="193"/>
      <c r="OU112" s="193"/>
      <c r="OV112" s="193"/>
      <c r="OW112" s="193"/>
      <c r="OX112" s="193"/>
      <c r="OY112" s="193"/>
      <c r="OZ112" s="193"/>
      <c r="PA112" s="193"/>
      <c r="PB112" s="193"/>
      <c r="PC112" s="193"/>
      <c r="PD112" s="193"/>
      <c r="PE112" s="193"/>
      <c r="PF112" s="193"/>
      <c r="PG112" s="193"/>
      <c r="PH112" s="193"/>
      <c r="PI112" s="193"/>
      <c r="PJ112" s="193"/>
      <c r="PK112" s="193"/>
      <c r="PL112" s="193"/>
      <c r="PM112" s="193"/>
      <c r="PN112" s="193"/>
      <c r="PO112" s="193"/>
      <c r="PP112" s="193"/>
      <c r="PQ112" s="193"/>
      <c r="PR112" s="193"/>
      <c r="PS112" s="193"/>
      <c r="PT112" s="193"/>
      <c r="PU112" s="193"/>
      <c r="PV112" s="193"/>
      <c r="PW112" s="193"/>
      <c r="PX112" s="193"/>
      <c r="PY112" s="193"/>
      <c r="PZ112" s="193"/>
      <c r="QA112" s="193"/>
      <c r="QB112" s="193"/>
      <c r="QC112" s="193"/>
      <c r="QD112" s="193"/>
      <c r="QE112" s="193"/>
      <c r="QF112" s="193"/>
      <c r="QG112" s="193"/>
      <c r="QH112" s="193"/>
      <c r="QI112" s="193"/>
      <c r="QJ112" s="193"/>
      <c r="QK112" s="193"/>
      <c r="QL112" s="193"/>
      <c r="QM112" s="193"/>
      <c r="QN112" s="193"/>
      <c r="QO112" s="193"/>
      <c r="QP112" s="193"/>
      <c r="QQ112" s="193"/>
      <c r="QR112" s="193"/>
      <c r="QS112" s="193"/>
      <c r="QT112" s="193"/>
      <c r="QU112" s="193"/>
      <c r="QV112" s="193"/>
      <c r="QW112" s="193"/>
      <c r="QX112" s="193"/>
      <c r="QY112" s="193"/>
      <c r="QZ112" s="193"/>
      <c r="RA112" s="193"/>
      <c r="RB112" s="193"/>
      <c r="RC112" s="193"/>
      <c r="RD112" s="193"/>
      <c r="RE112" s="193"/>
      <c r="RF112" s="193"/>
      <c r="RG112" s="193"/>
    </row>
    <row r="113" spans="1:475" s="180" customFormat="1" ht="15.75" customHeight="1" x14ac:dyDescent="0.25">
      <c r="A113" s="202"/>
      <c r="B113" s="219"/>
      <c r="C113" s="219"/>
      <c r="D113" s="219"/>
      <c r="E113" s="223"/>
      <c r="F113" s="215" t="s">
        <v>247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5">
      <c r="A114" s="202"/>
      <c r="B114" s="219"/>
      <c r="C114" s="219"/>
      <c r="D114" s="219"/>
      <c r="E114" s="223"/>
      <c r="F114" s="215" t="s">
        <v>246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5">
      <c r="A115" s="202"/>
      <c r="B115" s="219"/>
      <c r="C115" s="219"/>
      <c r="D115" s="219"/>
      <c r="E115" s="223"/>
      <c r="F115" s="215" t="s">
        <v>247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5">
      <c r="A116" s="202"/>
      <c r="B116" s="219"/>
      <c r="C116" s="219"/>
      <c r="D116" s="219"/>
      <c r="E116" s="223"/>
      <c r="F116" s="215" t="s">
        <v>246</v>
      </c>
      <c r="G116" s="177"/>
      <c r="H116" s="177"/>
      <c r="I116" s="203"/>
      <c r="J116" s="203"/>
      <c r="K116" s="177"/>
      <c r="L116" s="187"/>
      <c r="M116" s="177"/>
      <c r="N116" s="177"/>
      <c r="O116" s="187"/>
      <c r="P116" s="177"/>
      <c r="Q116" s="177"/>
      <c r="R116" s="187"/>
      <c r="S116" s="177"/>
      <c r="T116" s="177"/>
      <c r="U116" s="187"/>
      <c r="V116" s="177"/>
      <c r="W116" s="177"/>
      <c r="X116" s="187"/>
      <c r="Y116" s="177"/>
      <c r="Z116" s="177"/>
      <c r="AA116" s="187"/>
      <c r="AB116" s="177"/>
      <c r="AC116" s="177"/>
      <c r="AD116" s="187"/>
      <c r="AE116" s="177"/>
      <c r="AF116" s="177"/>
      <c r="AG116" s="187"/>
      <c r="AH116" s="177"/>
      <c r="AI116" s="177"/>
      <c r="AJ116" s="187"/>
      <c r="AK116" s="177"/>
      <c r="AL116" s="177"/>
      <c r="AM116" s="187"/>
      <c r="AN116" s="177"/>
      <c r="AO116" s="177"/>
      <c r="AP116" s="187"/>
      <c r="AQ116" s="177"/>
      <c r="AR116" s="177"/>
      <c r="AS116" s="187"/>
      <c r="AT116" s="177"/>
      <c r="AU116" s="177"/>
      <c r="AV116" s="187"/>
      <c r="AW116" s="177"/>
      <c r="AX116" s="177"/>
      <c r="AY116" s="187"/>
      <c r="AZ116" s="177"/>
      <c r="BA116" s="177"/>
      <c r="BB116" s="187"/>
      <c r="BC116" s="177"/>
      <c r="BD116" s="177"/>
      <c r="BE116" s="187"/>
      <c r="BF116" s="177"/>
      <c r="BG116" s="177"/>
      <c r="BH116" s="187"/>
      <c r="BI116" s="177"/>
      <c r="BJ116" s="177"/>
      <c r="BK116" s="187"/>
      <c r="BL116" s="177"/>
      <c r="BM116" s="177"/>
      <c r="BN116" s="187"/>
      <c r="BO116" s="177"/>
      <c r="BP116" s="177"/>
      <c r="BQ116" s="187"/>
      <c r="BR116" s="177"/>
      <c r="BS116" s="177"/>
      <c r="BT116" s="187"/>
      <c r="BU116" s="177"/>
      <c r="BV116" s="177"/>
      <c r="BW116" s="187"/>
      <c r="BX116" s="177"/>
      <c r="BY116" s="177"/>
      <c r="BZ116" s="187"/>
      <c r="CA116" s="177"/>
      <c r="CB116" s="177"/>
      <c r="CC116" s="187"/>
      <c r="CD116" s="177"/>
      <c r="CE116" s="177"/>
      <c r="CF116" s="187"/>
      <c r="CG116" s="177"/>
      <c r="CH116" s="177"/>
      <c r="CI116" s="187"/>
      <c r="CJ116" s="177"/>
      <c r="CK116" s="177"/>
      <c r="CL116" s="187"/>
      <c r="CM116" s="177"/>
      <c r="CN116" s="177"/>
      <c r="CO116" s="187"/>
      <c r="CP116" s="177"/>
      <c r="CQ116" s="177"/>
      <c r="CR116" s="187"/>
      <c r="CS116" s="177"/>
      <c r="CT116" s="177"/>
      <c r="CU116" s="187"/>
      <c r="CV116" s="177"/>
      <c r="CW116" s="177"/>
      <c r="CX116" s="187"/>
      <c r="CY116" s="177"/>
      <c r="CZ116" s="177"/>
      <c r="DA116" s="187"/>
      <c r="DB116" s="177"/>
      <c r="DC116" s="177"/>
      <c r="DD116" s="187"/>
      <c r="DE116" s="177"/>
      <c r="DF116" s="177"/>
      <c r="DG116" s="187"/>
      <c r="DH116" s="177"/>
      <c r="DI116" s="177"/>
      <c r="DJ116" s="187"/>
      <c r="DK116" s="177"/>
      <c r="DL116" s="177"/>
      <c r="DM116" s="187"/>
      <c r="DN116" s="177"/>
      <c r="DO116" s="177"/>
      <c r="DP116" s="187"/>
      <c r="DQ116" s="177"/>
      <c r="DR116" s="177"/>
      <c r="DS116" s="187"/>
      <c r="DT116" s="177"/>
      <c r="DU116" s="177"/>
      <c r="DV116" s="187"/>
      <c r="DW116" s="209"/>
      <c r="DX116" s="209"/>
      <c r="DY116" s="193"/>
      <c r="DZ116" s="209"/>
      <c r="EA116" s="209"/>
      <c r="EB116" s="193"/>
      <c r="EC116" s="209"/>
      <c r="ED116" s="209"/>
      <c r="EE116" s="193"/>
      <c r="EF116" s="209"/>
      <c r="EG116" s="209"/>
      <c r="EH116" s="193"/>
      <c r="EI116" s="209"/>
      <c r="EJ116" s="209"/>
      <c r="EK116" s="193"/>
      <c r="EL116" s="209"/>
      <c r="EM116" s="209"/>
      <c r="EN116" s="193"/>
      <c r="EO116" s="209"/>
      <c r="EP116" s="209"/>
      <c r="EQ116" s="193"/>
      <c r="ER116" s="209"/>
      <c r="ES116" s="209"/>
      <c r="ET116" s="193"/>
      <c r="EU116" s="209"/>
      <c r="EV116" s="209"/>
      <c r="EW116" s="193"/>
      <c r="EX116" s="209"/>
      <c r="EY116" s="209"/>
      <c r="EZ116" s="193"/>
      <c r="FA116" s="209"/>
      <c r="FB116" s="209"/>
      <c r="FC116" s="193"/>
      <c r="FD116" s="209"/>
      <c r="FE116" s="209"/>
      <c r="FF116" s="193"/>
      <c r="FG116" s="209"/>
      <c r="FH116" s="209"/>
      <c r="FI116" s="193"/>
      <c r="FJ116" s="209"/>
      <c r="FK116" s="209"/>
      <c r="FL116" s="193"/>
      <c r="FM116" s="209"/>
      <c r="FN116" s="209"/>
      <c r="FO116" s="193"/>
      <c r="FP116" s="209"/>
      <c r="FQ116" s="209"/>
      <c r="FR116" s="193"/>
      <c r="FS116" s="209"/>
      <c r="FT116" s="209"/>
      <c r="FU116" s="193"/>
      <c r="FV116" s="209"/>
      <c r="FW116" s="209"/>
      <c r="FX116" s="193"/>
      <c r="FY116" s="209"/>
      <c r="FZ116" s="209"/>
      <c r="GA116" s="193"/>
      <c r="GB116" s="209"/>
      <c r="GC116" s="209"/>
      <c r="GD116" s="193"/>
      <c r="GE116" s="209"/>
      <c r="GF116" s="209"/>
      <c r="GG116" s="193"/>
      <c r="GH116" s="209"/>
      <c r="GI116" s="209"/>
      <c r="GJ116" s="193"/>
      <c r="GK116" s="209"/>
      <c r="GL116" s="209"/>
      <c r="GM116" s="193"/>
      <c r="GN116" s="209"/>
      <c r="GO116" s="209"/>
      <c r="GP116" s="193"/>
      <c r="GQ116" s="209"/>
      <c r="GR116" s="209"/>
      <c r="GS116" s="193"/>
      <c r="GT116" s="209"/>
      <c r="GU116" s="209"/>
      <c r="GV116" s="193"/>
      <c r="GW116" s="209"/>
      <c r="GX116" s="209"/>
      <c r="GY116" s="193"/>
      <c r="GZ116" s="209"/>
      <c r="HA116" s="209"/>
      <c r="HB116" s="193"/>
      <c r="HC116" s="209"/>
      <c r="HD116" s="209"/>
      <c r="HE116" s="193"/>
      <c r="HF116" s="209"/>
      <c r="HG116" s="209"/>
      <c r="HH116" s="193"/>
      <c r="HI116" s="209"/>
      <c r="HJ116" s="209"/>
      <c r="HK116" s="193"/>
      <c r="HL116" s="209"/>
      <c r="HM116" s="209"/>
      <c r="HN116" s="193"/>
      <c r="HO116" s="209"/>
      <c r="HP116" s="209"/>
      <c r="HQ116" s="193"/>
      <c r="HR116" s="209"/>
      <c r="HS116" s="209"/>
      <c r="HT116" s="193"/>
      <c r="HU116" s="209"/>
      <c r="HV116" s="209"/>
      <c r="HW116" s="193"/>
      <c r="HX116" s="209"/>
      <c r="HY116" s="209"/>
      <c r="HZ116" s="193"/>
      <c r="IA116" s="209"/>
      <c r="IB116" s="209"/>
      <c r="IC116" s="193"/>
      <c r="ID116" s="209"/>
      <c r="IE116" s="209"/>
      <c r="IF116" s="193"/>
      <c r="IG116" s="209"/>
      <c r="IH116" s="209"/>
      <c r="II116" s="193"/>
      <c r="IJ116" s="209"/>
      <c r="IK116" s="209"/>
      <c r="IL116" s="193"/>
      <c r="IM116" s="209"/>
      <c r="IN116" s="209"/>
      <c r="IO116" s="193"/>
      <c r="IP116" s="209"/>
      <c r="IQ116" s="209"/>
      <c r="IR116" s="193"/>
      <c r="IS116" s="209"/>
      <c r="IT116" s="209"/>
      <c r="IU116" s="193"/>
      <c r="IV116" s="209"/>
      <c r="IW116" s="209"/>
      <c r="IX116" s="193"/>
      <c r="IY116" s="209"/>
      <c r="IZ116" s="209"/>
      <c r="JA116" s="193"/>
      <c r="JB116" s="209"/>
      <c r="JC116" s="209"/>
      <c r="JD116" s="193"/>
      <c r="JE116" s="209"/>
      <c r="JF116" s="209"/>
      <c r="JG116" s="193"/>
      <c r="JH116" s="209"/>
      <c r="JI116" s="209"/>
      <c r="JJ116" s="193"/>
      <c r="JK116" s="209"/>
      <c r="JL116" s="209"/>
      <c r="JM116" s="193"/>
      <c r="JN116" s="209"/>
      <c r="JO116" s="209"/>
      <c r="JP116" s="193"/>
      <c r="JQ116" s="209"/>
      <c r="JR116" s="209"/>
      <c r="JS116" s="193"/>
      <c r="JT116" s="209"/>
      <c r="JU116" s="209"/>
      <c r="JV116" s="193"/>
      <c r="JW116" s="209"/>
      <c r="JX116" s="209"/>
      <c r="JY116" s="193"/>
      <c r="JZ116" s="209"/>
      <c r="KA116" s="209"/>
      <c r="KB116" s="193"/>
      <c r="KC116" s="209"/>
      <c r="KD116" s="209"/>
      <c r="KE116" s="193"/>
      <c r="KF116" s="209"/>
      <c r="KG116" s="209"/>
      <c r="KH116" s="193"/>
      <c r="KI116" s="209"/>
      <c r="KJ116" s="209"/>
      <c r="KK116" s="193"/>
      <c r="KL116" s="209"/>
      <c r="KM116" s="209"/>
      <c r="KN116" s="193"/>
      <c r="KO116" s="209"/>
      <c r="KP116" s="209"/>
      <c r="KQ116" s="193"/>
      <c r="KR116" s="209"/>
      <c r="KS116" s="209"/>
      <c r="KT116" s="193"/>
      <c r="KU116" s="209"/>
      <c r="KV116" s="209"/>
      <c r="KW116" s="193"/>
      <c r="KX116" s="209"/>
      <c r="KY116" s="209"/>
      <c r="KZ116" s="193"/>
      <c r="LA116" s="209"/>
      <c r="LB116" s="209"/>
      <c r="LC116" s="193"/>
      <c r="LD116" s="209"/>
      <c r="LE116" s="209"/>
      <c r="LF116" s="193"/>
      <c r="LG116" s="209"/>
      <c r="LH116" s="209"/>
      <c r="LI116" s="193"/>
      <c r="LJ116" s="209"/>
      <c r="LK116" s="209"/>
      <c r="LL116" s="193"/>
      <c r="LM116" s="209"/>
      <c r="LN116" s="209"/>
      <c r="LO116" s="193"/>
      <c r="LP116" s="209"/>
      <c r="LQ116" s="209"/>
      <c r="LR116" s="193"/>
      <c r="LS116" s="209"/>
      <c r="LT116" s="209"/>
      <c r="LU116" s="193"/>
      <c r="LV116" s="209"/>
      <c r="LW116" s="209"/>
      <c r="LX116" s="193"/>
      <c r="LY116" s="209"/>
      <c r="LZ116" s="209"/>
      <c r="MA116" s="193"/>
      <c r="MB116" s="209"/>
      <c r="MC116" s="209"/>
      <c r="MD116" s="193"/>
      <c r="ME116" s="209"/>
      <c r="MF116" s="209"/>
      <c r="MG116" s="193"/>
      <c r="MH116" s="209"/>
      <c r="MI116" s="209"/>
      <c r="MJ116" s="193"/>
      <c r="MK116" s="209"/>
      <c r="ML116" s="209"/>
      <c r="MM116" s="193"/>
      <c r="MN116" s="209"/>
      <c r="MO116" s="209"/>
      <c r="MP116" s="193"/>
      <c r="MQ116" s="209"/>
      <c r="MR116" s="209"/>
      <c r="MS116" s="193"/>
      <c r="MT116" s="209"/>
      <c r="MU116" s="209"/>
      <c r="MV116" s="193"/>
      <c r="MW116" s="209"/>
      <c r="MX116" s="209"/>
      <c r="MY116" s="193"/>
      <c r="MZ116" s="209"/>
      <c r="NA116" s="209"/>
      <c r="NB116" s="193"/>
      <c r="NC116" s="209"/>
      <c r="ND116" s="209"/>
      <c r="NE116" s="193"/>
      <c r="NF116" s="209"/>
      <c r="NG116" s="209"/>
      <c r="NH116" s="193"/>
      <c r="NI116" s="209"/>
      <c r="NJ116" s="209"/>
      <c r="NK116" s="193"/>
      <c r="NL116" s="209"/>
      <c r="NM116" s="209"/>
      <c r="NN116" s="193"/>
      <c r="NO116" s="209"/>
      <c r="NP116" s="209"/>
      <c r="NQ116" s="193"/>
      <c r="NR116" s="209"/>
      <c r="NS116" s="209"/>
      <c r="NT116" s="193"/>
      <c r="NU116" s="209"/>
      <c r="NV116" s="209"/>
      <c r="NW116" s="193"/>
      <c r="NX116" s="209"/>
      <c r="NY116" s="209"/>
      <c r="NZ116" s="193"/>
      <c r="OA116" s="209"/>
      <c r="OB116" s="209"/>
      <c r="OC116" s="193"/>
      <c r="OD116" s="209"/>
      <c r="OE116" s="209"/>
      <c r="OF116" s="193"/>
      <c r="OG116" s="209"/>
      <c r="OH116" s="209"/>
      <c r="OI116" s="193"/>
      <c r="OJ116" s="209"/>
      <c r="OK116" s="209"/>
      <c r="OL116" s="193"/>
      <c r="OM116" s="209"/>
      <c r="ON116" s="209"/>
      <c r="OO116" s="193"/>
      <c r="OP116" s="209"/>
      <c r="OQ116" s="209"/>
      <c r="OR116" s="193"/>
      <c r="OS116" s="209"/>
      <c r="OT116" s="209"/>
      <c r="OU116" s="193"/>
      <c r="OV116" s="209"/>
      <c r="OW116" s="209"/>
      <c r="OX116" s="193"/>
      <c r="OY116" s="209"/>
      <c r="OZ116" s="209"/>
      <c r="PA116" s="193"/>
      <c r="PB116" s="209"/>
      <c r="PC116" s="209"/>
      <c r="PD116" s="193"/>
      <c r="PE116" s="209"/>
      <c r="PF116" s="209"/>
      <c r="PG116" s="193"/>
      <c r="PH116" s="209"/>
      <c r="PI116" s="209"/>
      <c r="PJ116" s="193"/>
      <c r="PK116" s="209"/>
      <c r="PL116" s="209"/>
      <c r="PM116" s="193"/>
      <c r="PN116" s="209"/>
      <c r="PO116" s="209"/>
      <c r="PP116" s="193"/>
      <c r="PQ116" s="209"/>
      <c r="PR116" s="209"/>
      <c r="PS116" s="193"/>
      <c r="PT116" s="209"/>
      <c r="PU116" s="209"/>
      <c r="PV116" s="193"/>
      <c r="PW116" s="209"/>
      <c r="PX116" s="209"/>
      <c r="PY116" s="193"/>
      <c r="PZ116" s="209"/>
      <c r="QA116" s="209"/>
      <c r="QB116" s="193"/>
      <c r="QC116" s="209"/>
      <c r="QD116" s="209"/>
      <c r="QE116" s="193"/>
      <c r="QF116" s="209"/>
      <c r="QG116" s="209"/>
      <c r="QH116" s="193"/>
      <c r="QI116" s="209"/>
      <c r="QJ116" s="209"/>
      <c r="QK116" s="193"/>
      <c r="QL116" s="209"/>
      <c r="QM116" s="209"/>
      <c r="QN116" s="193"/>
      <c r="QO116" s="209"/>
      <c r="QP116" s="209"/>
      <c r="QQ116" s="193"/>
      <c r="QR116" s="209"/>
      <c r="QS116" s="209"/>
      <c r="QT116" s="193"/>
      <c r="QU116" s="209"/>
      <c r="QV116" s="209"/>
      <c r="QW116" s="193"/>
      <c r="QX116" s="209"/>
      <c r="QY116" s="209"/>
      <c r="QZ116" s="193"/>
      <c r="RA116" s="209"/>
      <c r="RB116" s="209"/>
      <c r="RC116" s="193"/>
      <c r="RD116" s="209"/>
      <c r="RE116" s="209"/>
      <c r="RF116" s="193"/>
      <c r="RG116" s="209"/>
    </row>
    <row r="117" spans="1:475" s="180" customFormat="1" ht="15.75" customHeight="1" x14ac:dyDescent="0.25">
      <c r="A117" s="202"/>
      <c r="B117" s="219"/>
      <c r="C117" s="219"/>
      <c r="D117" s="219"/>
      <c r="E117" s="223"/>
      <c r="F117" s="215" t="s">
        <v>247</v>
      </c>
      <c r="G117" s="187"/>
      <c r="H117" s="187"/>
      <c r="I117" s="203"/>
      <c r="J117" s="203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  <c r="HP117" s="193"/>
      <c r="HQ117" s="193"/>
      <c r="HR117" s="193"/>
      <c r="HS117" s="193"/>
      <c r="HT117" s="193"/>
      <c r="HU117" s="193"/>
      <c r="HV117" s="193"/>
      <c r="HW117" s="193"/>
      <c r="HX117" s="193"/>
      <c r="HY117" s="193"/>
      <c r="HZ117" s="193"/>
      <c r="IA117" s="193"/>
      <c r="IB117" s="193"/>
      <c r="IC117" s="193"/>
      <c r="ID117" s="193"/>
      <c r="IE117" s="193"/>
      <c r="IF117" s="193"/>
      <c r="IG117" s="193"/>
      <c r="IH117" s="193"/>
      <c r="II117" s="193"/>
      <c r="IJ117" s="193"/>
      <c r="IK117" s="193"/>
      <c r="IL117" s="193"/>
      <c r="IM117" s="193"/>
      <c r="IN117" s="193"/>
      <c r="IO117" s="193"/>
      <c r="IP117" s="193"/>
      <c r="IQ117" s="193"/>
      <c r="IR117" s="193"/>
      <c r="IS117" s="193"/>
      <c r="IT117" s="193"/>
      <c r="IU117" s="193"/>
      <c r="IV117" s="193"/>
      <c r="IW117" s="193"/>
      <c r="IX117" s="193"/>
      <c r="IY117" s="193"/>
      <c r="IZ117" s="193"/>
      <c r="JA117" s="193"/>
      <c r="JB117" s="193"/>
      <c r="JC117" s="193"/>
      <c r="JD117" s="193"/>
      <c r="JE117" s="193"/>
      <c r="JF117" s="193"/>
      <c r="JG117" s="193"/>
      <c r="JH117" s="193"/>
      <c r="JI117" s="193"/>
      <c r="JJ117" s="193"/>
      <c r="JK117" s="193"/>
      <c r="JL117" s="193"/>
      <c r="JM117" s="193"/>
      <c r="JN117" s="193"/>
      <c r="JO117" s="193"/>
      <c r="JP117" s="193"/>
      <c r="JQ117" s="193"/>
      <c r="JR117" s="193"/>
      <c r="JS117" s="193"/>
      <c r="JT117" s="193"/>
      <c r="JU117" s="193"/>
      <c r="JV117" s="193"/>
      <c r="JW117" s="193"/>
      <c r="JX117" s="193"/>
      <c r="JY117" s="193"/>
      <c r="JZ117" s="193"/>
      <c r="KA117" s="193"/>
      <c r="KB117" s="193"/>
      <c r="KC117" s="193"/>
      <c r="KD117" s="193"/>
      <c r="KE117" s="193"/>
      <c r="KF117" s="193"/>
      <c r="KG117" s="193"/>
      <c r="KH117" s="193"/>
      <c r="KI117" s="193"/>
      <c r="KJ117" s="193"/>
      <c r="KK117" s="193"/>
      <c r="KL117" s="193"/>
      <c r="KM117" s="193"/>
      <c r="KN117" s="193"/>
      <c r="KO117" s="193"/>
      <c r="KP117" s="193"/>
      <c r="KQ117" s="193"/>
      <c r="KR117" s="193"/>
      <c r="KS117" s="193"/>
      <c r="KT117" s="193"/>
      <c r="KU117" s="193"/>
      <c r="KV117" s="193"/>
      <c r="KW117" s="193"/>
      <c r="KX117" s="193"/>
      <c r="KY117" s="193"/>
      <c r="KZ117" s="193"/>
      <c r="LA117" s="193"/>
      <c r="LB117" s="193"/>
      <c r="LC117" s="193"/>
      <c r="LD117" s="193"/>
      <c r="LE117" s="193"/>
      <c r="LF117" s="193"/>
      <c r="LG117" s="193"/>
      <c r="LH117" s="193"/>
      <c r="LI117" s="193"/>
      <c r="LJ117" s="193"/>
      <c r="LK117" s="193"/>
      <c r="LL117" s="193"/>
      <c r="LM117" s="193"/>
      <c r="LN117" s="193"/>
      <c r="LO117" s="193"/>
      <c r="LP117" s="193"/>
      <c r="LQ117" s="193"/>
      <c r="LR117" s="193"/>
      <c r="LS117" s="193"/>
      <c r="LT117" s="193"/>
      <c r="LU117" s="193"/>
      <c r="LV117" s="193"/>
      <c r="LW117" s="193"/>
      <c r="LX117" s="193"/>
      <c r="LY117" s="193"/>
      <c r="LZ117" s="193"/>
      <c r="MA117" s="193"/>
      <c r="MB117" s="193"/>
      <c r="MC117" s="193"/>
      <c r="MD117" s="193"/>
      <c r="ME117" s="193"/>
      <c r="MF117" s="193"/>
      <c r="MG117" s="193"/>
      <c r="MH117" s="193"/>
      <c r="MI117" s="193"/>
      <c r="MJ117" s="193"/>
      <c r="MK117" s="193"/>
      <c r="ML117" s="193"/>
      <c r="MM117" s="193"/>
      <c r="MN117" s="193"/>
      <c r="MO117" s="193"/>
      <c r="MP117" s="193"/>
      <c r="MQ117" s="193"/>
      <c r="MR117" s="193"/>
      <c r="MS117" s="193"/>
      <c r="MT117" s="193"/>
      <c r="MU117" s="193"/>
      <c r="MV117" s="193"/>
      <c r="MW117" s="193"/>
      <c r="MX117" s="193"/>
      <c r="MY117" s="193"/>
      <c r="MZ117" s="193"/>
      <c r="NA117" s="193"/>
      <c r="NB117" s="193"/>
      <c r="NC117" s="193"/>
      <c r="ND117" s="193"/>
      <c r="NE117" s="193"/>
      <c r="NF117" s="193"/>
      <c r="NG117" s="193"/>
      <c r="NH117" s="193"/>
      <c r="NI117" s="193"/>
      <c r="NJ117" s="193"/>
      <c r="NK117" s="193"/>
      <c r="NL117" s="193"/>
      <c r="NM117" s="193"/>
      <c r="NN117" s="193"/>
      <c r="NO117" s="193"/>
      <c r="NP117" s="193"/>
      <c r="NQ117" s="193"/>
      <c r="NR117" s="193"/>
      <c r="NS117" s="193"/>
      <c r="NT117" s="193"/>
      <c r="NU117" s="193"/>
      <c r="NV117" s="193"/>
      <c r="NW117" s="193"/>
      <c r="NX117" s="193"/>
      <c r="NY117" s="193"/>
      <c r="NZ117" s="193"/>
      <c r="OA117" s="193"/>
      <c r="OB117" s="193"/>
      <c r="OC117" s="193"/>
      <c r="OD117" s="193"/>
      <c r="OE117" s="193"/>
      <c r="OF117" s="193"/>
      <c r="OG117" s="193"/>
      <c r="OH117" s="193"/>
      <c r="OI117" s="193"/>
      <c r="OJ117" s="193"/>
      <c r="OK117" s="193"/>
      <c r="OL117" s="193"/>
      <c r="OM117" s="193"/>
      <c r="ON117" s="193"/>
      <c r="OO117" s="193"/>
      <c r="OP117" s="193"/>
      <c r="OQ117" s="193"/>
      <c r="OR117" s="193"/>
      <c r="OS117" s="193"/>
      <c r="OT117" s="193"/>
      <c r="OU117" s="193"/>
      <c r="OV117" s="193"/>
      <c r="OW117" s="193"/>
      <c r="OX117" s="193"/>
      <c r="OY117" s="193"/>
      <c r="OZ117" s="193"/>
      <c r="PA117" s="193"/>
      <c r="PB117" s="193"/>
      <c r="PC117" s="193"/>
      <c r="PD117" s="193"/>
      <c r="PE117" s="193"/>
      <c r="PF117" s="193"/>
      <c r="PG117" s="193"/>
      <c r="PH117" s="193"/>
      <c r="PI117" s="193"/>
      <c r="PJ117" s="193"/>
      <c r="PK117" s="193"/>
      <c r="PL117" s="193"/>
      <c r="PM117" s="193"/>
      <c r="PN117" s="193"/>
      <c r="PO117" s="193"/>
      <c r="PP117" s="193"/>
      <c r="PQ117" s="193"/>
      <c r="PR117" s="193"/>
      <c r="PS117" s="193"/>
      <c r="PT117" s="193"/>
      <c r="PU117" s="193"/>
      <c r="PV117" s="193"/>
      <c r="PW117" s="193"/>
      <c r="PX117" s="193"/>
      <c r="PY117" s="193"/>
      <c r="PZ117" s="193"/>
      <c r="QA117" s="193"/>
      <c r="QB117" s="193"/>
      <c r="QC117" s="193"/>
      <c r="QD117" s="193"/>
      <c r="QE117" s="193"/>
      <c r="QF117" s="193"/>
      <c r="QG117" s="193"/>
      <c r="QH117" s="193"/>
      <c r="QI117" s="193"/>
      <c r="QJ117" s="193"/>
      <c r="QK117" s="193"/>
      <c r="QL117" s="193"/>
      <c r="QM117" s="193"/>
      <c r="QN117" s="193"/>
      <c r="QO117" s="193"/>
      <c r="QP117" s="193"/>
      <c r="QQ117" s="193"/>
      <c r="QR117" s="193"/>
      <c r="QS117" s="193"/>
      <c r="QT117" s="193"/>
      <c r="QU117" s="193"/>
      <c r="QV117" s="193"/>
      <c r="QW117" s="193"/>
      <c r="QX117" s="193"/>
      <c r="QY117" s="193"/>
      <c r="QZ117" s="193"/>
      <c r="RA117" s="193"/>
      <c r="RB117" s="193"/>
      <c r="RC117" s="193"/>
      <c r="RD117" s="193"/>
      <c r="RE117" s="193"/>
      <c r="RF117" s="193"/>
      <c r="RG117" s="193"/>
    </row>
    <row r="118" spans="1:475" s="180" customFormat="1" ht="15.75" customHeight="1" x14ac:dyDescent="0.25">
      <c r="A118" s="202"/>
      <c r="B118" s="219"/>
      <c r="C118" s="219"/>
      <c r="D118" s="219"/>
      <c r="E118" s="223"/>
      <c r="F118" s="215" t="s">
        <v>246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5">
      <c r="A119" s="202"/>
      <c r="B119" s="219"/>
      <c r="C119" s="219"/>
      <c r="D119" s="219"/>
      <c r="E119" s="223"/>
      <c r="F119" s="215" t="s">
        <v>247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5">
      <c r="A120" s="202"/>
      <c r="B120" s="219"/>
      <c r="C120" s="219"/>
      <c r="D120" s="219"/>
      <c r="E120" s="223"/>
      <c r="F120" s="215" t="s">
        <v>246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6" customHeight="1" x14ac:dyDescent="0.25">
      <c r="A121" s="202"/>
      <c r="B121" s="219"/>
      <c r="C121" s="219"/>
      <c r="D121" s="219"/>
      <c r="E121" s="223"/>
      <c r="F121" s="215" t="s">
        <v>247</v>
      </c>
      <c r="G121" s="177"/>
      <c r="H121" s="177"/>
      <c r="I121" s="203"/>
      <c r="J121" s="203"/>
      <c r="K121" s="177"/>
      <c r="L121" s="187"/>
      <c r="M121" s="177"/>
      <c r="N121" s="177"/>
      <c r="O121" s="187"/>
      <c r="P121" s="177"/>
      <c r="Q121" s="177"/>
      <c r="R121" s="187"/>
      <c r="S121" s="177"/>
      <c r="T121" s="177"/>
      <c r="U121" s="187"/>
      <c r="V121" s="177"/>
      <c r="W121" s="177"/>
      <c r="X121" s="187"/>
      <c r="Y121" s="177"/>
      <c r="Z121" s="177"/>
      <c r="AA121" s="187"/>
      <c r="AB121" s="177"/>
      <c r="AC121" s="177"/>
      <c r="AD121" s="187"/>
      <c r="AE121" s="177"/>
      <c r="AF121" s="177"/>
      <c r="AG121" s="187"/>
      <c r="AH121" s="177"/>
      <c r="AI121" s="177"/>
      <c r="AJ121" s="187"/>
      <c r="AK121" s="177"/>
      <c r="AL121" s="177"/>
      <c r="AM121" s="187"/>
      <c r="AN121" s="177"/>
      <c r="AO121" s="177"/>
      <c r="AP121" s="187"/>
      <c r="AQ121" s="177"/>
      <c r="AR121" s="177"/>
      <c r="AS121" s="187"/>
      <c r="AT121" s="177"/>
      <c r="AU121" s="177"/>
      <c r="AV121" s="187"/>
      <c r="AW121" s="177"/>
      <c r="AX121" s="177"/>
      <c r="AY121" s="187"/>
      <c r="AZ121" s="177"/>
      <c r="BA121" s="177"/>
      <c r="BB121" s="187"/>
      <c r="BC121" s="177"/>
      <c r="BD121" s="177"/>
      <c r="BE121" s="187"/>
      <c r="BF121" s="177"/>
      <c r="BG121" s="177"/>
      <c r="BH121" s="187"/>
      <c r="BI121" s="177"/>
      <c r="BJ121" s="177"/>
      <c r="BK121" s="187"/>
      <c r="BL121" s="177"/>
      <c r="BM121" s="177"/>
      <c r="BN121" s="187"/>
      <c r="BO121" s="177"/>
      <c r="BP121" s="177"/>
      <c r="BQ121" s="187"/>
      <c r="BR121" s="177"/>
      <c r="BS121" s="177"/>
      <c r="BT121" s="187"/>
      <c r="BU121" s="177"/>
      <c r="BV121" s="177"/>
      <c r="BW121" s="187"/>
      <c r="BX121" s="177"/>
      <c r="BY121" s="177"/>
      <c r="BZ121" s="187"/>
      <c r="CA121" s="177"/>
      <c r="CB121" s="177"/>
      <c r="CC121" s="187"/>
      <c r="CD121" s="177"/>
      <c r="CE121" s="177"/>
      <c r="CF121" s="187"/>
      <c r="CG121" s="177"/>
      <c r="CH121" s="177"/>
      <c r="CI121" s="187"/>
      <c r="CJ121" s="177"/>
      <c r="CK121" s="177"/>
      <c r="CL121" s="187"/>
      <c r="CM121" s="177"/>
      <c r="CN121" s="177"/>
      <c r="CO121" s="187"/>
      <c r="CP121" s="177"/>
      <c r="CQ121" s="177"/>
      <c r="CR121" s="187"/>
      <c r="CS121" s="177"/>
      <c r="CT121" s="177"/>
      <c r="CU121" s="187"/>
      <c r="CV121" s="177"/>
      <c r="CW121" s="177"/>
      <c r="CX121" s="187"/>
      <c r="CY121" s="177"/>
      <c r="CZ121" s="177"/>
      <c r="DA121" s="187"/>
      <c r="DB121" s="177"/>
      <c r="DC121" s="177"/>
      <c r="DD121" s="187"/>
      <c r="DE121" s="177"/>
      <c r="DF121" s="177"/>
      <c r="DG121" s="187"/>
      <c r="DH121" s="177"/>
      <c r="DI121" s="177"/>
      <c r="DJ121" s="187"/>
      <c r="DK121" s="177"/>
      <c r="DL121" s="177"/>
      <c r="DM121" s="187"/>
      <c r="DN121" s="177"/>
      <c r="DO121" s="177"/>
      <c r="DP121" s="187"/>
      <c r="DQ121" s="177"/>
      <c r="DR121" s="177"/>
      <c r="DS121" s="187"/>
      <c r="DT121" s="177"/>
      <c r="DU121" s="177"/>
      <c r="DV121" s="187"/>
      <c r="DW121" s="209"/>
      <c r="DX121" s="209"/>
      <c r="DY121" s="193"/>
      <c r="DZ121" s="209"/>
      <c r="EA121" s="209"/>
      <c r="EB121" s="193"/>
      <c r="EC121" s="209"/>
      <c r="ED121" s="209"/>
      <c r="EE121" s="193"/>
      <c r="EF121" s="209"/>
      <c r="EG121" s="209"/>
      <c r="EH121" s="193"/>
      <c r="EI121" s="209"/>
      <c r="EJ121" s="209"/>
      <c r="EK121" s="193"/>
      <c r="EL121" s="209"/>
      <c r="EM121" s="209"/>
      <c r="EN121" s="193"/>
      <c r="EO121" s="209"/>
      <c r="EP121" s="209"/>
      <c r="EQ121" s="193"/>
      <c r="ER121" s="209"/>
      <c r="ES121" s="209"/>
      <c r="ET121" s="193"/>
      <c r="EU121" s="209"/>
      <c r="EV121" s="209"/>
      <c r="EW121" s="193"/>
      <c r="EX121" s="209"/>
      <c r="EY121" s="209"/>
      <c r="EZ121" s="193"/>
      <c r="FA121" s="209"/>
      <c r="FB121" s="209"/>
      <c r="FC121" s="193"/>
      <c r="FD121" s="209"/>
      <c r="FE121" s="209"/>
      <c r="FF121" s="193"/>
      <c r="FG121" s="209"/>
      <c r="FH121" s="209"/>
      <c r="FI121" s="193"/>
      <c r="FJ121" s="209"/>
      <c r="FK121" s="209"/>
      <c r="FL121" s="193"/>
      <c r="FM121" s="209"/>
      <c r="FN121" s="209"/>
      <c r="FO121" s="193"/>
      <c r="FP121" s="209"/>
      <c r="FQ121" s="209"/>
      <c r="FR121" s="193"/>
      <c r="FS121" s="209"/>
      <c r="FT121" s="209"/>
      <c r="FU121" s="193"/>
      <c r="FV121" s="209"/>
      <c r="FW121" s="209"/>
      <c r="FX121" s="193"/>
      <c r="FY121" s="209"/>
      <c r="FZ121" s="209"/>
      <c r="GA121" s="193"/>
      <c r="GB121" s="209"/>
      <c r="GC121" s="209"/>
      <c r="GD121" s="193"/>
      <c r="GE121" s="209"/>
      <c r="GF121" s="209"/>
      <c r="GG121" s="193"/>
      <c r="GH121" s="209"/>
      <c r="GI121" s="209"/>
      <c r="GJ121" s="193"/>
      <c r="GK121" s="209"/>
      <c r="GL121" s="209"/>
      <c r="GM121" s="193"/>
      <c r="GN121" s="209"/>
      <c r="GO121" s="209"/>
      <c r="GP121" s="193"/>
      <c r="GQ121" s="209"/>
      <c r="GR121" s="209"/>
      <c r="GS121" s="193"/>
      <c r="GT121" s="209"/>
      <c r="GU121" s="209"/>
      <c r="GV121" s="193"/>
      <c r="GW121" s="209"/>
      <c r="GX121" s="209"/>
      <c r="GY121" s="193"/>
      <c r="GZ121" s="209"/>
      <c r="HA121" s="209"/>
      <c r="HB121" s="193"/>
      <c r="HC121" s="209"/>
      <c r="HD121" s="209"/>
      <c r="HE121" s="193"/>
      <c r="HF121" s="209"/>
      <c r="HG121" s="209"/>
      <c r="HH121" s="193"/>
      <c r="HI121" s="209"/>
      <c r="HJ121" s="209"/>
      <c r="HK121" s="193"/>
      <c r="HL121" s="209"/>
      <c r="HM121" s="209"/>
      <c r="HN121" s="193"/>
      <c r="HO121" s="209"/>
      <c r="HP121" s="209"/>
      <c r="HQ121" s="193"/>
      <c r="HR121" s="209"/>
      <c r="HS121" s="209"/>
      <c r="HT121" s="193"/>
      <c r="HU121" s="209"/>
      <c r="HV121" s="209"/>
      <c r="HW121" s="193"/>
      <c r="HX121" s="209"/>
      <c r="HY121" s="209"/>
      <c r="HZ121" s="193"/>
      <c r="IA121" s="209"/>
      <c r="IB121" s="209"/>
      <c r="IC121" s="193"/>
      <c r="ID121" s="209"/>
      <c r="IE121" s="209"/>
      <c r="IF121" s="193"/>
      <c r="IG121" s="209"/>
      <c r="IH121" s="209"/>
      <c r="II121" s="193"/>
      <c r="IJ121" s="209"/>
      <c r="IK121" s="209"/>
      <c r="IL121" s="193"/>
      <c r="IM121" s="209"/>
      <c r="IN121" s="209"/>
      <c r="IO121" s="193"/>
      <c r="IP121" s="209"/>
      <c r="IQ121" s="209"/>
      <c r="IR121" s="193"/>
      <c r="IS121" s="209"/>
      <c r="IT121" s="209"/>
      <c r="IU121" s="193"/>
      <c r="IV121" s="209"/>
      <c r="IW121" s="209"/>
      <c r="IX121" s="193"/>
      <c r="IY121" s="209"/>
      <c r="IZ121" s="209"/>
      <c r="JA121" s="193"/>
      <c r="JB121" s="209"/>
      <c r="JC121" s="209"/>
      <c r="JD121" s="193"/>
      <c r="JE121" s="209"/>
      <c r="JF121" s="209"/>
      <c r="JG121" s="193"/>
      <c r="JH121" s="209"/>
      <c r="JI121" s="209"/>
      <c r="JJ121" s="193"/>
      <c r="JK121" s="209"/>
      <c r="JL121" s="209"/>
      <c r="JM121" s="193"/>
      <c r="JN121" s="209"/>
      <c r="JO121" s="209"/>
      <c r="JP121" s="193"/>
      <c r="JQ121" s="209"/>
      <c r="JR121" s="209"/>
      <c r="JS121" s="193"/>
      <c r="JT121" s="209"/>
      <c r="JU121" s="209"/>
      <c r="JV121" s="193"/>
      <c r="JW121" s="209"/>
      <c r="JX121" s="209"/>
      <c r="JY121" s="193"/>
      <c r="JZ121" s="209"/>
      <c r="KA121" s="209"/>
      <c r="KB121" s="193"/>
      <c r="KC121" s="209"/>
      <c r="KD121" s="209"/>
      <c r="KE121" s="193"/>
      <c r="KF121" s="209"/>
      <c r="KG121" s="209"/>
      <c r="KH121" s="193"/>
      <c r="KI121" s="209"/>
      <c r="KJ121" s="209"/>
      <c r="KK121" s="193"/>
      <c r="KL121" s="209"/>
      <c r="KM121" s="209"/>
      <c r="KN121" s="193"/>
      <c r="KO121" s="209"/>
      <c r="KP121" s="209"/>
      <c r="KQ121" s="193"/>
      <c r="KR121" s="209"/>
      <c r="KS121" s="209"/>
      <c r="KT121" s="193"/>
      <c r="KU121" s="209"/>
      <c r="KV121" s="209"/>
      <c r="KW121" s="193"/>
      <c r="KX121" s="209"/>
      <c r="KY121" s="209"/>
      <c r="KZ121" s="193"/>
      <c r="LA121" s="209"/>
      <c r="LB121" s="209"/>
      <c r="LC121" s="193"/>
      <c r="LD121" s="209"/>
      <c r="LE121" s="209"/>
      <c r="LF121" s="193"/>
      <c r="LG121" s="209"/>
      <c r="LH121" s="209"/>
      <c r="LI121" s="193"/>
      <c r="LJ121" s="209"/>
      <c r="LK121" s="209"/>
      <c r="LL121" s="193"/>
      <c r="LM121" s="209"/>
      <c r="LN121" s="209"/>
      <c r="LO121" s="193"/>
      <c r="LP121" s="209"/>
      <c r="LQ121" s="209"/>
      <c r="LR121" s="193"/>
      <c r="LS121" s="209"/>
      <c r="LT121" s="209"/>
      <c r="LU121" s="193"/>
      <c r="LV121" s="209"/>
      <c r="LW121" s="209"/>
      <c r="LX121" s="193"/>
      <c r="LY121" s="209"/>
      <c r="LZ121" s="209"/>
      <c r="MA121" s="193"/>
      <c r="MB121" s="209"/>
      <c r="MC121" s="209"/>
      <c r="MD121" s="193"/>
      <c r="ME121" s="209"/>
      <c r="MF121" s="209"/>
      <c r="MG121" s="193"/>
      <c r="MH121" s="209"/>
      <c r="MI121" s="209"/>
      <c r="MJ121" s="193"/>
      <c r="MK121" s="209"/>
      <c r="ML121" s="209"/>
      <c r="MM121" s="193"/>
      <c r="MN121" s="209"/>
      <c r="MO121" s="209"/>
      <c r="MP121" s="193"/>
      <c r="MQ121" s="209"/>
      <c r="MR121" s="209"/>
      <c r="MS121" s="193"/>
      <c r="MT121" s="209"/>
      <c r="MU121" s="209"/>
      <c r="MV121" s="193"/>
      <c r="MW121" s="209"/>
      <c r="MX121" s="209"/>
      <c r="MY121" s="193"/>
      <c r="MZ121" s="209"/>
      <c r="NA121" s="209"/>
      <c r="NB121" s="193"/>
      <c r="NC121" s="209"/>
      <c r="ND121" s="209"/>
      <c r="NE121" s="193"/>
      <c r="NF121" s="209"/>
      <c r="NG121" s="209"/>
      <c r="NH121" s="193"/>
      <c r="NI121" s="209"/>
      <c r="NJ121" s="209"/>
      <c r="NK121" s="193"/>
      <c r="NL121" s="209"/>
      <c r="NM121" s="209"/>
      <c r="NN121" s="193"/>
      <c r="NO121" s="209"/>
      <c r="NP121" s="209"/>
      <c r="NQ121" s="193"/>
      <c r="NR121" s="209"/>
      <c r="NS121" s="209"/>
      <c r="NT121" s="193"/>
      <c r="NU121" s="209"/>
      <c r="NV121" s="209"/>
      <c r="NW121" s="193"/>
      <c r="NX121" s="209"/>
      <c r="NY121" s="209"/>
      <c r="NZ121" s="193"/>
      <c r="OA121" s="209"/>
      <c r="OB121" s="209"/>
      <c r="OC121" s="193"/>
      <c r="OD121" s="209"/>
      <c r="OE121" s="209"/>
      <c r="OF121" s="193"/>
      <c r="OG121" s="209"/>
      <c r="OH121" s="209"/>
      <c r="OI121" s="193"/>
      <c r="OJ121" s="209"/>
      <c r="OK121" s="209"/>
      <c r="OL121" s="193"/>
      <c r="OM121" s="209"/>
      <c r="ON121" s="209"/>
      <c r="OO121" s="193"/>
      <c r="OP121" s="209"/>
      <c r="OQ121" s="209"/>
      <c r="OR121" s="193"/>
      <c r="OS121" s="209"/>
      <c r="OT121" s="209"/>
      <c r="OU121" s="193"/>
      <c r="OV121" s="209"/>
      <c r="OW121" s="209"/>
      <c r="OX121" s="193"/>
      <c r="OY121" s="209"/>
      <c r="OZ121" s="209"/>
      <c r="PA121" s="193"/>
      <c r="PB121" s="209"/>
      <c r="PC121" s="209"/>
      <c r="PD121" s="193"/>
      <c r="PE121" s="209"/>
      <c r="PF121" s="209"/>
      <c r="PG121" s="193"/>
      <c r="PH121" s="209"/>
      <c r="PI121" s="209"/>
      <c r="PJ121" s="193"/>
      <c r="PK121" s="209"/>
      <c r="PL121" s="209"/>
      <c r="PM121" s="193"/>
      <c r="PN121" s="209"/>
      <c r="PO121" s="209"/>
      <c r="PP121" s="193"/>
      <c r="PQ121" s="209"/>
      <c r="PR121" s="209"/>
      <c r="PS121" s="193"/>
      <c r="PT121" s="209"/>
      <c r="PU121" s="209"/>
      <c r="PV121" s="193"/>
      <c r="PW121" s="209"/>
      <c r="PX121" s="209"/>
      <c r="PY121" s="193"/>
      <c r="PZ121" s="209"/>
      <c r="QA121" s="209"/>
      <c r="QB121" s="193"/>
      <c r="QC121" s="209"/>
      <c r="QD121" s="209"/>
      <c r="QE121" s="193"/>
      <c r="QF121" s="209"/>
      <c r="QG121" s="209"/>
      <c r="QH121" s="193"/>
      <c r="QI121" s="209"/>
      <c r="QJ121" s="209"/>
      <c r="QK121" s="193"/>
      <c r="QL121" s="209"/>
      <c r="QM121" s="209"/>
      <c r="QN121" s="193"/>
      <c r="QO121" s="209"/>
      <c r="QP121" s="209"/>
      <c r="QQ121" s="193"/>
      <c r="QR121" s="209"/>
      <c r="QS121" s="209"/>
      <c r="QT121" s="193"/>
      <c r="QU121" s="209"/>
      <c r="QV121" s="209"/>
      <c r="QW121" s="193"/>
      <c r="QX121" s="209"/>
      <c r="QY121" s="209"/>
      <c r="QZ121" s="193"/>
      <c r="RA121" s="209"/>
      <c r="RB121" s="209"/>
      <c r="RC121" s="193"/>
      <c r="RD121" s="209"/>
      <c r="RE121" s="209"/>
      <c r="RF121" s="193"/>
      <c r="RG121" s="209"/>
    </row>
    <row r="122" spans="1:475" s="180" customFormat="1" ht="15.75" customHeight="1" x14ac:dyDescent="0.25">
      <c r="A122" s="202"/>
      <c r="B122" s="219"/>
      <c r="C122" s="219"/>
      <c r="D122" s="219"/>
      <c r="E122" s="223"/>
      <c r="F122" s="215" t="s">
        <v>246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ht="15.75" customHeight="1" x14ac:dyDescent="0.25">
      <c r="A123" s="202"/>
      <c r="B123" s="219"/>
      <c r="C123" s="219"/>
      <c r="D123" s="219"/>
      <c r="E123" s="223"/>
      <c r="F123" s="215" t="s">
        <v>247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5">
      <c r="A124" s="202"/>
      <c r="B124" s="219"/>
      <c r="C124" s="219"/>
      <c r="D124" s="219"/>
      <c r="E124" s="223"/>
      <c r="F124" s="215" t="s">
        <v>246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5">
      <c r="A125" s="202"/>
      <c r="B125" s="219"/>
      <c r="C125" s="219"/>
      <c r="D125" s="219"/>
      <c r="E125" s="223"/>
      <c r="F125" s="215" t="s">
        <v>247</v>
      </c>
      <c r="G125" s="187"/>
      <c r="H125" s="187"/>
      <c r="I125" s="203"/>
      <c r="J125" s="203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  <c r="HP125" s="193"/>
      <c r="HQ125" s="193"/>
      <c r="HR125" s="193"/>
      <c r="HS125" s="193"/>
      <c r="HT125" s="193"/>
      <c r="HU125" s="193"/>
      <c r="HV125" s="193"/>
      <c r="HW125" s="193"/>
      <c r="HX125" s="193"/>
      <c r="HY125" s="193"/>
      <c r="HZ125" s="193"/>
      <c r="IA125" s="193"/>
      <c r="IB125" s="193"/>
      <c r="IC125" s="193"/>
      <c r="ID125" s="193"/>
      <c r="IE125" s="193"/>
      <c r="IF125" s="193"/>
      <c r="IG125" s="193"/>
      <c r="IH125" s="193"/>
      <c r="II125" s="193"/>
      <c r="IJ125" s="193"/>
      <c r="IK125" s="193"/>
      <c r="IL125" s="193"/>
      <c r="IM125" s="193"/>
      <c r="IN125" s="193"/>
      <c r="IO125" s="193"/>
      <c r="IP125" s="193"/>
      <c r="IQ125" s="193"/>
      <c r="IR125" s="193"/>
      <c r="IS125" s="193"/>
      <c r="IT125" s="193"/>
      <c r="IU125" s="193"/>
      <c r="IV125" s="193"/>
      <c r="IW125" s="193"/>
      <c r="IX125" s="193"/>
      <c r="IY125" s="193"/>
      <c r="IZ125" s="193"/>
      <c r="JA125" s="193"/>
      <c r="JB125" s="193"/>
      <c r="JC125" s="193"/>
      <c r="JD125" s="193"/>
      <c r="JE125" s="193"/>
      <c r="JF125" s="193"/>
      <c r="JG125" s="193"/>
      <c r="JH125" s="193"/>
      <c r="JI125" s="193"/>
      <c r="JJ125" s="193"/>
      <c r="JK125" s="193"/>
      <c r="JL125" s="193"/>
      <c r="JM125" s="193"/>
      <c r="JN125" s="193"/>
      <c r="JO125" s="193"/>
      <c r="JP125" s="193"/>
      <c r="JQ125" s="193"/>
      <c r="JR125" s="193"/>
      <c r="JS125" s="193"/>
      <c r="JT125" s="193"/>
      <c r="JU125" s="193"/>
      <c r="JV125" s="193"/>
      <c r="JW125" s="193"/>
      <c r="JX125" s="193"/>
      <c r="JY125" s="193"/>
      <c r="JZ125" s="193"/>
      <c r="KA125" s="193"/>
      <c r="KB125" s="193"/>
      <c r="KC125" s="193"/>
      <c r="KD125" s="193"/>
      <c r="KE125" s="193"/>
      <c r="KF125" s="193"/>
      <c r="KG125" s="193"/>
      <c r="KH125" s="193"/>
      <c r="KI125" s="193"/>
      <c r="KJ125" s="193"/>
      <c r="KK125" s="193"/>
      <c r="KL125" s="193"/>
      <c r="KM125" s="193"/>
      <c r="KN125" s="193"/>
      <c r="KO125" s="193"/>
      <c r="KP125" s="193"/>
      <c r="KQ125" s="193"/>
      <c r="KR125" s="193"/>
      <c r="KS125" s="193"/>
      <c r="KT125" s="193"/>
      <c r="KU125" s="193"/>
      <c r="KV125" s="193"/>
      <c r="KW125" s="193"/>
      <c r="KX125" s="193"/>
      <c r="KY125" s="193"/>
      <c r="KZ125" s="193"/>
      <c r="LA125" s="193"/>
      <c r="LB125" s="193"/>
      <c r="LC125" s="193"/>
      <c r="LD125" s="193"/>
      <c r="LE125" s="193"/>
      <c r="LF125" s="193"/>
      <c r="LG125" s="193"/>
      <c r="LH125" s="193"/>
      <c r="LI125" s="193"/>
      <c r="LJ125" s="193"/>
      <c r="LK125" s="193"/>
      <c r="LL125" s="193"/>
      <c r="LM125" s="193"/>
      <c r="LN125" s="193"/>
      <c r="LO125" s="193"/>
      <c r="LP125" s="193"/>
      <c r="LQ125" s="193"/>
      <c r="LR125" s="193"/>
      <c r="LS125" s="193"/>
      <c r="LT125" s="193"/>
      <c r="LU125" s="193"/>
      <c r="LV125" s="193"/>
      <c r="LW125" s="193"/>
      <c r="LX125" s="193"/>
      <c r="LY125" s="193"/>
      <c r="LZ125" s="193"/>
      <c r="MA125" s="193"/>
      <c r="MB125" s="193"/>
      <c r="MC125" s="193"/>
      <c r="MD125" s="193"/>
      <c r="ME125" s="193"/>
      <c r="MF125" s="193"/>
      <c r="MG125" s="193"/>
      <c r="MH125" s="193"/>
      <c r="MI125" s="193"/>
      <c r="MJ125" s="193"/>
      <c r="MK125" s="193"/>
      <c r="ML125" s="193"/>
      <c r="MM125" s="193"/>
      <c r="MN125" s="193"/>
      <c r="MO125" s="193"/>
      <c r="MP125" s="193"/>
      <c r="MQ125" s="193"/>
      <c r="MR125" s="193"/>
      <c r="MS125" s="193"/>
      <c r="MT125" s="193"/>
      <c r="MU125" s="193"/>
      <c r="MV125" s="193"/>
      <c r="MW125" s="193"/>
      <c r="MX125" s="193"/>
      <c r="MY125" s="193"/>
      <c r="MZ125" s="193"/>
      <c r="NA125" s="193"/>
      <c r="NB125" s="193"/>
      <c r="NC125" s="193"/>
      <c r="ND125" s="193"/>
      <c r="NE125" s="193"/>
      <c r="NF125" s="193"/>
      <c r="NG125" s="193"/>
      <c r="NH125" s="193"/>
      <c r="NI125" s="193"/>
      <c r="NJ125" s="193"/>
      <c r="NK125" s="193"/>
      <c r="NL125" s="193"/>
      <c r="NM125" s="193"/>
      <c r="NN125" s="193"/>
      <c r="NO125" s="193"/>
      <c r="NP125" s="193"/>
      <c r="NQ125" s="193"/>
      <c r="NR125" s="193"/>
      <c r="NS125" s="193"/>
      <c r="NT125" s="193"/>
      <c r="NU125" s="193"/>
      <c r="NV125" s="193"/>
      <c r="NW125" s="193"/>
      <c r="NX125" s="193"/>
      <c r="NY125" s="193"/>
      <c r="NZ125" s="193"/>
      <c r="OA125" s="193"/>
      <c r="OB125" s="193"/>
      <c r="OC125" s="193"/>
      <c r="OD125" s="193"/>
      <c r="OE125" s="193"/>
      <c r="OF125" s="193"/>
      <c r="OG125" s="193"/>
      <c r="OH125" s="193"/>
      <c r="OI125" s="193"/>
      <c r="OJ125" s="193"/>
      <c r="OK125" s="193"/>
      <c r="OL125" s="193"/>
      <c r="OM125" s="193"/>
      <c r="ON125" s="193"/>
      <c r="OO125" s="193"/>
      <c r="OP125" s="193"/>
      <c r="OQ125" s="193"/>
      <c r="OR125" s="193"/>
      <c r="OS125" s="193"/>
      <c r="OT125" s="193"/>
      <c r="OU125" s="193"/>
      <c r="OV125" s="193"/>
      <c r="OW125" s="193"/>
      <c r="OX125" s="193"/>
      <c r="OY125" s="193"/>
      <c r="OZ125" s="193"/>
      <c r="PA125" s="193"/>
      <c r="PB125" s="193"/>
      <c r="PC125" s="193"/>
      <c r="PD125" s="193"/>
      <c r="PE125" s="193"/>
      <c r="PF125" s="193"/>
      <c r="PG125" s="193"/>
      <c r="PH125" s="193"/>
      <c r="PI125" s="193"/>
      <c r="PJ125" s="193"/>
      <c r="PK125" s="193"/>
      <c r="PL125" s="193"/>
      <c r="PM125" s="193"/>
      <c r="PN125" s="193"/>
      <c r="PO125" s="193"/>
      <c r="PP125" s="193"/>
      <c r="PQ125" s="193"/>
      <c r="PR125" s="193"/>
      <c r="PS125" s="193"/>
      <c r="PT125" s="193"/>
      <c r="PU125" s="193"/>
      <c r="PV125" s="193"/>
      <c r="PW125" s="193"/>
      <c r="PX125" s="193"/>
      <c r="PY125" s="193"/>
      <c r="PZ125" s="193"/>
      <c r="QA125" s="193"/>
      <c r="QB125" s="193"/>
      <c r="QC125" s="193"/>
      <c r="QD125" s="193"/>
      <c r="QE125" s="193"/>
      <c r="QF125" s="193"/>
      <c r="QG125" s="193"/>
      <c r="QH125" s="193"/>
      <c r="QI125" s="193"/>
      <c r="QJ125" s="193"/>
      <c r="QK125" s="193"/>
      <c r="QL125" s="193"/>
      <c r="QM125" s="193"/>
      <c r="QN125" s="193"/>
      <c r="QO125" s="193"/>
      <c r="QP125" s="193"/>
      <c r="QQ125" s="193"/>
      <c r="QR125" s="193"/>
      <c r="QS125" s="193"/>
      <c r="QT125" s="193"/>
      <c r="QU125" s="193"/>
      <c r="QV125" s="193"/>
      <c r="QW125" s="193"/>
      <c r="QX125" s="193"/>
      <c r="QY125" s="193"/>
      <c r="QZ125" s="193"/>
      <c r="RA125" s="193"/>
      <c r="RB125" s="193"/>
      <c r="RC125" s="193"/>
      <c r="RD125" s="193"/>
      <c r="RE125" s="193"/>
      <c r="RF125" s="193"/>
      <c r="RG125" s="193"/>
    </row>
    <row r="126" spans="1:475" s="180" customFormat="1" ht="15.75" customHeight="1" x14ac:dyDescent="0.25">
      <c r="A126" s="202"/>
      <c r="B126" s="219"/>
      <c r="C126" s="219"/>
      <c r="D126" s="219"/>
      <c r="E126" s="223"/>
      <c r="F126" s="215" t="s">
        <v>246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ht="13.8" x14ac:dyDescent="0.25">
      <c r="A127" s="202"/>
      <c r="B127" s="219"/>
      <c r="C127" s="219"/>
      <c r="D127" s="219"/>
      <c r="E127" s="223"/>
      <c r="F127" s="215" t="s">
        <v>247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5">
      <c r="A128" s="202"/>
      <c r="B128" s="219"/>
      <c r="C128" s="219"/>
      <c r="D128" s="219"/>
      <c r="E128" s="223"/>
      <c r="F128" s="215" t="s">
        <v>246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ht="15.75" customHeight="1" x14ac:dyDescent="0.25">
      <c r="A129" s="202"/>
      <c r="B129" s="219"/>
      <c r="C129" s="219"/>
      <c r="D129" s="219"/>
      <c r="E129" s="223"/>
      <c r="F129" s="215" t="s">
        <v>247</v>
      </c>
      <c r="G129" s="177"/>
      <c r="H129" s="177"/>
      <c r="I129" s="203"/>
      <c r="J129" s="203"/>
      <c r="K129" s="177"/>
      <c r="L129" s="187"/>
      <c r="M129" s="177"/>
      <c r="N129" s="177"/>
      <c r="O129" s="187"/>
      <c r="P129" s="177"/>
      <c r="Q129" s="177"/>
      <c r="R129" s="187"/>
      <c r="S129" s="177"/>
      <c r="T129" s="177"/>
      <c r="U129" s="187"/>
      <c r="V129" s="177"/>
      <c r="W129" s="177"/>
      <c r="X129" s="187"/>
      <c r="Y129" s="177"/>
      <c r="Z129" s="177"/>
      <c r="AA129" s="187"/>
      <c r="AB129" s="177"/>
      <c r="AC129" s="177"/>
      <c r="AD129" s="187"/>
      <c r="AE129" s="177"/>
      <c r="AF129" s="177"/>
      <c r="AG129" s="187"/>
      <c r="AH129" s="177"/>
      <c r="AI129" s="177"/>
      <c r="AJ129" s="187"/>
      <c r="AK129" s="177"/>
      <c r="AL129" s="177"/>
      <c r="AM129" s="187"/>
      <c r="AN129" s="177"/>
      <c r="AO129" s="177"/>
      <c r="AP129" s="187"/>
      <c r="AQ129" s="177"/>
      <c r="AR129" s="177"/>
      <c r="AS129" s="187"/>
      <c r="AT129" s="177"/>
      <c r="AU129" s="177"/>
      <c r="AV129" s="187"/>
      <c r="AW129" s="177"/>
      <c r="AX129" s="177"/>
      <c r="AY129" s="187"/>
      <c r="AZ129" s="177"/>
      <c r="BA129" s="177"/>
      <c r="BB129" s="187"/>
      <c r="BC129" s="177"/>
      <c r="BD129" s="177"/>
      <c r="BE129" s="187"/>
      <c r="BF129" s="177"/>
      <c r="BG129" s="177"/>
      <c r="BH129" s="187"/>
      <c r="BI129" s="177"/>
      <c r="BJ129" s="177"/>
      <c r="BK129" s="187"/>
      <c r="BL129" s="177"/>
      <c r="BM129" s="177"/>
      <c r="BN129" s="187"/>
      <c r="BO129" s="177"/>
      <c r="BP129" s="177"/>
      <c r="BQ129" s="187"/>
      <c r="BR129" s="177"/>
      <c r="BS129" s="177"/>
      <c r="BT129" s="187"/>
      <c r="BU129" s="177"/>
      <c r="BV129" s="177"/>
      <c r="BW129" s="187"/>
      <c r="BX129" s="177"/>
      <c r="BY129" s="177"/>
      <c r="BZ129" s="187"/>
      <c r="CA129" s="177"/>
      <c r="CB129" s="177"/>
      <c r="CC129" s="187"/>
      <c r="CD129" s="177"/>
      <c r="CE129" s="177"/>
      <c r="CF129" s="187"/>
      <c r="CG129" s="177"/>
      <c r="CH129" s="177"/>
      <c r="CI129" s="187"/>
      <c r="CJ129" s="177"/>
      <c r="CK129" s="177"/>
      <c r="CL129" s="187"/>
      <c r="CM129" s="177"/>
      <c r="CN129" s="177"/>
      <c r="CO129" s="187"/>
      <c r="CP129" s="177"/>
      <c r="CQ129" s="177"/>
      <c r="CR129" s="187"/>
      <c r="CS129" s="177"/>
      <c r="CT129" s="177"/>
      <c r="CU129" s="187"/>
      <c r="CV129" s="177"/>
      <c r="CW129" s="177"/>
      <c r="CX129" s="187"/>
      <c r="CY129" s="177"/>
      <c r="CZ129" s="177"/>
      <c r="DA129" s="187"/>
      <c r="DB129" s="177"/>
      <c r="DC129" s="177"/>
      <c r="DD129" s="187"/>
      <c r="DE129" s="177"/>
      <c r="DF129" s="177"/>
      <c r="DG129" s="187"/>
      <c r="DH129" s="177"/>
      <c r="DI129" s="177"/>
      <c r="DJ129" s="187"/>
      <c r="DK129" s="177"/>
      <c r="DL129" s="177"/>
      <c r="DM129" s="187"/>
      <c r="DN129" s="177"/>
      <c r="DO129" s="177"/>
      <c r="DP129" s="187"/>
      <c r="DQ129" s="177"/>
      <c r="DR129" s="177"/>
      <c r="DS129" s="187"/>
      <c r="DT129" s="177"/>
      <c r="DU129" s="177"/>
      <c r="DV129" s="187"/>
      <c r="DW129" s="209"/>
      <c r="DX129" s="209"/>
      <c r="DY129" s="193"/>
      <c r="DZ129" s="209"/>
      <c r="EA129" s="209"/>
      <c r="EB129" s="193"/>
      <c r="EC129" s="209"/>
      <c r="ED129" s="209"/>
      <c r="EE129" s="193"/>
      <c r="EF129" s="209"/>
      <c r="EG129" s="209"/>
      <c r="EH129" s="193"/>
      <c r="EI129" s="209"/>
      <c r="EJ129" s="209"/>
      <c r="EK129" s="193"/>
      <c r="EL129" s="209"/>
      <c r="EM129" s="209"/>
      <c r="EN129" s="193"/>
      <c r="EO129" s="209"/>
      <c r="EP129" s="209"/>
      <c r="EQ129" s="193"/>
      <c r="ER129" s="209"/>
      <c r="ES129" s="209"/>
      <c r="ET129" s="193"/>
      <c r="EU129" s="209"/>
      <c r="EV129" s="209"/>
      <c r="EW129" s="193"/>
      <c r="EX129" s="209"/>
      <c r="EY129" s="209"/>
      <c r="EZ129" s="193"/>
      <c r="FA129" s="209"/>
      <c r="FB129" s="209"/>
      <c r="FC129" s="193"/>
      <c r="FD129" s="209"/>
      <c r="FE129" s="209"/>
      <c r="FF129" s="193"/>
      <c r="FG129" s="209"/>
      <c r="FH129" s="209"/>
      <c r="FI129" s="193"/>
      <c r="FJ129" s="209"/>
      <c r="FK129" s="209"/>
      <c r="FL129" s="193"/>
      <c r="FM129" s="209"/>
      <c r="FN129" s="209"/>
      <c r="FO129" s="193"/>
      <c r="FP129" s="209"/>
      <c r="FQ129" s="209"/>
      <c r="FR129" s="193"/>
      <c r="FS129" s="209"/>
      <c r="FT129" s="209"/>
      <c r="FU129" s="193"/>
      <c r="FV129" s="209"/>
      <c r="FW129" s="209"/>
      <c r="FX129" s="193"/>
      <c r="FY129" s="209"/>
      <c r="FZ129" s="209"/>
      <c r="GA129" s="193"/>
      <c r="GB129" s="209"/>
      <c r="GC129" s="209"/>
      <c r="GD129" s="193"/>
      <c r="GE129" s="209"/>
      <c r="GF129" s="209"/>
      <c r="GG129" s="193"/>
      <c r="GH129" s="209"/>
      <c r="GI129" s="209"/>
      <c r="GJ129" s="193"/>
      <c r="GK129" s="209"/>
      <c r="GL129" s="209"/>
      <c r="GM129" s="193"/>
      <c r="GN129" s="209"/>
      <c r="GO129" s="209"/>
      <c r="GP129" s="193"/>
      <c r="GQ129" s="209"/>
      <c r="GR129" s="209"/>
      <c r="GS129" s="193"/>
      <c r="GT129" s="209"/>
      <c r="GU129" s="209"/>
      <c r="GV129" s="193"/>
      <c r="GW129" s="209"/>
      <c r="GX129" s="209"/>
      <c r="GY129" s="193"/>
      <c r="GZ129" s="209"/>
      <c r="HA129" s="209"/>
      <c r="HB129" s="193"/>
      <c r="HC129" s="209"/>
      <c r="HD129" s="209"/>
      <c r="HE129" s="193"/>
      <c r="HF129" s="209"/>
      <c r="HG129" s="209"/>
      <c r="HH129" s="193"/>
      <c r="HI129" s="209"/>
      <c r="HJ129" s="209"/>
      <c r="HK129" s="193"/>
      <c r="HL129" s="209"/>
      <c r="HM129" s="209"/>
      <c r="HN129" s="193"/>
      <c r="HO129" s="209"/>
      <c r="HP129" s="209"/>
      <c r="HQ129" s="193"/>
      <c r="HR129" s="209"/>
      <c r="HS129" s="209"/>
      <c r="HT129" s="193"/>
      <c r="HU129" s="209"/>
      <c r="HV129" s="209"/>
      <c r="HW129" s="193"/>
      <c r="HX129" s="209"/>
      <c r="HY129" s="209"/>
      <c r="HZ129" s="193"/>
      <c r="IA129" s="209"/>
      <c r="IB129" s="209"/>
      <c r="IC129" s="193"/>
      <c r="ID129" s="209"/>
      <c r="IE129" s="209"/>
      <c r="IF129" s="193"/>
      <c r="IG129" s="209"/>
      <c r="IH129" s="209"/>
      <c r="II129" s="193"/>
      <c r="IJ129" s="209"/>
      <c r="IK129" s="209"/>
      <c r="IL129" s="193"/>
      <c r="IM129" s="209"/>
      <c r="IN129" s="209"/>
      <c r="IO129" s="193"/>
      <c r="IP129" s="209"/>
      <c r="IQ129" s="209"/>
      <c r="IR129" s="193"/>
      <c r="IS129" s="209"/>
      <c r="IT129" s="209"/>
      <c r="IU129" s="193"/>
      <c r="IV129" s="209"/>
      <c r="IW129" s="209"/>
      <c r="IX129" s="193"/>
      <c r="IY129" s="209"/>
      <c r="IZ129" s="209"/>
      <c r="JA129" s="193"/>
      <c r="JB129" s="209"/>
      <c r="JC129" s="209"/>
      <c r="JD129" s="193"/>
      <c r="JE129" s="209"/>
      <c r="JF129" s="209"/>
      <c r="JG129" s="193"/>
      <c r="JH129" s="209"/>
      <c r="JI129" s="209"/>
      <c r="JJ129" s="193"/>
      <c r="JK129" s="209"/>
      <c r="JL129" s="209"/>
      <c r="JM129" s="193"/>
      <c r="JN129" s="209"/>
      <c r="JO129" s="209"/>
      <c r="JP129" s="193"/>
      <c r="JQ129" s="209"/>
      <c r="JR129" s="209"/>
      <c r="JS129" s="193"/>
      <c r="JT129" s="209"/>
      <c r="JU129" s="209"/>
      <c r="JV129" s="193"/>
      <c r="JW129" s="209"/>
      <c r="JX129" s="209"/>
      <c r="JY129" s="193"/>
      <c r="JZ129" s="209"/>
      <c r="KA129" s="209"/>
      <c r="KB129" s="193"/>
      <c r="KC129" s="209"/>
      <c r="KD129" s="209"/>
      <c r="KE129" s="193"/>
      <c r="KF129" s="209"/>
      <c r="KG129" s="209"/>
      <c r="KH129" s="193"/>
      <c r="KI129" s="209"/>
      <c r="KJ129" s="209"/>
      <c r="KK129" s="193"/>
      <c r="KL129" s="209"/>
      <c r="KM129" s="209"/>
      <c r="KN129" s="193"/>
      <c r="KO129" s="209"/>
      <c r="KP129" s="209"/>
      <c r="KQ129" s="193"/>
      <c r="KR129" s="209"/>
      <c r="KS129" s="209"/>
      <c r="KT129" s="193"/>
      <c r="KU129" s="209"/>
      <c r="KV129" s="209"/>
      <c r="KW129" s="193"/>
      <c r="KX129" s="209"/>
      <c r="KY129" s="209"/>
      <c r="KZ129" s="193"/>
      <c r="LA129" s="209"/>
      <c r="LB129" s="209"/>
      <c r="LC129" s="193"/>
      <c r="LD129" s="209"/>
      <c r="LE129" s="209"/>
      <c r="LF129" s="193"/>
      <c r="LG129" s="209"/>
      <c r="LH129" s="209"/>
      <c r="LI129" s="193"/>
      <c r="LJ129" s="209"/>
      <c r="LK129" s="209"/>
      <c r="LL129" s="193"/>
      <c r="LM129" s="209"/>
      <c r="LN129" s="209"/>
      <c r="LO129" s="193"/>
      <c r="LP129" s="209"/>
      <c r="LQ129" s="209"/>
      <c r="LR129" s="193"/>
      <c r="LS129" s="209"/>
      <c r="LT129" s="209"/>
      <c r="LU129" s="193"/>
      <c r="LV129" s="209"/>
      <c r="LW129" s="209"/>
      <c r="LX129" s="193"/>
      <c r="LY129" s="209"/>
      <c r="LZ129" s="209"/>
      <c r="MA129" s="193"/>
      <c r="MB129" s="209"/>
      <c r="MC129" s="209"/>
      <c r="MD129" s="193"/>
      <c r="ME129" s="209"/>
      <c r="MF129" s="209"/>
      <c r="MG129" s="193"/>
      <c r="MH129" s="209"/>
      <c r="MI129" s="209"/>
      <c r="MJ129" s="193"/>
      <c r="MK129" s="209"/>
      <c r="ML129" s="209"/>
      <c r="MM129" s="193"/>
      <c r="MN129" s="209"/>
      <c r="MO129" s="209"/>
      <c r="MP129" s="193"/>
      <c r="MQ129" s="209"/>
      <c r="MR129" s="209"/>
      <c r="MS129" s="193"/>
      <c r="MT129" s="209"/>
      <c r="MU129" s="209"/>
      <c r="MV129" s="193"/>
      <c r="MW129" s="209"/>
      <c r="MX129" s="209"/>
      <c r="MY129" s="193"/>
      <c r="MZ129" s="209"/>
      <c r="NA129" s="209"/>
      <c r="NB129" s="193"/>
      <c r="NC129" s="209"/>
      <c r="ND129" s="209"/>
      <c r="NE129" s="193"/>
      <c r="NF129" s="209"/>
      <c r="NG129" s="209"/>
      <c r="NH129" s="193"/>
      <c r="NI129" s="209"/>
      <c r="NJ129" s="209"/>
      <c r="NK129" s="193"/>
      <c r="NL129" s="209"/>
      <c r="NM129" s="209"/>
      <c r="NN129" s="193"/>
      <c r="NO129" s="209"/>
      <c r="NP129" s="209"/>
      <c r="NQ129" s="193"/>
      <c r="NR129" s="209"/>
      <c r="NS129" s="209"/>
      <c r="NT129" s="193"/>
      <c r="NU129" s="209"/>
      <c r="NV129" s="209"/>
      <c r="NW129" s="193"/>
      <c r="NX129" s="209"/>
      <c r="NY129" s="209"/>
      <c r="NZ129" s="193"/>
      <c r="OA129" s="209"/>
      <c r="OB129" s="209"/>
      <c r="OC129" s="193"/>
      <c r="OD129" s="209"/>
      <c r="OE129" s="209"/>
      <c r="OF129" s="193"/>
      <c r="OG129" s="209"/>
      <c r="OH129" s="209"/>
      <c r="OI129" s="193"/>
      <c r="OJ129" s="209"/>
      <c r="OK129" s="209"/>
      <c r="OL129" s="193"/>
      <c r="OM129" s="209"/>
      <c r="ON129" s="209"/>
      <c r="OO129" s="193"/>
      <c r="OP129" s="209"/>
      <c r="OQ129" s="209"/>
      <c r="OR129" s="193"/>
      <c r="OS129" s="209"/>
      <c r="OT129" s="209"/>
      <c r="OU129" s="193"/>
      <c r="OV129" s="209"/>
      <c r="OW129" s="209"/>
      <c r="OX129" s="193"/>
      <c r="OY129" s="209"/>
      <c r="OZ129" s="209"/>
      <c r="PA129" s="193"/>
      <c r="PB129" s="209"/>
      <c r="PC129" s="209"/>
      <c r="PD129" s="193"/>
      <c r="PE129" s="209"/>
      <c r="PF129" s="209"/>
      <c r="PG129" s="193"/>
      <c r="PH129" s="209"/>
      <c r="PI129" s="209"/>
      <c r="PJ129" s="193"/>
      <c r="PK129" s="209"/>
      <c r="PL129" s="209"/>
      <c r="PM129" s="193"/>
      <c r="PN129" s="209"/>
      <c r="PO129" s="209"/>
      <c r="PP129" s="193"/>
      <c r="PQ129" s="209"/>
      <c r="PR129" s="209"/>
      <c r="PS129" s="193"/>
      <c r="PT129" s="209"/>
      <c r="PU129" s="209"/>
      <c r="PV129" s="193"/>
      <c r="PW129" s="209"/>
      <c r="PX129" s="209"/>
      <c r="PY129" s="193"/>
      <c r="PZ129" s="209"/>
      <c r="QA129" s="209"/>
      <c r="QB129" s="193"/>
      <c r="QC129" s="209"/>
      <c r="QD129" s="209"/>
      <c r="QE129" s="193"/>
      <c r="QF129" s="209"/>
      <c r="QG129" s="209"/>
      <c r="QH129" s="193"/>
      <c r="QI129" s="209"/>
      <c r="QJ129" s="209"/>
      <c r="QK129" s="193"/>
      <c r="QL129" s="209"/>
      <c r="QM129" s="209"/>
      <c r="QN129" s="193"/>
      <c r="QO129" s="209"/>
      <c r="QP129" s="209"/>
      <c r="QQ129" s="193"/>
      <c r="QR129" s="209"/>
      <c r="QS129" s="209"/>
      <c r="QT129" s="193"/>
      <c r="QU129" s="209"/>
      <c r="QV129" s="209"/>
      <c r="QW129" s="193"/>
      <c r="QX129" s="209"/>
      <c r="QY129" s="209"/>
      <c r="QZ129" s="193"/>
      <c r="RA129" s="209"/>
      <c r="RB129" s="209"/>
      <c r="RC129" s="193"/>
      <c r="RD129" s="209"/>
      <c r="RE129" s="209"/>
      <c r="RF129" s="193"/>
      <c r="RG129" s="209"/>
    </row>
    <row r="130" spans="1:475" s="180" customFormat="1" ht="15.75" customHeight="1" x14ac:dyDescent="0.25">
      <c r="A130" s="202"/>
      <c r="B130" s="219"/>
      <c r="C130" s="219"/>
      <c r="D130" s="219"/>
      <c r="E130" s="223"/>
      <c r="F130" s="215" t="s">
        <v>246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5">
      <c r="A131" s="202"/>
      <c r="B131" s="219"/>
      <c r="C131" s="219"/>
      <c r="D131" s="219"/>
      <c r="E131" s="223"/>
      <c r="F131" s="215" t="s">
        <v>247</v>
      </c>
      <c r="G131" s="187"/>
      <c r="H131" s="187"/>
      <c r="I131" s="203"/>
      <c r="J131" s="203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  <c r="HP131" s="193"/>
      <c r="HQ131" s="193"/>
      <c r="HR131" s="193"/>
      <c r="HS131" s="193"/>
      <c r="HT131" s="193"/>
      <c r="HU131" s="193"/>
      <c r="HV131" s="193"/>
      <c r="HW131" s="193"/>
      <c r="HX131" s="193"/>
      <c r="HY131" s="193"/>
      <c r="HZ131" s="193"/>
      <c r="IA131" s="193"/>
      <c r="IB131" s="193"/>
      <c r="IC131" s="193"/>
      <c r="ID131" s="193"/>
      <c r="IE131" s="193"/>
      <c r="IF131" s="193"/>
      <c r="IG131" s="193"/>
      <c r="IH131" s="193"/>
      <c r="II131" s="193"/>
      <c r="IJ131" s="193"/>
      <c r="IK131" s="193"/>
      <c r="IL131" s="193"/>
      <c r="IM131" s="193"/>
      <c r="IN131" s="193"/>
      <c r="IO131" s="193"/>
      <c r="IP131" s="193"/>
      <c r="IQ131" s="193"/>
      <c r="IR131" s="193"/>
      <c r="IS131" s="193"/>
      <c r="IT131" s="193"/>
      <c r="IU131" s="193"/>
      <c r="IV131" s="193"/>
      <c r="IW131" s="193"/>
      <c r="IX131" s="193"/>
      <c r="IY131" s="193"/>
      <c r="IZ131" s="193"/>
      <c r="JA131" s="193"/>
      <c r="JB131" s="193"/>
      <c r="JC131" s="193"/>
      <c r="JD131" s="193"/>
      <c r="JE131" s="193"/>
      <c r="JF131" s="193"/>
      <c r="JG131" s="193"/>
      <c r="JH131" s="193"/>
      <c r="JI131" s="193"/>
      <c r="JJ131" s="193"/>
      <c r="JK131" s="193"/>
      <c r="JL131" s="193"/>
      <c r="JM131" s="193"/>
      <c r="JN131" s="193"/>
      <c r="JO131" s="193"/>
      <c r="JP131" s="193"/>
      <c r="JQ131" s="193"/>
      <c r="JR131" s="193"/>
      <c r="JS131" s="193"/>
      <c r="JT131" s="193"/>
      <c r="JU131" s="193"/>
      <c r="JV131" s="193"/>
      <c r="JW131" s="193"/>
      <c r="JX131" s="193"/>
      <c r="JY131" s="193"/>
      <c r="JZ131" s="193"/>
      <c r="KA131" s="193"/>
      <c r="KB131" s="193"/>
      <c r="KC131" s="193"/>
      <c r="KD131" s="193"/>
      <c r="KE131" s="193"/>
      <c r="KF131" s="193"/>
      <c r="KG131" s="193"/>
      <c r="KH131" s="193"/>
      <c r="KI131" s="193"/>
      <c r="KJ131" s="193"/>
      <c r="KK131" s="193"/>
      <c r="KL131" s="193"/>
      <c r="KM131" s="193"/>
      <c r="KN131" s="193"/>
      <c r="KO131" s="193"/>
      <c r="KP131" s="193"/>
      <c r="KQ131" s="193"/>
      <c r="KR131" s="193"/>
      <c r="KS131" s="193"/>
      <c r="KT131" s="193"/>
      <c r="KU131" s="193"/>
      <c r="KV131" s="193"/>
      <c r="KW131" s="193"/>
      <c r="KX131" s="193"/>
      <c r="KY131" s="193"/>
      <c r="KZ131" s="193"/>
      <c r="LA131" s="193"/>
      <c r="LB131" s="193"/>
      <c r="LC131" s="193"/>
      <c r="LD131" s="193"/>
      <c r="LE131" s="193"/>
      <c r="LF131" s="193"/>
      <c r="LG131" s="193"/>
      <c r="LH131" s="193"/>
      <c r="LI131" s="193"/>
      <c r="LJ131" s="193"/>
      <c r="LK131" s="193"/>
      <c r="LL131" s="193"/>
      <c r="LM131" s="193"/>
      <c r="LN131" s="193"/>
      <c r="LO131" s="193"/>
      <c r="LP131" s="193"/>
      <c r="LQ131" s="193"/>
      <c r="LR131" s="193"/>
      <c r="LS131" s="193"/>
      <c r="LT131" s="193"/>
      <c r="LU131" s="193"/>
      <c r="LV131" s="193"/>
      <c r="LW131" s="193"/>
      <c r="LX131" s="193"/>
      <c r="LY131" s="193"/>
      <c r="LZ131" s="193"/>
      <c r="MA131" s="193"/>
      <c r="MB131" s="193"/>
      <c r="MC131" s="193"/>
      <c r="MD131" s="193"/>
      <c r="ME131" s="193"/>
      <c r="MF131" s="193"/>
      <c r="MG131" s="193"/>
      <c r="MH131" s="193"/>
      <c r="MI131" s="193"/>
      <c r="MJ131" s="193"/>
      <c r="MK131" s="193"/>
      <c r="ML131" s="193"/>
      <c r="MM131" s="193"/>
      <c r="MN131" s="193"/>
      <c r="MO131" s="193"/>
      <c r="MP131" s="193"/>
      <c r="MQ131" s="193"/>
      <c r="MR131" s="193"/>
      <c r="MS131" s="193"/>
      <c r="MT131" s="193"/>
      <c r="MU131" s="193"/>
      <c r="MV131" s="193"/>
      <c r="MW131" s="193"/>
      <c r="MX131" s="193"/>
      <c r="MY131" s="193"/>
      <c r="MZ131" s="193"/>
      <c r="NA131" s="193"/>
      <c r="NB131" s="193"/>
      <c r="NC131" s="193"/>
      <c r="ND131" s="193"/>
      <c r="NE131" s="193"/>
      <c r="NF131" s="193"/>
      <c r="NG131" s="193"/>
      <c r="NH131" s="193"/>
      <c r="NI131" s="193"/>
      <c r="NJ131" s="193"/>
      <c r="NK131" s="193"/>
      <c r="NL131" s="193"/>
      <c r="NM131" s="193"/>
      <c r="NN131" s="193"/>
      <c r="NO131" s="193"/>
      <c r="NP131" s="193"/>
      <c r="NQ131" s="193"/>
      <c r="NR131" s="193"/>
      <c r="NS131" s="193"/>
      <c r="NT131" s="193"/>
      <c r="NU131" s="193"/>
      <c r="NV131" s="193"/>
      <c r="NW131" s="193"/>
      <c r="NX131" s="193"/>
      <c r="NY131" s="193"/>
      <c r="NZ131" s="193"/>
      <c r="OA131" s="193"/>
      <c r="OB131" s="193"/>
      <c r="OC131" s="193"/>
      <c r="OD131" s="193"/>
      <c r="OE131" s="193"/>
      <c r="OF131" s="193"/>
      <c r="OG131" s="193"/>
      <c r="OH131" s="193"/>
      <c r="OI131" s="193"/>
      <c r="OJ131" s="193"/>
      <c r="OK131" s="193"/>
      <c r="OL131" s="193"/>
      <c r="OM131" s="193"/>
      <c r="ON131" s="193"/>
      <c r="OO131" s="193"/>
      <c r="OP131" s="193"/>
      <c r="OQ131" s="193"/>
      <c r="OR131" s="193"/>
      <c r="OS131" s="193"/>
      <c r="OT131" s="193"/>
      <c r="OU131" s="193"/>
      <c r="OV131" s="193"/>
      <c r="OW131" s="193"/>
      <c r="OX131" s="193"/>
      <c r="OY131" s="193"/>
      <c r="OZ131" s="193"/>
      <c r="PA131" s="193"/>
      <c r="PB131" s="193"/>
      <c r="PC131" s="193"/>
      <c r="PD131" s="193"/>
      <c r="PE131" s="193"/>
      <c r="PF131" s="193"/>
      <c r="PG131" s="193"/>
      <c r="PH131" s="193"/>
      <c r="PI131" s="193"/>
      <c r="PJ131" s="193"/>
      <c r="PK131" s="193"/>
      <c r="PL131" s="193"/>
      <c r="PM131" s="193"/>
      <c r="PN131" s="193"/>
      <c r="PO131" s="193"/>
      <c r="PP131" s="193"/>
      <c r="PQ131" s="193"/>
      <c r="PR131" s="193"/>
      <c r="PS131" s="193"/>
      <c r="PT131" s="193"/>
      <c r="PU131" s="193"/>
      <c r="PV131" s="193"/>
      <c r="PW131" s="193"/>
      <c r="PX131" s="193"/>
      <c r="PY131" s="193"/>
      <c r="PZ131" s="193"/>
      <c r="QA131" s="193"/>
      <c r="QB131" s="193"/>
      <c r="QC131" s="193"/>
      <c r="QD131" s="193"/>
      <c r="QE131" s="193"/>
      <c r="QF131" s="193"/>
      <c r="QG131" s="193"/>
      <c r="QH131" s="193"/>
      <c r="QI131" s="193"/>
      <c r="QJ131" s="193"/>
      <c r="QK131" s="193"/>
      <c r="QL131" s="193"/>
      <c r="QM131" s="193"/>
      <c r="QN131" s="193"/>
      <c r="QO131" s="193"/>
      <c r="QP131" s="193"/>
      <c r="QQ131" s="193"/>
      <c r="QR131" s="193"/>
      <c r="QS131" s="193"/>
      <c r="QT131" s="193"/>
      <c r="QU131" s="193"/>
      <c r="QV131" s="193"/>
      <c r="QW131" s="193"/>
      <c r="QX131" s="193"/>
      <c r="QY131" s="193"/>
      <c r="QZ131" s="193"/>
      <c r="RA131" s="193"/>
      <c r="RB131" s="193"/>
      <c r="RC131" s="193"/>
      <c r="RD131" s="193"/>
      <c r="RE131" s="193"/>
      <c r="RF131" s="193"/>
      <c r="RG131" s="193"/>
    </row>
    <row r="132" spans="1:475" s="180" customFormat="1" ht="15.75" customHeight="1" x14ac:dyDescent="0.25">
      <c r="A132" s="202"/>
      <c r="B132" s="219"/>
      <c r="C132" s="219"/>
      <c r="D132" s="219"/>
      <c r="E132" s="223"/>
      <c r="F132" s="215" t="s">
        <v>246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ht="13.8" x14ac:dyDescent="0.25">
      <c r="A133" s="202"/>
      <c r="B133" s="219"/>
      <c r="C133" s="219"/>
      <c r="D133" s="219"/>
      <c r="E133" s="223"/>
      <c r="F133" s="215" t="s">
        <v>247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5">
      <c r="A134" s="202"/>
      <c r="B134" s="219"/>
      <c r="C134" s="219"/>
      <c r="D134" s="219"/>
      <c r="E134" s="223"/>
      <c r="F134" s="215" t="s">
        <v>246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5">
      <c r="A135" s="202"/>
      <c r="B135" s="219"/>
      <c r="C135" s="219"/>
      <c r="D135" s="219"/>
      <c r="E135" s="223"/>
      <c r="F135" s="215" t="s">
        <v>247</v>
      </c>
      <c r="G135" s="177"/>
      <c r="H135" s="177"/>
      <c r="I135" s="203"/>
      <c r="J135" s="203"/>
      <c r="K135" s="177"/>
      <c r="L135" s="187"/>
      <c r="M135" s="177"/>
      <c r="N135" s="177"/>
      <c r="O135" s="187"/>
      <c r="P135" s="177"/>
      <c r="Q135" s="177"/>
      <c r="R135" s="187"/>
      <c r="S135" s="177"/>
      <c r="T135" s="177"/>
      <c r="U135" s="187"/>
      <c r="V135" s="177"/>
      <c r="W135" s="177"/>
      <c r="X135" s="187"/>
      <c r="Y135" s="177"/>
      <c r="Z135" s="177"/>
      <c r="AA135" s="187"/>
      <c r="AB135" s="177"/>
      <c r="AC135" s="177"/>
      <c r="AD135" s="187"/>
      <c r="AE135" s="177"/>
      <c r="AF135" s="177"/>
      <c r="AG135" s="187"/>
      <c r="AH135" s="177"/>
      <c r="AI135" s="177"/>
      <c r="AJ135" s="187"/>
      <c r="AK135" s="177"/>
      <c r="AL135" s="177"/>
      <c r="AM135" s="187"/>
      <c r="AN135" s="177"/>
      <c r="AO135" s="177"/>
      <c r="AP135" s="187"/>
      <c r="AQ135" s="177"/>
      <c r="AR135" s="177"/>
      <c r="AS135" s="187"/>
      <c r="AT135" s="177"/>
      <c r="AU135" s="177"/>
      <c r="AV135" s="187"/>
      <c r="AW135" s="177"/>
      <c r="AX135" s="177"/>
      <c r="AY135" s="187"/>
      <c r="AZ135" s="177"/>
      <c r="BA135" s="177"/>
      <c r="BB135" s="187"/>
      <c r="BC135" s="177"/>
      <c r="BD135" s="177"/>
      <c r="BE135" s="187"/>
      <c r="BF135" s="177"/>
      <c r="BG135" s="177"/>
      <c r="BH135" s="187"/>
      <c r="BI135" s="177"/>
      <c r="BJ135" s="177"/>
      <c r="BK135" s="187"/>
      <c r="BL135" s="177"/>
      <c r="BM135" s="177"/>
      <c r="BN135" s="187"/>
      <c r="BO135" s="177"/>
      <c r="BP135" s="177"/>
      <c r="BQ135" s="187"/>
      <c r="BR135" s="177"/>
      <c r="BS135" s="177"/>
      <c r="BT135" s="187"/>
      <c r="BU135" s="177"/>
      <c r="BV135" s="177"/>
      <c r="BW135" s="187"/>
      <c r="BX135" s="177"/>
      <c r="BY135" s="177"/>
      <c r="BZ135" s="187"/>
      <c r="CA135" s="177"/>
      <c r="CB135" s="177"/>
      <c r="CC135" s="187"/>
      <c r="CD135" s="177"/>
      <c r="CE135" s="177"/>
      <c r="CF135" s="187"/>
      <c r="CG135" s="177"/>
      <c r="CH135" s="177"/>
      <c r="CI135" s="187"/>
      <c r="CJ135" s="177"/>
      <c r="CK135" s="177"/>
      <c r="CL135" s="187"/>
      <c r="CM135" s="177"/>
      <c r="CN135" s="177"/>
      <c r="CO135" s="187"/>
      <c r="CP135" s="177"/>
      <c r="CQ135" s="177"/>
      <c r="CR135" s="187"/>
      <c r="CS135" s="177"/>
      <c r="CT135" s="177"/>
      <c r="CU135" s="187"/>
      <c r="CV135" s="177"/>
      <c r="CW135" s="177"/>
      <c r="CX135" s="187"/>
      <c r="CY135" s="177"/>
      <c r="CZ135" s="177"/>
      <c r="DA135" s="187"/>
      <c r="DB135" s="177"/>
      <c r="DC135" s="177"/>
      <c r="DD135" s="187"/>
      <c r="DE135" s="177"/>
      <c r="DF135" s="177"/>
      <c r="DG135" s="187"/>
      <c r="DH135" s="177"/>
      <c r="DI135" s="177"/>
      <c r="DJ135" s="187"/>
      <c r="DK135" s="177"/>
      <c r="DL135" s="177"/>
      <c r="DM135" s="187"/>
      <c r="DN135" s="177"/>
      <c r="DO135" s="177"/>
      <c r="DP135" s="187"/>
      <c r="DQ135" s="177"/>
      <c r="DR135" s="177"/>
      <c r="DS135" s="187"/>
      <c r="DT135" s="177"/>
      <c r="DU135" s="177"/>
      <c r="DV135" s="187"/>
      <c r="DW135" s="209"/>
      <c r="DX135" s="209"/>
      <c r="DY135" s="193"/>
      <c r="DZ135" s="209"/>
      <c r="EA135" s="209"/>
      <c r="EB135" s="193"/>
      <c r="EC135" s="209"/>
      <c r="ED135" s="209"/>
      <c r="EE135" s="193"/>
      <c r="EF135" s="209"/>
      <c r="EG135" s="209"/>
      <c r="EH135" s="193"/>
      <c r="EI135" s="209"/>
      <c r="EJ135" s="209"/>
      <c r="EK135" s="193"/>
      <c r="EL135" s="209"/>
      <c r="EM135" s="209"/>
      <c r="EN135" s="193"/>
      <c r="EO135" s="209"/>
      <c r="EP135" s="209"/>
      <c r="EQ135" s="193"/>
      <c r="ER135" s="209"/>
      <c r="ES135" s="209"/>
      <c r="ET135" s="193"/>
      <c r="EU135" s="209"/>
      <c r="EV135" s="209"/>
      <c r="EW135" s="193"/>
      <c r="EX135" s="209"/>
      <c r="EY135" s="209"/>
      <c r="EZ135" s="193"/>
      <c r="FA135" s="209"/>
      <c r="FB135" s="209"/>
      <c r="FC135" s="193"/>
      <c r="FD135" s="209"/>
      <c r="FE135" s="209"/>
      <c r="FF135" s="193"/>
      <c r="FG135" s="209"/>
      <c r="FH135" s="209"/>
      <c r="FI135" s="193"/>
      <c r="FJ135" s="209"/>
      <c r="FK135" s="209"/>
      <c r="FL135" s="193"/>
      <c r="FM135" s="209"/>
      <c r="FN135" s="209"/>
      <c r="FO135" s="193"/>
      <c r="FP135" s="209"/>
      <c r="FQ135" s="209"/>
      <c r="FR135" s="193"/>
      <c r="FS135" s="209"/>
      <c r="FT135" s="209"/>
      <c r="FU135" s="193"/>
      <c r="FV135" s="209"/>
      <c r="FW135" s="209"/>
      <c r="FX135" s="193"/>
      <c r="FY135" s="209"/>
      <c r="FZ135" s="209"/>
      <c r="GA135" s="193"/>
      <c r="GB135" s="209"/>
      <c r="GC135" s="209"/>
      <c r="GD135" s="193"/>
      <c r="GE135" s="209"/>
      <c r="GF135" s="209"/>
      <c r="GG135" s="193"/>
      <c r="GH135" s="209"/>
      <c r="GI135" s="209"/>
      <c r="GJ135" s="193"/>
      <c r="GK135" s="209"/>
      <c r="GL135" s="209"/>
      <c r="GM135" s="193"/>
      <c r="GN135" s="209"/>
      <c r="GO135" s="209"/>
      <c r="GP135" s="193"/>
      <c r="GQ135" s="209"/>
      <c r="GR135" s="209"/>
      <c r="GS135" s="193"/>
      <c r="GT135" s="209"/>
      <c r="GU135" s="209"/>
      <c r="GV135" s="193"/>
      <c r="GW135" s="209"/>
      <c r="GX135" s="209"/>
      <c r="GY135" s="193"/>
      <c r="GZ135" s="209"/>
      <c r="HA135" s="209"/>
      <c r="HB135" s="193"/>
      <c r="HC135" s="209"/>
      <c r="HD135" s="209"/>
      <c r="HE135" s="193"/>
      <c r="HF135" s="209"/>
      <c r="HG135" s="209"/>
      <c r="HH135" s="193"/>
      <c r="HI135" s="209"/>
      <c r="HJ135" s="209"/>
      <c r="HK135" s="193"/>
      <c r="HL135" s="209"/>
      <c r="HM135" s="209"/>
      <c r="HN135" s="193"/>
      <c r="HO135" s="209"/>
      <c r="HP135" s="209"/>
      <c r="HQ135" s="193"/>
      <c r="HR135" s="209"/>
      <c r="HS135" s="209"/>
      <c r="HT135" s="193"/>
      <c r="HU135" s="209"/>
      <c r="HV135" s="209"/>
      <c r="HW135" s="193"/>
      <c r="HX135" s="209"/>
      <c r="HY135" s="209"/>
      <c r="HZ135" s="193"/>
      <c r="IA135" s="209"/>
      <c r="IB135" s="209"/>
      <c r="IC135" s="193"/>
      <c r="ID135" s="209"/>
      <c r="IE135" s="209"/>
      <c r="IF135" s="193"/>
      <c r="IG135" s="209"/>
      <c r="IH135" s="209"/>
      <c r="II135" s="193"/>
      <c r="IJ135" s="209"/>
      <c r="IK135" s="209"/>
      <c r="IL135" s="193"/>
      <c r="IM135" s="209"/>
      <c r="IN135" s="209"/>
      <c r="IO135" s="193"/>
      <c r="IP135" s="209"/>
      <c r="IQ135" s="209"/>
      <c r="IR135" s="193"/>
      <c r="IS135" s="209"/>
      <c r="IT135" s="209"/>
      <c r="IU135" s="193"/>
      <c r="IV135" s="209"/>
      <c r="IW135" s="209"/>
      <c r="IX135" s="193"/>
      <c r="IY135" s="209"/>
      <c r="IZ135" s="209"/>
      <c r="JA135" s="193"/>
      <c r="JB135" s="209"/>
      <c r="JC135" s="209"/>
      <c r="JD135" s="193"/>
      <c r="JE135" s="209"/>
      <c r="JF135" s="209"/>
      <c r="JG135" s="193"/>
      <c r="JH135" s="209"/>
      <c r="JI135" s="209"/>
      <c r="JJ135" s="193"/>
      <c r="JK135" s="209"/>
      <c r="JL135" s="209"/>
      <c r="JM135" s="193"/>
      <c r="JN135" s="209"/>
      <c r="JO135" s="209"/>
      <c r="JP135" s="193"/>
      <c r="JQ135" s="209"/>
      <c r="JR135" s="209"/>
      <c r="JS135" s="193"/>
      <c r="JT135" s="209"/>
      <c r="JU135" s="209"/>
      <c r="JV135" s="193"/>
      <c r="JW135" s="209"/>
      <c r="JX135" s="209"/>
      <c r="JY135" s="193"/>
      <c r="JZ135" s="209"/>
      <c r="KA135" s="209"/>
      <c r="KB135" s="193"/>
      <c r="KC135" s="209"/>
      <c r="KD135" s="209"/>
      <c r="KE135" s="193"/>
      <c r="KF135" s="209"/>
      <c r="KG135" s="209"/>
      <c r="KH135" s="193"/>
      <c r="KI135" s="209"/>
      <c r="KJ135" s="209"/>
      <c r="KK135" s="193"/>
      <c r="KL135" s="209"/>
      <c r="KM135" s="209"/>
      <c r="KN135" s="193"/>
      <c r="KO135" s="209"/>
      <c r="KP135" s="209"/>
      <c r="KQ135" s="193"/>
      <c r="KR135" s="209"/>
      <c r="KS135" s="209"/>
      <c r="KT135" s="193"/>
      <c r="KU135" s="209"/>
      <c r="KV135" s="209"/>
      <c r="KW135" s="193"/>
      <c r="KX135" s="209"/>
      <c r="KY135" s="209"/>
      <c r="KZ135" s="193"/>
      <c r="LA135" s="209"/>
      <c r="LB135" s="209"/>
      <c r="LC135" s="193"/>
      <c r="LD135" s="209"/>
      <c r="LE135" s="209"/>
      <c r="LF135" s="193"/>
      <c r="LG135" s="209"/>
      <c r="LH135" s="209"/>
      <c r="LI135" s="193"/>
      <c r="LJ135" s="209"/>
      <c r="LK135" s="209"/>
      <c r="LL135" s="193"/>
      <c r="LM135" s="209"/>
      <c r="LN135" s="209"/>
      <c r="LO135" s="193"/>
      <c r="LP135" s="209"/>
      <c r="LQ135" s="209"/>
      <c r="LR135" s="193"/>
      <c r="LS135" s="209"/>
      <c r="LT135" s="209"/>
      <c r="LU135" s="193"/>
      <c r="LV135" s="209"/>
      <c r="LW135" s="209"/>
      <c r="LX135" s="193"/>
      <c r="LY135" s="209"/>
      <c r="LZ135" s="209"/>
      <c r="MA135" s="193"/>
      <c r="MB135" s="209"/>
      <c r="MC135" s="209"/>
      <c r="MD135" s="193"/>
      <c r="ME135" s="209"/>
      <c r="MF135" s="209"/>
      <c r="MG135" s="193"/>
      <c r="MH135" s="209"/>
      <c r="MI135" s="209"/>
      <c r="MJ135" s="193"/>
      <c r="MK135" s="209"/>
      <c r="ML135" s="209"/>
      <c r="MM135" s="193"/>
      <c r="MN135" s="209"/>
      <c r="MO135" s="209"/>
      <c r="MP135" s="193"/>
      <c r="MQ135" s="209"/>
      <c r="MR135" s="209"/>
      <c r="MS135" s="193"/>
      <c r="MT135" s="209"/>
      <c r="MU135" s="209"/>
      <c r="MV135" s="193"/>
      <c r="MW135" s="209"/>
      <c r="MX135" s="209"/>
      <c r="MY135" s="193"/>
      <c r="MZ135" s="209"/>
      <c r="NA135" s="209"/>
      <c r="NB135" s="193"/>
      <c r="NC135" s="209"/>
      <c r="ND135" s="209"/>
      <c r="NE135" s="193"/>
      <c r="NF135" s="209"/>
      <c r="NG135" s="209"/>
      <c r="NH135" s="193"/>
      <c r="NI135" s="209"/>
      <c r="NJ135" s="209"/>
      <c r="NK135" s="193"/>
      <c r="NL135" s="209"/>
      <c r="NM135" s="209"/>
      <c r="NN135" s="193"/>
      <c r="NO135" s="209"/>
      <c r="NP135" s="209"/>
      <c r="NQ135" s="193"/>
      <c r="NR135" s="209"/>
      <c r="NS135" s="209"/>
      <c r="NT135" s="193"/>
      <c r="NU135" s="209"/>
      <c r="NV135" s="209"/>
      <c r="NW135" s="193"/>
      <c r="NX135" s="209"/>
      <c r="NY135" s="209"/>
      <c r="NZ135" s="193"/>
      <c r="OA135" s="209"/>
      <c r="OB135" s="209"/>
      <c r="OC135" s="193"/>
      <c r="OD135" s="209"/>
      <c r="OE135" s="209"/>
      <c r="OF135" s="193"/>
      <c r="OG135" s="209"/>
      <c r="OH135" s="209"/>
      <c r="OI135" s="193"/>
      <c r="OJ135" s="209"/>
      <c r="OK135" s="209"/>
      <c r="OL135" s="193"/>
      <c r="OM135" s="209"/>
      <c r="ON135" s="209"/>
      <c r="OO135" s="193"/>
      <c r="OP135" s="209"/>
      <c r="OQ135" s="209"/>
      <c r="OR135" s="193"/>
      <c r="OS135" s="209"/>
      <c r="OT135" s="209"/>
      <c r="OU135" s="193"/>
      <c r="OV135" s="209"/>
      <c r="OW135" s="209"/>
      <c r="OX135" s="193"/>
      <c r="OY135" s="209"/>
      <c r="OZ135" s="209"/>
      <c r="PA135" s="193"/>
      <c r="PB135" s="209"/>
      <c r="PC135" s="209"/>
      <c r="PD135" s="193"/>
      <c r="PE135" s="209"/>
      <c r="PF135" s="209"/>
      <c r="PG135" s="193"/>
      <c r="PH135" s="209"/>
      <c r="PI135" s="209"/>
      <c r="PJ135" s="193"/>
      <c r="PK135" s="209"/>
      <c r="PL135" s="209"/>
      <c r="PM135" s="193"/>
      <c r="PN135" s="209"/>
      <c r="PO135" s="209"/>
      <c r="PP135" s="193"/>
      <c r="PQ135" s="209"/>
      <c r="PR135" s="209"/>
      <c r="PS135" s="193"/>
      <c r="PT135" s="209"/>
      <c r="PU135" s="209"/>
      <c r="PV135" s="193"/>
      <c r="PW135" s="209"/>
      <c r="PX135" s="209"/>
      <c r="PY135" s="193"/>
      <c r="PZ135" s="209"/>
      <c r="QA135" s="209"/>
      <c r="QB135" s="193"/>
      <c r="QC135" s="209"/>
      <c r="QD135" s="209"/>
      <c r="QE135" s="193"/>
      <c r="QF135" s="209"/>
      <c r="QG135" s="209"/>
      <c r="QH135" s="193"/>
      <c r="QI135" s="209"/>
      <c r="QJ135" s="209"/>
      <c r="QK135" s="193"/>
      <c r="QL135" s="209"/>
      <c r="QM135" s="209"/>
      <c r="QN135" s="193"/>
      <c r="QO135" s="209"/>
      <c r="QP135" s="209"/>
      <c r="QQ135" s="193"/>
      <c r="QR135" s="209"/>
      <c r="QS135" s="209"/>
      <c r="QT135" s="193"/>
      <c r="QU135" s="209"/>
      <c r="QV135" s="209"/>
      <c r="QW135" s="193"/>
      <c r="QX135" s="209"/>
      <c r="QY135" s="209"/>
      <c r="QZ135" s="193"/>
      <c r="RA135" s="209"/>
      <c r="RB135" s="209"/>
      <c r="RC135" s="193"/>
      <c r="RD135" s="209"/>
      <c r="RE135" s="209"/>
      <c r="RF135" s="193"/>
      <c r="RG135" s="209"/>
    </row>
    <row r="136" spans="1:475" s="180" customFormat="1" ht="15.75" customHeight="1" x14ac:dyDescent="0.25">
      <c r="A136" s="202"/>
      <c r="B136" s="219"/>
      <c r="C136" s="219"/>
      <c r="D136" s="219"/>
      <c r="E136" s="223"/>
      <c r="F136" s="215" t="s">
        <v>246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5">
      <c r="A137" s="202"/>
      <c r="B137" s="219"/>
      <c r="C137" s="219"/>
      <c r="D137" s="219"/>
      <c r="E137" s="223"/>
      <c r="F137" s="215" t="s">
        <v>247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5">
      <c r="A138" s="202"/>
      <c r="B138" s="219"/>
      <c r="C138" s="219"/>
      <c r="D138" s="219"/>
      <c r="E138" s="223"/>
      <c r="F138" s="215" t="s">
        <v>246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5">
      <c r="A139" s="202"/>
      <c r="B139" s="219"/>
      <c r="C139" s="219"/>
      <c r="D139" s="219"/>
      <c r="E139" s="223"/>
      <c r="F139" s="215" t="s">
        <v>247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5">
      <c r="A140" s="202"/>
      <c r="B140" s="219"/>
      <c r="C140" s="219"/>
      <c r="D140" s="219"/>
      <c r="E140" s="223"/>
      <c r="F140" s="215" t="s">
        <v>246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5">
      <c r="A141" s="202"/>
      <c r="B141" s="219"/>
      <c r="C141" s="219"/>
      <c r="D141" s="219"/>
      <c r="E141" s="223"/>
      <c r="F141" s="215" t="s">
        <v>247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5">
      <c r="A142" s="202"/>
      <c r="B142" s="219"/>
      <c r="C142" s="219"/>
      <c r="D142" s="219"/>
      <c r="E142" s="223"/>
      <c r="F142" s="215" t="s">
        <v>246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5">
      <c r="A143" s="202"/>
      <c r="B143" s="219"/>
      <c r="C143" s="219"/>
      <c r="D143" s="219"/>
      <c r="E143" s="223"/>
      <c r="F143" s="215" t="s">
        <v>247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5">
      <c r="A144" s="202"/>
      <c r="B144" s="219"/>
      <c r="C144" s="219"/>
      <c r="D144" s="219"/>
      <c r="E144" s="223"/>
      <c r="F144" s="215" t="s">
        <v>246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5">
      <c r="A145" s="202"/>
      <c r="B145" s="219"/>
      <c r="C145" s="219"/>
      <c r="D145" s="219"/>
      <c r="E145" s="223"/>
      <c r="F145" s="215" t="s">
        <v>247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5">
      <c r="A146" s="202"/>
      <c r="B146" s="219"/>
      <c r="C146" s="219"/>
      <c r="D146" s="219"/>
      <c r="E146" s="223"/>
      <c r="F146" s="215" t="s">
        <v>246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5">
      <c r="A147" s="202"/>
      <c r="B147" s="219"/>
      <c r="C147" s="219"/>
      <c r="D147" s="219"/>
      <c r="E147" s="223"/>
      <c r="F147" s="215" t="s">
        <v>247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5">
      <c r="A148" s="202"/>
      <c r="B148" s="219"/>
      <c r="C148" s="219"/>
      <c r="D148" s="219"/>
      <c r="E148" s="223"/>
      <c r="F148" s="215" t="s">
        <v>246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5">
      <c r="A149" s="202"/>
      <c r="B149" s="219"/>
      <c r="C149" s="219"/>
      <c r="D149" s="219"/>
      <c r="E149" s="223"/>
      <c r="F149" s="215" t="s">
        <v>247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5">
      <c r="A150" s="202"/>
      <c r="B150" s="219"/>
      <c r="C150" s="219"/>
      <c r="D150" s="219"/>
      <c r="E150" s="223"/>
      <c r="F150" s="215" t="s">
        <v>246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5">
      <c r="A151" s="202"/>
      <c r="B151" s="219"/>
      <c r="C151" s="219"/>
      <c r="D151" s="219"/>
      <c r="E151" s="223"/>
      <c r="F151" s="215" t="s">
        <v>247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5">
      <c r="A152" s="202"/>
      <c r="B152" s="219"/>
      <c r="C152" s="219"/>
      <c r="D152" s="219"/>
      <c r="E152" s="223"/>
      <c r="F152" s="215" t="s">
        <v>246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5">
      <c r="A153" s="202"/>
      <c r="B153" s="219"/>
      <c r="C153" s="219"/>
      <c r="D153" s="219"/>
      <c r="E153" s="223"/>
      <c r="F153" s="215" t="s">
        <v>247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5">
      <c r="A154" s="202"/>
      <c r="B154" s="219"/>
      <c r="C154" s="219"/>
      <c r="D154" s="219"/>
      <c r="E154" s="223"/>
      <c r="F154" s="215" t="s">
        <v>246</v>
      </c>
      <c r="G154" s="187"/>
      <c r="H154" s="187"/>
      <c r="I154" s="203"/>
      <c r="J154" s="203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  <c r="HP154" s="193"/>
      <c r="HQ154" s="193"/>
      <c r="HR154" s="193"/>
      <c r="HS154" s="193"/>
      <c r="HT154" s="193"/>
      <c r="HU154" s="193"/>
      <c r="HV154" s="193"/>
      <c r="HW154" s="193"/>
      <c r="HX154" s="193"/>
      <c r="HY154" s="193"/>
      <c r="HZ154" s="193"/>
      <c r="IA154" s="193"/>
      <c r="IB154" s="193"/>
      <c r="IC154" s="193"/>
      <c r="ID154" s="193"/>
      <c r="IE154" s="193"/>
      <c r="IF154" s="193"/>
      <c r="IG154" s="193"/>
      <c r="IH154" s="193"/>
      <c r="II154" s="193"/>
      <c r="IJ154" s="193"/>
      <c r="IK154" s="193"/>
      <c r="IL154" s="193"/>
      <c r="IM154" s="193"/>
      <c r="IN154" s="193"/>
      <c r="IO154" s="193"/>
      <c r="IP154" s="193"/>
      <c r="IQ154" s="193"/>
      <c r="IR154" s="193"/>
      <c r="IS154" s="193"/>
      <c r="IT154" s="193"/>
      <c r="IU154" s="193"/>
      <c r="IV154" s="193"/>
      <c r="IW154" s="193"/>
      <c r="IX154" s="193"/>
      <c r="IY154" s="193"/>
      <c r="IZ154" s="193"/>
      <c r="JA154" s="193"/>
      <c r="JB154" s="193"/>
      <c r="JC154" s="193"/>
      <c r="JD154" s="193"/>
      <c r="JE154" s="193"/>
      <c r="JF154" s="193"/>
      <c r="JG154" s="193"/>
      <c r="JH154" s="193"/>
      <c r="JI154" s="193"/>
      <c r="JJ154" s="193"/>
      <c r="JK154" s="193"/>
      <c r="JL154" s="193"/>
      <c r="JM154" s="193"/>
      <c r="JN154" s="193"/>
      <c r="JO154" s="193"/>
      <c r="JP154" s="193"/>
      <c r="JQ154" s="193"/>
      <c r="JR154" s="193"/>
      <c r="JS154" s="193"/>
      <c r="JT154" s="193"/>
      <c r="JU154" s="193"/>
      <c r="JV154" s="193"/>
      <c r="JW154" s="193"/>
      <c r="JX154" s="193"/>
      <c r="JY154" s="193"/>
      <c r="JZ154" s="193"/>
      <c r="KA154" s="193"/>
      <c r="KB154" s="193"/>
      <c r="KC154" s="193"/>
      <c r="KD154" s="193"/>
      <c r="KE154" s="193"/>
      <c r="KF154" s="193"/>
      <c r="KG154" s="193"/>
      <c r="KH154" s="193"/>
      <c r="KI154" s="193"/>
      <c r="KJ154" s="193"/>
      <c r="KK154" s="193"/>
      <c r="KL154" s="193"/>
      <c r="KM154" s="193"/>
      <c r="KN154" s="193"/>
      <c r="KO154" s="193"/>
      <c r="KP154" s="193"/>
      <c r="KQ154" s="193"/>
      <c r="KR154" s="193"/>
      <c r="KS154" s="193"/>
      <c r="KT154" s="193"/>
      <c r="KU154" s="193"/>
      <c r="KV154" s="193"/>
      <c r="KW154" s="193"/>
      <c r="KX154" s="193"/>
      <c r="KY154" s="193"/>
      <c r="KZ154" s="193"/>
      <c r="LA154" s="193"/>
      <c r="LB154" s="193"/>
      <c r="LC154" s="193"/>
      <c r="LD154" s="193"/>
      <c r="LE154" s="193"/>
      <c r="LF154" s="193"/>
      <c r="LG154" s="193"/>
      <c r="LH154" s="193"/>
      <c r="LI154" s="193"/>
      <c r="LJ154" s="193"/>
      <c r="LK154" s="193"/>
      <c r="LL154" s="193"/>
      <c r="LM154" s="193"/>
      <c r="LN154" s="193"/>
      <c r="LO154" s="193"/>
      <c r="LP154" s="193"/>
      <c r="LQ154" s="193"/>
      <c r="LR154" s="193"/>
      <c r="LS154" s="193"/>
      <c r="LT154" s="193"/>
      <c r="LU154" s="193"/>
      <c r="LV154" s="193"/>
      <c r="LW154" s="193"/>
      <c r="LX154" s="193"/>
      <c r="LY154" s="193"/>
      <c r="LZ154" s="193"/>
      <c r="MA154" s="193"/>
      <c r="MB154" s="193"/>
      <c r="MC154" s="193"/>
      <c r="MD154" s="193"/>
      <c r="ME154" s="193"/>
      <c r="MF154" s="193"/>
      <c r="MG154" s="193"/>
      <c r="MH154" s="193"/>
      <c r="MI154" s="193"/>
      <c r="MJ154" s="193"/>
      <c r="MK154" s="193"/>
      <c r="ML154" s="193"/>
      <c r="MM154" s="193"/>
      <c r="MN154" s="193"/>
      <c r="MO154" s="193"/>
      <c r="MP154" s="193"/>
      <c r="MQ154" s="193"/>
      <c r="MR154" s="193"/>
      <c r="MS154" s="193"/>
      <c r="MT154" s="193"/>
      <c r="MU154" s="193"/>
      <c r="MV154" s="193"/>
      <c r="MW154" s="193"/>
      <c r="MX154" s="193"/>
      <c r="MY154" s="193"/>
      <c r="MZ154" s="193"/>
      <c r="NA154" s="193"/>
      <c r="NB154" s="193"/>
      <c r="NC154" s="193"/>
      <c r="ND154" s="193"/>
      <c r="NE154" s="193"/>
      <c r="NF154" s="193"/>
      <c r="NG154" s="193"/>
      <c r="NH154" s="193"/>
      <c r="NI154" s="193"/>
      <c r="NJ154" s="193"/>
      <c r="NK154" s="193"/>
      <c r="NL154" s="193"/>
      <c r="NM154" s="193"/>
      <c r="NN154" s="193"/>
      <c r="NO154" s="193"/>
      <c r="NP154" s="193"/>
      <c r="NQ154" s="193"/>
      <c r="NR154" s="193"/>
      <c r="NS154" s="193"/>
      <c r="NT154" s="193"/>
      <c r="NU154" s="193"/>
      <c r="NV154" s="193"/>
      <c r="NW154" s="193"/>
      <c r="NX154" s="193"/>
      <c r="NY154" s="193"/>
      <c r="NZ154" s="193"/>
      <c r="OA154" s="193"/>
      <c r="OB154" s="193"/>
      <c r="OC154" s="193"/>
      <c r="OD154" s="193"/>
      <c r="OE154" s="193"/>
      <c r="OF154" s="193"/>
      <c r="OG154" s="193"/>
      <c r="OH154" s="193"/>
      <c r="OI154" s="193"/>
      <c r="OJ154" s="193"/>
      <c r="OK154" s="193"/>
      <c r="OL154" s="193"/>
      <c r="OM154" s="193"/>
      <c r="ON154" s="193"/>
      <c r="OO154" s="193"/>
      <c r="OP154" s="193"/>
      <c r="OQ154" s="193"/>
      <c r="OR154" s="193"/>
      <c r="OS154" s="193"/>
      <c r="OT154" s="193"/>
      <c r="OU154" s="193"/>
      <c r="OV154" s="193"/>
      <c r="OW154" s="193"/>
      <c r="OX154" s="193"/>
      <c r="OY154" s="193"/>
      <c r="OZ154" s="193"/>
      <c r="PA154" s="193"/>
      <c r="PB154" s="193"/>
      <c r="PC154" s="193"/>
      <c r="PD154" s="193"/>
      <c r="PE154" s="193"/>
      <c r="PF154" s="193"/>
      <c r="PG154" s="193"/>
      <c r="PH154" s="193"/>
      <c r="PI154" s="193"/>
      <c r="PJ154" s="193"/>
      <c r="PK154" s="193"/>
      <c r="PL154" s="193"/>
      <c r="PM154" s="193"/>
      <c r="PN154" s="193"/>
      <c r="PO154" s="193"/>
      <c r="PP154" s="193"/>
      <c r="PQ154" s="193"/>
      <c r="PR154" s="193"/>
      <c r="PS154" s="193"/>
      <c r="PT154" s="193"/>
      <c r="PU154" s="193"/>
      <c r="PV154" s="193"/>
      <c r="PW154" s="193"/>
      <c r="PX154" s="193"/>
      <c r="PY154" s="193"/>
      <c r="PZ154" s="193"/>
      <c r="QA154" s="193"/>
      <c r="QB154" s="193"/>
      <c r="QC154" s="193"/>
      <c r="QD154" s="193"/>
      <c r="QE154" s="193"/>
      <c r="QF154" s="193"/>
      <c r="QG154" s="193"/>
      <c r="QH154" s="193"/>
      <c r="QI154" s="193"/>
      <c r="QJ154" s="193"/>
      <c r="QK154" s="193"/>
      <c r="QL154" s="193"/>
      <c r="QM154" s="193"/>
      <c r="QN154" s="193"/>
      <c r="QO154" s="193"/>
      <c r="QP154" s="193"/>
      <c r="QQ154" s="193"/>
      <c r="QR154" s="193"/>
      <c r="QS154" s="193"/>
      <c r="QT154" s="193"/>
      <c r="QU154" s="193"/>
      <c r="QV154" s="193"/>
      <c r="QW154" s="193"/>
      <c r="QX154" s="193"/>
      <c r="QY154" s="193"/>
      <c r="QZ154" s="193"/>
      <c r="RA154" s="193"/>
      <c r="RB154" s="193"/>
      <c r="RC154" s="193"/>
      <c r="RD154" s="193"/>
      <c r="RE154" s="193"/>
      <c r="RF154" s="193"/>
      <c r="RG154" s="193"/>
    </row>
    <row r="155" spans="1:475" s="180" customFormat="1" ht="15.75" customHeight="1" x14ac:dyDescent="0.25">
      <c r="A155" s="202"/>
      <c r="B155" s="219"/>
      <c r="C155" s="219"/>
      <c r="D155" s="219"/>
      <c r="E155" s="223"/>
      <c r="F155" s="215" t="s">
        <v>247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5">
      <c r="A156" s="202"/>
      <c r="B156" s="219"/>
      <c r="C156" s="219"/>
      <c r="D156" s="219"/>
      <c r="E156" s="223"/>
      <c r="F156" s="215" t="s">
        <v>246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5">
      <c r="A157" s="202"/>
      <c r="B157" s="219"/>
      <c r="C157" s="219"/>
      <c r="D157" s="219"/>
      <c r="E157" s="223"/>
      <c r="F157" s="215" t="s">
        <v>247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5">
      <c r="A158" s="202"/>
      <c r="B158" s="219"/>
      <c r="C158" s="219"/>
      <c r="D158" s="219"/>
      <c r="E158" s="223"/>
      <c r="F158" s="215" t="s">
        <v>246</v>
      </c>
      <c r="G158" s="177"/>
      <c r="H158" s="177"/>
      <c r="I158" s="203"/>
      <c r="J158" s="203"/>
      <c r="K158" s="177"/>
      <c r="L158" s="187"/>
      <c r="M158" s="177"/>
      <c r="N158" s="177"/>
      <c r="O158" s="187"/>
      <c r="P158" s="177"/>
      <c r="Q158" s="177"/>
      <c r="R158" s="187"/>
      <c r="S158" s="177"/>
      <c r="T158" s="177"/>
      <c r="U158" s="187"/>
      <c r="V158" s="177"/>
      <c r="W158" s="177"/>
      <c r="X158" s="187"/>
      <c r="Y158" s="177"/>
      <c r="Z158" s="177"/>
      <c r="AA158" s="187"/>
      <c r="AB158" s="177"/>
      <c r="AC158" s="177"/>
      <c r="AD158" s="187"/>
      <c r="AE158" s="177"/>
      <c r="AF158" s="177"/>
      <c r="AG158" s="187"/>
      <c r="AH158" s="177"/>
      <c r="AI158" s="177"/>
      <c r="AJ158" s="187"/>
      <c r="AK158" s="177"/>
      <c r="AL158" s="177"/>
      <c r="AM158" s="187"/>
      <c r="AN158" s="177"/>
      <c r="AO158" s="177"/>
      <c r="AP158" s="187"/>
      <c r="AQ158" s="177"/>
      <c r="AR158" s="177"/>
      <c r="AS158" s="187"/>
      <c r="AT158" s="177"/>
      <c r="AU158" s="177"/>
      <c r="AV158" s="187"/>
      <c r="AW158" s="177"/>
      <c r="AX158" s="177"/>
      <c r="AY158" s="187"/>
      <c r="AZ158" s="177"/>
      <c r="BA158" s="177"/>
      <c r="BB158" s="187"/>
      <c r="BC158" s="177"/>
      <c r="BD158" s="177"/>
      <c r="BE158" s="187"/>
      <c r="BF158" s="177"/>
      <c r="BG158" s="177"/>
      <c r="BH158" s="187"/>
      <c r="BI158" s="177"/>
      <c r="BJ158" s="177"/>
      <c r="BK158" s="187"/>
      <c r="BL158" s="177"/>
      <c r="BM158" s="177"/>
      <c r="BN158" s="187"/>
      <c r="BO158" s="177"/>
      <c r="BP158" s="177"/>
      <c r="BQ158" s="187"/>
      <c r="BR158" s="177"/>
      <c r="BS158" s="177"/>
      <c r="BT158" s="187"/>
      <c r="BU158" s="177"/>
      <c r="BV158" s="177"/>
      <c r="BW158" s="187"/>
      <c r="BX158" s="177"/>
      <c r="BY158" s="177"/>
      <c r="BZ158" s="187"/>
      <c r="CA158" s="177"/>
      <c r="CB158" s="177"/>
      <c r="CC158" s="187"/>
      <c r="CD158" s="177"/>
      <c r="CE158" s="177"/>
      <c r="CF158" s="187"/>
      <c r="CG158" s="177"/>
      <c r="CH158" s="177"/>
      <c r="CI158" s="187"/>
      <c r="CJ158" s="177"/>
      <c r="CK158" s="177"/>
      <c r="CL158" s="187"/>
      <c r="CM158" s="177"/>
      <c r="CN158" s="177"/>
      <c r="CO158" s="187"/>
      <c r="CP158" s="177"/>
      <c r="CQ158" s="177"/>
      <c r="CR158" s="187"/>
      <c r="CS158" s="177"/>
      <c r="CT158" s="177"/>
      <c r="CU158" s="187"/>
      <c r="CV158" s="177"/>
      <c r="CW158" s="177"/>
      <c r="CX158" s="187"/>
      <c r="CY158" s="177"/>
      <c r="CZ158" s="177"/>
      <c r="DA158" s="187"/>
      <c r="DB158" s="177"/>
      <c r="DC158" s="177"/>
      <c r="DD158" s="187"/>
      <c r="DE158" s="177"/>
      <c r="DF158" s="177"/>
      <c r="DG158" s="187"/>
      <c r="DH158" s="177"/>
      <c r="DI158" s="177"/>
      <c r="DJ158" s="187"/>
      <c r="DK158" s="177"/>
      <c r="DL158" s="177"/>
      <c r="DM158" s="187"/>
      <c r="DN158" s="177"/>
      <c r="DO158" s="177"/>
      <c r="DP158" s="187"/>
      <c r="DQ158" s="177"/>
      <c r="DR158" s="177"/>
      <c r="DS158" s="187"/>
      <c r="DT158" s="177"/>
      <c r="DU158" s="177"/>
      <c r="DV158" s="187"/>
      <c r="DW158" s="209"/>
      <c r="DX158" s="209"/>
      <c r="DY158" s="193"/>
      <c r="DZ158" s="209"/>
      <c r="EA158" s="209"/>
      <c r="EB158" s="193"/>
      <c r="EC158" s="209"/>
      <c r="ED158" s="209"/>
      <c r="EE158" s="193"/>
      <c r="EF158" s="209"/>
      <c r="EG158" s="209"/>
      <c r="EH158" s="193"/>
      <c r="EI158" s="209"/>
      <c r="EJ158" s="209"/>
      <c r="EK158" s="193"/>
      <c r="EL158" s="209"/>
      <c r="EM158" s="209"/>
      <c r="EN158" s="193"/>
      <c r="EO158" s="209"/>
      <c r="EP158" s="209"/>
      <c r="EQ158" s="193"/>
      <c r="ER158" s="209"/>
      <c r="ES158" s="209"/>
      <c r="ET158" s="193"/>
      <c r="EU158" s="209"/>
      <c r="EV158" s="209"/>
      <c r="EW158" s="193"/>
      <c r="EX158" s="209"/>
      <c r="EY158" s="209"/>
      <c r="EZ158" s="193"/>
      <c r="FA158" s="209"/>
      <c r="FB158" s="209"/>
      <c r="FC158" s="193"/>
      <c r="FD158" s="209"/>
      <c r="FE158" s="209"/>
      <c r="FF158" s="193"/>
      <c r="FG158" s="209"/>
      <c r="FH158" s="209"/>
      <c r="FI158" s="193"/>
      <c r="FJ158" s="209"/>
      <c r="FK158" s="209"/>
      <c r="FL158" s="193"/>
      <c r="FM158" s="209"/>
      <c r="FN158" s="209"/>
      <c r="FO158" s="193"/>
      <c r="FP158" s="209"/>
      <c r="FQ158" s="209"/>
      <c r="FR158" s="193"/>
      <c r="FS158" s="209"/>
      <c r="FT158" s="209"/>
      <c r="FU158" s="193"/>
      <c r="FV158" s="209"/>
      <c r="FW158" s="209"/>
      <c r="FX158" s="193"/>
      <c r="FY158" s="209"/>
      <c r="FZ158" s="209"/>
      <c r="GA158" s="193"/>
      <c r="GB158" s="209"/>
      <c r="GC158" s="209"/>
      <c r="GD158" s="193"/>
      <c r="GE158" s="209"/>
      <c r="GF158" s="209"/>
      <c r="GG158" s="193"/>
      <c r="GH158" s="209"/>
      <c r="GI158" s="209"/>
      <c r="GJ158" s="193"/>
      <c r="GK158" s="209"/>
      <c r="GL158" s="209"/>
      <c r="GM158" s="193"/>
      <c r="GN158" s="209"/>
      <c r="GO158" s="209"/>
      <c r="GP158" s="193"/>
      <c r="GQ158" s="209"/>
      <c r="GR158" s="209"/>
      <c r="GS158" s="193"/>
      <c r="GT158" s="209"/>
      <c r="GU158" s="209"/>
      <c r="GV158" s="193"/>
      <c r="GW158" s="209"/>
      <c r="GX158" s="209"/>
      <c r="GY158" s="193"/>
      <c r="GZ158" s="209"/>
      <c r="HA158" s="209"/>
      <c r="HB158" s="193"/>
      <c r="HC158" s="209"/>
      <c r="HD158" s="209"/>
      <c r="HE158" s="193"/>
      <c r="HF158" s="209"/>
      <c r="HG158" s="209"/>
      <c r="HH158" s="193"/>
      <c r="HI158" s="209"/>
      <c r="HJ158" s="209"/>
      <c r="HK158" s="193"/>
      <c r="HL158" s="209"/>
      <c r="HM158" s="209"/>
      <c r="HN158" s="193"/>
      <c r="HO158" s="209"/>
      <c r="HP158" s="209"/>
      <c r="HQ158" s="193"/>
      <c r="HR158" s="209"/>
      <c r="HS158" s="209"/>
      <c r="HT158" s="193"/>
      <c r="HU158" s="209"/>
      <c r="HV158" s="209"/>
      <c r="HW158" s="193"/>
      <c r="HX158" s="209"/>
      <c r="HY158" s="209"/>
      <c r="HZ158" s="193"/>
      <c r="IA158" s="209"/>
      <c r="IB158" s="209"/>
      <c r="IC158" s="193"/>
      <c r="ID158" s="209"/>
      <c r="IE158" s="209"/>
      <c r="IF158" s="193"/>
      <c r="IG158" s="209"/>
      <c r="IH158" s="209"/>
      <c r="II158" s="193"/>
      <c r="IJ158" s="209"/>
      <c r="IK158" s="209"/>
      <c r="IL158" s="193"/>
      <c r="IM158" s="209"/>
      <c r="IN158" s="209"/>
      <c r="IO158" s="193"/>
      <c r="IP158" s="209"/>
      <c r="IQ158" s="209"/>
      <c r="IR158" s="193"/>
      <c r="IS158" s="209"/>
      <c r="IT158" s="209"/>
      <c r="IU158" s="193"/>
      <c r="IV158" s="209"/>
      <c r="IW158" s="209"/>
      <c r="IX158" s="193"/>
      <c r="IY158" s="209"/>
      <c r="IZ158" s="209"/>
      <c r="JA158" s="193"/>
      <c r="JB158" s="209"/>
      <c r="JC158" s="209"/>
      <c r="JD158" s="193"/>
      <c r="JE158" s="209"/>
      <c r="JF158" s="209"/>
      <c r="JG158" s="193"/>
      <c r="JH158" s="209"/>
      <c r="JI158" s="209"/>
      <c r="JJ158" s="193"/>
      <c r="JK158" s="209"/>
      <c r="JL158" s="209"/>
      <c r="JM158" s="193"/>
      <c r="JN158" s="209"/>
      <c r="JO158" s="209"/>
      <c r="JP158" s="193"/>
      <c r="JQ158" s="209"/>
      <c r="JR158" s="209"/>
      <c r="JS158" s="193"/>
      <c r="JT158" s="209"/>
      <c r="JU158" s="209"/>
      <c r="JV158" s="193"/>
      <c r="JW158" s="209"/>
      <c r="JX158" s="209"/>
      <c r="JY158" s="193"/>
      <c r="JZ158" s="209"/>
      <c r="KA158" s="209"/>
      <c r="KB158" s="193"/>
      <c r="KC158" s="209"/>
      <c r="KD158" s="209"/>
      <c r="KE158" s="193"/>
      <c r="KF158" s="209"/>
      <c r="KG158" s="209"/>
      <c r="KH158" s="193"/>
      <c r="KI158" s="209"/>
      <c r="KJ158" s="209"/>
      <c r="KK158" s="193"/>
      <c r="KL158" s="209"/>
      <c r="KM158" s="209"/>
      <c r="KN158" s="193"/>
      <c r="KO158" s="209"/>
      <c r="KP158" s="209"/>
      <c r="KQ158" s="193"/>
      <c r="KR158" s="209"/>
      <c r="KS158" s="209"/>
      <c r="KT158" s="193"/>
      <c r="KU158" s="209"/>
      <c r="KV158" s="209"/>
      <c r="KW158" s="193"/>
      <c r="KX158" s="209"/>
      <c r="KY158" s="209"/>
      <c r="KZ158" s="193"/>
      <c r="LA158" s="209"/>
      <c r="LB158" s="209"/>
      <c r="LC158" s="193"/>
      <c r="LD158" s="209"/>
      <c r="LE158" s="209"/>
      <c r="LF158" s="193"/>
      <c r="LG158" s="209"/>
      <c r="LH158" s="209"/>
      <c r="LI158" s="193"/>
      <c r="LJ158" s="209"/>
      <c r="LK158" s="209"/>
      <c r="LL158" s="193"/>
      <c r="LM158" s="209"/>
      <c r="LN158" s="209"/>
      <c r="LO158" s="193"/>
      <c r="LP158" s="209"/>
      <c r="LQ158" s="209"/>
      <c r="LR158" s="193"/>
      <c r="LS158" s="209"/>
      <c r="LT158" s="209"/>
      <c r="LU158" s="193"/>
      <c r="LV158" s="209"/>
      <c r="LW158" s="209"/>
      <c r="LX158" s="193"/>
      <c r="LY158" s="209"/>
      <c r="LZ158" s="209"/>
      <c r="MA158" s="193"/>
      <c r="MB158" s="209"/>
      <c r="MC158" s="209"/>
      <c r="MD158" s="193"/>
      <c r="ME158" s="209"/>
      <c r="MF158" s="209"/>
      <c r="MG158" s="193"/>
      <c r="MH158" s="209"/>
      <c r="MI158" s="209"/>
      <c r="MJ158" s="193"/>
      <c r="MK158" s="209"/>
      <c r="ML158" s="209"/>
      <c r="MM158" s="193"/>
      <c r="MN158" s="209"/>
      <c r="MO158" s="209"/>
      <c r="MP158" s="193"/>
      <c r="MQ158" s="209"/>
      <c r="MR158" s="209"/>
      <c r="MS158" s="193"/>
      <c r="MT158" s="209"/>
      <c r="MU158" s="209"/>
      <c r="MV158" s="193"/>
      <c r="MW158" s="209"/>
      <c r="MX158" s="209"/>
      <c r="MY158" s="193"/>
      <c r="MZ158" s="209"/>
      <c r="NA158" s="209"/>
      <c r="NB158" s="193"/>
      <c r="NC158" s="209"/>
      <c r="ND158" s="209"/>
      <c r="NE158" s="193"/>
      <c r="NF158" s="209"/>
      <c r="NG158" s="209"/>
      <c r="NH158" s="193"/>
      <c r="NI158" s="209"/>
      <c r="NJ158" s="209"/>
      <c r="NK158" s="193"/>
      <c r="NL158" s="209"/>
      <c r="NM158" s="209"/>
      <c r="NN158" s="193"/>
      <c r="NO158" s="209"/>
      <c r="NP158" s="209"/>
      <c r="NQ158" s="193"/>
      <c r="NR158" s="209"/>
      <c r="NS158" s="209"/>
      <c r="NT158" s="193"/>
      <c r="NU158" s="209"/>
      <c r="NV158" s="209"/>
      <c r="NW158" s="193"/>
      <c r="NX158" s="209"/>
      <c r="NY158" s="209"/>
      <c r="NZ158" s="193"/>
      <c r="OA158" s="209"/>
      <c r="OB158" s="209"/>
      <c r="OC158" s="193"/>
      <c r="OD158" s="209"/>
      <c r="OE158" s="209"/>
      <c r="OF158" s="193"/>
      <c r="OG158" s="209"/>
      <c r="OH158" s="209"/>
      <c r="OI158" s="193"/>
      <c r="OJ158" s="209"/>
      <c r="OK158" s="209"/>
      <c r="OL158" s="193"/>
      <c r="OM158" s="209"/>
      <c r="ON158" s="209"/>
      <c r="OO158" s="193"/>
      <c r="OP158" s="209"/>
      <c r="OQ158" s="209"/>
      <c r="OR158" s="193"/>
      <c r="OS158" s="209"/>
      <c r="OT158" s="209"/>
      <c r="OU158" s="193"/>
      <c r="OV158" s="209"/>
      <c r="OW158" s="209"/>
      <c r="OX158" s="193"/>
      <c r="OY158" s="209"/>
      <c r="OZ158" s="209"/>
      <c r="PA158" s="193"/>
      <c r="PB158" s="209"/>
      <c r="PC158" s="209"/>
      <c r="PD158" s="193"/>
      <c r="PE158" s="209"/>
      <c r="PF158" s="209"/>
      <c r="PG158" s="193"/>
      <c r="PH158" s="209"/>
      <c r="PI158" s="209"/>
      <c r="PJ158" s="193"/>
      <c r="PK158" s="209"/>
      <c r="PL158" s="209"/>
      <c r="PM158" s="193"/>
      <c r="PN158" s="209"/>
      <c r="PO158" s="209"/>
      <c r="PP158" s="193"/>
      <c r="PQ158" s="209"/>
      <c r="PR158" s="209"/>
      <c r="PS158" s="193"/>
      <c r="PT158" s="209"/>
      <c r="PU158" s="209"/>
      <c r="PV158" s="193"/>
      <c r="PW158" s="209"/>
      <c r="PX158" s="209"/>
      <c r="PY158" s="193"/>
      <c r="PZ158" s="209"/>
      <c r="QA158" s="209"/>
      <c r="QB158" s="193"/>
      <c r="QC158" s="209"/>
      <c r="QD158" s="209"/>
      <c r="QE158" s="193"/>
      <c r="QF158" s="209"/>
      <c r="QG158" s="209"/>
      <c r="QH158" s="193"/>
      <c r="QI158" s="209"/>
      <c r="QJ158" s="209"/>
      <c r="QK158" s="193"/>
      <c r="QL158" s="209"/>
      <c r="QM158" s="209"/>
      <c r="QN158" s="193"/>
      <c r="QO158" s="209"/>
      <c r="QP158" s="209"/>
      <c r="QQ158" s="193"/>
      <c r="QR158" s="209"/>
      <c r="QS158" s="209"/>
      <c r="QT158" s="193"/>
      <c r="QU158" s="209"/>
      <c r="QV158" s="209"/>
      <c r="QW158" s="193"/>
      <c r="QX158" s="209"/>
      <c r="QY158" s="209"/>
      <c r="QZ158" s="193"/>
      <c r="RA158" s="209"/>
      <c r="RB158" s="209"/>
      <c r="RC158" s="193"/>
      <c r="RD158" s="209"/>
      <c r="RE158" s="209"/>
      <c r="RF158" s="193"/>
      <c r="RG158" s="209"/>
    </row>
    <row r="159" spans="1:475" s="180" customFormat="1" ht="15.75" customHeight="1" x14ac:dyDescent="0.25">
      <c r="A159" s="202"/>
      <c r="B159" s="219"/>
      <c r="C159" s="219"/>
      <c r="D159" s="219"/>
      <c r="E159" s="223"/>
      <c r="F159" s="215" t="s">
        <v>247</v>
      </c>
      <c r="G159" s="187"/>
      <c r="H159" s="187"/>
      <c r="I159" s="203"/>
      <c r="J159" s="203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  <c r="HP159" s="193"/>
      <c r="HQ159" s="193"/>
      <c r="HR159" s="193"/>
      <c r="HS159" s="193"/>
      <c r="HT159" s="193"/>
      <c r="HU159" s="193"/>
      <c r="HV159" s="193"/>
      <c r="HW159" s="193"/>
      <c r="HX159" s="193"/>
      <c r="HY159" s="193"/>
      <c r="HZ159" s="193"/>
      <c r="IA159" s="193"/>
      <c r="IB159" s="193"/>
      <c r="IC159" s="193"/>
      <c r="ID159" s="193"/>
      <c r="IE159" s="193"/>
      <c r="IF159" s="193"/>
      <c r="IG159" s="193"/>
      <c r="IH159" s="193"/>
      <c r="II159" s="193"/>
      <c r="IJ159" s="193"/>
      <c r="IK159" s="193"/>
      <c r="IL159" s="193"/>
      <c r="IM159" s="193"/>
      <c r="IN159" s="193"/>
      <c r="IO159" s="193"/>
      <c r="IP159" s="193"/>
      <c r="IQ159" s="193"/>
      <c r="IR159" s="193"/>
      <c r="IS159" s="193"/>
      <c r="IT159" s="193"/>
      <c r="IU159" s="193"/>
      <c r="IV159" s="193"/>
      <c r="IW159" s="193"/>
      <c r="IX159" s="193"/>
      <c r="IY159" s="193"/>
      <c r="IZ159" s="193"/>
      <c r="JA159" s="193"/>
      <c r="JB159" s="193"/>
      <c r="JC159" s="193"/>
      <c r="JD159" s="193"/>
      <c r="JE159" s="193"/>
      <c r="JF159" s="193"/>
      <c r="JG159" s="193"/>
      <c r="JH159" s="193"/>
      <c r="JI159" s="193"/>
      <c r="JJ159" s="193"/>
      <c r="JK159" s="193"/>
      <c r="JL159" s="193"/>
      <c r="JM159" s="193"/>
      <c r="JN159" s="193"/>
      <c r="JO159" s="193"/>
      <c r="JP159" s="193"/>
      <c r="JQ159" s="193"/>
      <c r="JR159" s="193"/>
      <c r="JS159" s="193"/>
      <c r="JT159" s="193"/>
      <c r="JU159" s="193"/>
      <c r="JV159" s="193"/>
      <c r="JW159" s="193"/>
      <c r="JX159" s="193"/>
      <c r="JY159" s="193"/>
      <c r="JZ159" s="193"/>
      <c r="KA159" s="193"/>
      <c r="KB159" s="193"/>
      <c r="KC159" s="193"/>
      <c r="KD159" s="193"/>
      <c r="KE159" s="193"/>
      <c r="KF159" s="193"/>
      <c r="KG159" s="193"/>
      <c r="KH159" s="193"/>
      <c r="KI159" s="193"/>
      <c r="KJ159" s="193"/>
      <c r="KK159" s="193"/>
      <c r="KL159" s="193"/>
      <c r="KM159" s="193"/>
      <c r="KN159" s="193"/>
      <c r="KO159" s="193"/>
      <c r="KP159" s="193"/>
      <c r="KQ159" s="193"/>
      <c r="KR159" s="193"/>
      <c r="KS159" s="193"/>
      <c r="KT159" s="193"/>
      <c r="KU159" s="193"/>
      <c r="KV159" s="193"/>
      <c r="KW159" s="193"/>
      <c r="KX159" s="193"/>
      <c r="KY159" s="193"/>
      <c r="KZ159" s="193"/>
      <c r="LA159" s="193"/>
      <c r="LB159" s="193"/>
      <c r="LC159" s="193"/>
      <c r="LD159" s="193"/>
      <c r="LE159" s="193"/>
      <c r="LF159" s="193"/>
      <c r="LG159" s="193"/>
      <c r="LH159" s="193"/>
      <c r="LI159" s="193"/>
      <c r="LJ159" s="193"/>
      <c r="LK159" s="193"/>
      <c r="LL159" s="193"/>
      <c r="LM159" s="193"/>
      <c r="LN159" s="193"/>
      <c r="LO159" s="193"/>
      <c r="LP159" s="193"/>
      <c r="LQ159" s="193"/>
      <c r="LR159" s="193"/>
      <c r="LS159" s="193"/>
      <c r="LT159" s="193"/>
      <c r="LU159" s="193"/>
      <c r="LV159" s="193"/>
      <c r="LW159" s="193"/>
      <c r="LX159" s="193"/>
      <c r="LY159" s="193"/>
      <c r="LZ159" s="193"/>
      <c r="MA159" s="193"/>
      <c r="MB159" s="193"/>
      <c r="MC159" s="193"/>
      <c r="MD159" s="193"/>
      <c r="ME159" s="193"/>
      <c r="MF159" s="193"/>
      <c r="MG159" s="193"/>
      <c r="MH159" s="193"/>
      <c r="MI159" s="193"/>
      <c r="MJ159" s="193"/>
      <c r="MK159" s="193"/>
      <c r="ML159" s="193"/>
      <c r="MM159" s="193"/>
      <c r="MN159" s="193"/>
      <c r="MO159" s="193"/>
      <c r="MP159" s="193"/>
      <c r="MQ159" s="193"/>
      <c r="MR159" s="193"/>
      <c r="MS159" s="193"/>
      <c r="MT159" s="193"/>
      <c r="MU159" s="193"/>
      <c r="MV159" s="193"/>
      <c r="MW159" s="193"/>
      <c r="MX159" s="193"/>
      <c r="MY159" s="193"/>
      <c r="MZ159" s="193"/>
      <c r="NA159" s="193"/>
      <c r="NB159" s="193"/>
      <c r="NC159" s="193"/>
      <c r="ND159" s="193"/>
      <c r="NE159" s="193"/>
      <c r="NF159" s="193"/>
      <c r="NG159" s="193"/>
      <c r="NH159" s="193"/>
      <c r="NI159" s="193"/>
      <c r="NJ159" s="193"/>
      <c r="NK159" s="193"/>
      <c r="NL159" s="193"/>
      <c r="NM159" s="193"/>
      <c r="NN159" s="193"/>
      <c r="NO159" s="193"/>
      <c r="NP159" s="193"/>
      <c r="NQ159" s="193"/>
      <c r="NR159" s="193"/>
      <c r="NS159" s="193"/>
      <c r="NT159" s="193"/>
      <c r="NU159" s="193"/>
      <c r="NV159" s="193"/>
      <c r="NW159" s="193"/>
      <c r="NX159" s="193"/>
      <c r="NY159" s="193"/>
      <c r="NZ159" s="193"/>
      <c r="OA159" s="193"/>
      <c r="OB159" s="193"/>
      <c r="OC159" s="193"/>
      <c r="OD159" s="193"/>
      <c r="OE159" s="193"/>
      <c r="OF159" s="193"/>
      <c r="OG159" s="193"/>
      <c r="OH159" s="193"/>
      <c r="OI159" s="193"/>
      <c r="OJ159" s="193"/>
      <c r="OK159" s="193"/>
      <c r="OL159" s="193"/>
      <c r="OM159" s="193"/>
      <c r="ON159" s="193"/>
      <c r="OO159" s="193"/>
      <c r="OP159" s="193"/>
      <c r="OQ159" s="193"/>
      <c r="OR159" s="193"/>
      <c r="OS159" s="193"/>
      <c r="OT159" s="193"/>
      <c r="OU159" s="193"/>
      <c r="OV159" s="193"/>
      <c r="OW159" s="193"/>
      <c r="OX159" s="193"/>
      <c r="OY159" s="193"/>
      <c r="OZ159" s="193"/>
      <c r="PA159" s="193"/>
      <c r="PB159" s="193"/>
      <c r="PC159" s="193"/>
      <c r="PD159" s="193"/>
      <c r="PE159" s="193"/>
      <c r="PF159" s="193"/>
      <c r="PG159" s="193"/>
      <c r="PH159" s="193"/>
      <c r="PI159" s="193"/>
      <c r="PJ159" s="193"/>
      <c r="PK159" s="193"/>
      <c r="PL159" s="193"/>
      <c r="PM159" s="193"/>
      <c r="PN159" s="193"/>
      <c r="PO159" s="193"/>
      <c r="PP159" s="193"/>
      <c r="PQ159" s="193"/>
      <c r="PR159" s="193"/>
      <c r="PS159" s="193"/>
      <c r="PT159" s="193"/>
      <c r="PU159" s="193"/>
      <c r="PV159" s="193"/>
      <c r="PW159" s="193"/>
      <c r="PX159" s="193"/>
      <c r="PY159" s="193"/>
      <c r="PZ159" s="193"/>
      <c r="QA159" s="193"/>
      <c r="QB159" s="193"/>
      <c r="QC159" s="193"/>
      <c r="QD159" s="193"/>
      <c r="QE159" s="193"/>
      <c r="QF159" s="193"/>
      <c r="QG159" s="193"/>
      <c r="QH159" s="193"/>
      <c r="QI159" s="193"/>
      <c r="QJ159" s="193"/>
      <c r="QK159" s="193"/>
      <c r="QL159" s="193"/>
      <c r="QM159" s="193"/>
      <c r="QN159" s="193"/>
      <c r="QO159" s="193"/>
      <c r="QP159" s="193"/>
      <c r="QQ159" s="193"/>
      <c r="QR159" s="193"/>
      <c r="QS159" s="193"/>
      <c r="QT159" s="193"/>
      <c r="QU159" s="193"/>
      <c r="QV159" s="193"/>
      <c r="QW159" s="193"/>
      <c r="QX159" s="193"/>
      <c r="QY159" s="193"/>
      <c r="QZ159" s="193"/>
      <c r="RA159" s="193"/>
      <c r="RB159" s="193"/>
      <c r="RC159" s="193"/>
      <c r="RD159" s="193"/>
      <c r="RE159" s="193"/>
      <c r="RF159" s="193"/>
      <c r="RG159" s="193"/>
    </row>
    <row r="160" spans="1:475" s="180" customFormat="1" ht="15.75" customHeight="1" x14ac:dyDescent="0.25">
      <c r="A160" s="202"/>
      <c r="B160" s="219"/>
      <c r="C160" s="219"/>
      <c r="D160" s="219"/>
      <c r="E160" s="223"/>
      <c r="F160" s="215" t="s">
        <v>246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5">
      <c r="A161" s="202"/>
      <c r="B161" s="219"/>
      <c r="C161" s="219"/>
      <c r="D161" s="219"/>
      <c r="E161" s="223"/>
      <c r="F161" s="215" t="s">
        <v>247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s="180" customFormat="1" ht="15.75" customHeight="1" x14ac:dyDescent="0.25">
      <c r="A162" s="202"/>
      <c r="B162" s="219"/>
      <c r="C162" s="219"/>
      <c r="D162" s="219"/>
      <c r="E162" s="223"/>
      <c r="F162" s="215" t="s">
        <v>246</v>
      </c>
      <c r="G162" s="187"/>
      <c r="H162" s="187"/>
      <c r="I162" s="203"/>
      <c r="J162" s="203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  <c r="HP162" s="193"/>
      <c r="HQ162" s="193"/>
      <c r="HR162" s="193"/>
      <c r="HS162" s="193"/>
      <c r="HT162" s="193"/>
      <c r="HU162" s="193"/>
      <c r="HV162" s="193"/>
      <c r="HW162" s="193"/>
      <c r="HX162" s="193"/>
      <c r="HY162" s="193"/>
      <c r="HZ162" s="193"/>
      <c r="IA162" s="193"/>
      <c r="IB162" s="193"/>
      <c r="IC162" s="193"/>
      <c r="ID162" s="193"/>
      <c r="IE162" s="193"/>
      <c r="IF162" s="193"/>
      <c r="IG162" s="193"/>
      <c r="IH162" s="193"/>
      <c r="II162" s="193"/>
      <c r="IJ162" s="193"/>
      <c r="IK162" s="193"/>
      <c r="IL162" s="193"/>
      <c r="IM162" s="193"/>
      <c r="IN162" s="193"/>
      <c r="IO162" s="193"/>
      <c r="IP162" s="193"/>
      <c r="IQ162" s="193"/>
      <c r="IR162" s="193"/>
      <c r="IS162" s="193"/>
      <c r="IT162" s="193"/>
      <c r="IU162" s="193"/>
      <c r="IV162" s="193"/>
      <c r="IW162" s="193"/>
      <c r="IX162" s="193"/>
      <c r="IY162" s="193"/>
      <c r="IZ162" s="193"/>
      <c r="JA162" s="193"/>
      <c r="JB162" s="193"/>
      <c r="JC162" s="193"/>
      <c r="JD162" s="193"/>
      <c r="JE162" s="193"/>
      <c r="JF162" s="193"/>
      <c r="JG162" s="193"/>
      <c r="JH162" s="193"/>
      <c r="JI162" s="193"/>
      <c r="JJ162" s="193"/>
      <c r="JK162" s="193"/>
      <c r="JL162" s="193"/>
      <c r="JM162" s="193"/>
      <c r="JN162" s="193"/>
      <c r="JO162" s="193"/>
      <c r="JP162" s="193"/>
      <c r="JQ162" s="193"/>
      <c r="JR162" s="193"/>
      <c r="JS162" s="193"/>
      <c r="JT162" s="193"/>
      <c r="JU162" s="193"/>
      <c r="JV162" s="193"/>
      <c r="JW162" s="193"/>
      <c r="JX162" s="193"/>
      <c r="JY162" s="193"/>
      <c r="JZ162" s="193"/>
      <c r="KA162" s="193"/>
      <c r="KB162" s="193"/>
      <c r="KC162" s="193"/>
      <c r="KD162" s="193"/>
      <c r="KE162" s="193"/>
      <c r="KF162" s="193"/>
      <c r="KG162" s="193"/>
      <c r="KH162" s="193"/>
      <c r="KI162" s="193"/>
      <c r="KJ162" s="193"/>
      <c r="KK162" s="193"/>
      <c r="KL162" s="193"/>
      <c r="KM162" s="193"/>
      <c r="KN162" s="193"/>
      <c r="KO162" s="193"/>
      <c r="KP162" s="193"/>
      <c r="KQ162" s="193"/>
      <c r="KR162" s="193"/>
      <c r="KS162" s="193"/>
      <c r="KT162" s="193"/>
      <c r="KU162" s="193"/>
      <c r="KV162" s="193"/>
      <c r="KW162" s="193"/>
      <c r="KX162" s="193"/>
      <c r="KY162" s="193"/>
      <c r="KZ162" s="193"/>
      <c r="LA162" s="193"/>
      <c r="LB162" s="193"/>
      <c r="LC162" s="193"/>
      <c r="LD162" s="193"/>
      <c r="LE162" s="193"/>
      <c r="LF162" s="193"/>
      <c r="LG162" s="193"/>
      <c r="LH162" s="193"/>
      <c r="LI162" s="193"/>
      <c r="LJ162" s="193"/>
      <c r="LK162" s="193"/>
      <c r="LL162" s="193"/>
      <c r="LM162" s="193"/>
      <c r="LN162" s="193"/>
      <c r="LO162" s="193"/>
      <c r="LP162" s="193"/>
      <c r="LQ162" s="193"/>
      <c r="LR162" s="193"/>
      <c r="LS162" s="193"/>
      <c r="LT162" s="193"/>
      <c r="LU162" s="193"/>
      <c r="LV162" s="193"/>
      <c r="LW162" s="193"/>
      <c r="LX162" s="193"/>
      <c r="LY162" s="193"/>
      <c r="LZ162" s="193"/>
      <c r="MA162" s="193"/>
      <c r="MB162" s="193"/>
      <c r="MC162" s="193"/>
      <c r="MD162" s="193"/>
      <c r="ME162" s="193"/>
      <c r="MF162" s="193"/>
      <c r="MG162" s="193"/>
      <c r="MH162" s="193"/>
      <c r="MI162" s="193"/>
      <c r="MJ162" s="193"/>
      <c r="MK162" s="193"/>
      <c r="ML162" s="193"/>
      <c r="MM162" s="193"/>
      <c r="MN162" s="193"/>
      <c r="MO162" s="193"/>
      <c r="MP162" s="193"/>
      <c r="MQ162" s="193"/>
      <c r="MR162" s="193"/>
      <c r="MS162" s="193"/>
      <c r="MT162" s="193"/>
      <c r="MU162" s="193"/>
      <c r="MV162" s="193"/>
      <c r="MW162" s="193"/>
      <c r="MX162" s="193"/>
      <c r="MY162" s="193"/>
      <c r="MZ162" s="193"/>
      <c r="NA162" s="193"/>
      <c r="NB162" s="193"/>
      <c r="NC162" s="193"/>
      <c r="ND162" s="193"/>
      <c r="NE162" s="193"/>
      <c r="NF162" s="193"/>
      <c r="NG162" s="193"/>
      <c r="NH162" s="193"/>
      <c r="NI162" s="193"/>
      <c r="NJ162" s="193"/>
      <c r="NK162" s="193"/>
      <c r="NL162" s="193"/>
      <c r="NM162" s="193"/>
      <c r="NN162" s="193"/>
      <c r="NO162" s="193"/>
      <c r="NP162" s="193"/>
      <c r="NQ162" s="193"/>
      <c r="NR162" s="193"/>
      <c r="NS162" s="193"/>
      <c r="NT162" s="193"/>
      <c r="NU162" s="193"/>
      <c r="NV162" s="193"/>
      <c r="NW162" s="193"/>
      <c r="NX162" s="193"/>
      <c r="NY162" s="193"/>
      <c r="NZ162" s="193"/>
      <c r="OA162" s="193"/>
      <c r="OB162" s="193"/>
      <c r="OC162" s="193"/>
      <c r="OD162" s="193"/>
      <c r="OE162" s="193"/>
      <c r="OF162" s="193"/>
      <c r="OG162" s="193"/>
      <c r="OH162" s="193"/>
      <c r="OI162" s="193"/>
      <c r="OJ162" s="193"/>
      <c r="OK162" s="193"/>
      <c r="OL162" s="193"/>
      <c r="OM162" s="193"/>
      <c r="ON162" s="193"/>
      <c r="OO162" s="193"/>
      <c r="OP162" s="193"/>
      <c r="OQ162" s="193"/>
      <c r="OR162" s="193"/>
      <c r="OS162" s="193"/>
      <c r="OT162" s="193"/>
      <c r="OU162" s="193"/>
      <c r="OV162" s="193"/>
      <c r="OW162" s="193"/>
      <c r="OX162" s="193"/>
      <c r="OY162" s="193"/>
      <c r="OZ162" s="193"/>
      <c r="PA162" s="193"/>
      <c r="PB162" s="193"/>
      <c r="PC162" s="193"/>
      <c r="PD162" s="193"/>
      <c r="PE162" s="193"/>
      <c r="PF162" s="193"/>
      <c r="PG162" s="193"/>
      <c r="PH162" s="193"/>
      <c r="PI162" s="193"/>
      <c r="PJ162" s="193"/>
      <c r="PK162" s="193"/>
      <c r="PL162" s="193"/>
      <c r="PM162" s="193"/>
      <c r="PN162" s="193"/>
      <c r="PO162" s="193"/>
      <c r="PP162" s="193"/>
      <c r="PQ162" s="193"/>
      <c r="PR162" s="193"/>
      <c r="PS162" s="193"/>
      <c r="PT162" s="193"/>
      <c r="PU162" s="193"/>
      <c r="PV162" s="193"/>
      <c r="PW162" s="193"/>
      <c r="PX162" s="193"/>
      <c r="PY162" s="193"/>
      <c r="PZ162" s="193"/>
      <c r="QA162" s="193"/>
      <c r="QB162" s="193"/>
      <c r="QC162" s="193"/>
      <c r="QD162" s="193"/>
      <c r="QE162" s="193"/>
      <c r="QF162" s="193"/>
      <c r="QG162" s="193"/>
      <c r="QH162" s="193"/>
      <c r="QI162" s="193"/>
      <c r="QJ162" s="193"/>
      <c r="QK162" s="193"/>
      <c r="QL162" s="193"/>
      <c r="QM162" s="193"/>
      <c r="QN162" s="193"/>
      <c r="QO162" s="193"/>
      <c r="QP162" s="193"/>
      <c r="QQ162" s="193"/>
      <c r="QR162" s="193"/>
      <c r="QS162" s="193"/>
      <c r="QT162" s="193"/>
      <c r="QU162" s="193"/>
      <c r="QV162" s="193"/>
      <c r="QW162" s="193"/>
      <c r="QX162" s="193"/>
      <c r="QY162" s="193"/>
      <c r="QZ162" s="193"/>
      <c r="RA162" s="193"/>
      <c r="RB162" s="193"/>
      <c r="RC162" s="193"/>
      <c r="RD162" s="193"/>
      <c r="RE162" s="193"/>
      <c r="RF162" s="193"/>
      <c r="RG162" s="193"/>
    </row>
    <row r="163" spans="1:475" s="180" customFormat="1" ht="15.6" customHeight="1" x14ac:dyDescent="0.25">
      <c r="A163" s="202"/>
      <c r="B163" s="219"/>
      <c r="C163" s="219"/>
      <c r="D163" s="219"/>
      <c r="E163" s="223"/>
      <c r="F163" s="215" t="s">
        <v>247</v>
      </c>
      <c r="G163" s="177"/>
      <c r="H163" s="177"/>
      <c r="I163" s="203"/>
      <c r="J163" s="203"/>
      <c r="K163" s="177"/>
      <c r="L163" s="187"/>
      <c r="M163" s="177"/>
      <c r="N163" s="177"/>
      <c r="O163" s="187"/>
      <c r="P163" s="177"/>
      <c r="Q163" s="177"/>
      <c r="R163" s="187"/>
      <c r="S163" s="177"/>
      <c r="T163" s="177"/>
      <c r="U163" s="187"/>
      <c r="V163" s="177"/>
      <c r="W163" s="177"/>
      <c r="X163" s="187"/>
      <c r="Y163" s="177"/>
      <c r="Z163" s="177"/>
      <c r="AA163" s="187"/>
      <c r="AB163" s="177"/>
      <c r="AC163" s="177"/>
      <c r="AD163" s="187"/>
      <c r="AE163" s="177"/>
      <c r="AF163" s="177"/>
      <c r="AG163" s="187"/>
      <c r="AH163" s="177"/>
      <c r="AI163" s="177"/>
      <c r="AJ163" s="187"/>
      <c r="AK163" s="177"/>
      <c r="AL163" s="177"/>
      <c r="AM163" s="187"/>
      <c r="AN163" s="177"/>
      <c r="AO163" s="177"/>
      <c r="AP163" s="187"/>
      <c r="AQ163" s="177"/>
      <c r="AR163" s="177"/>
      <c r="AS163" s="187"/>
      <c r="AT163" s="177"/>
      <c r="AU163" s="177"/>
      <c r="AV163" s="187"/>
      <c r="AW163" s="177"/>
      <c r="AX163" s="177"/>
      <c r="AY163" s="187"/>
      <c r="AZ163" s="177"/>
      <c r="BA163" s="177"/>
      <c r="BB163" s="187"/>
      <c r="BC163" s="177"/>
      <c r="BD163" s="177"/>
      <c r="BE163" s="187"/>
      <c r="BF163" s="177"/>
      <c r="BG163" s="177"/>
      <c r="BH163" s="187"/>
      <c r="BI163" s="177"/>
      <c r="BJ163" s="177"/>
      <c r="BK163" s="187"/>
      <c r="BL163" s="177"/>
      <c r="BM163" s="177"/>
      <c r="BN163" s="187"/>
      <c r="BO163" s="177"/>
      <c r="BP163" s="177"/>
      <c r="BQ163" s="187"/>
      <c r="BR163" s="177"/>
      <c r="BS163" s="177"/>
      <c r="BT163" s="187"/>
      <c r="BU163" s="177"/>
      <c r="BV163" s="177"/>
      <c r="BW163" s="187"/>
      <c r="BX163" s="177"/>
      <c r="BY163" s="177"/>
      <c r="BZ163" s="187"/>
      <c r="CA163" s="177"/>
      <c r="CB163" s="177"/>
      <c r="CC163" s="187"/>
      <c r="CD163" s="177"/>
      <c r="CE163" s="177"/>
      <c r="CF163" s="187"/>
      <c r="CG163" s="177"/>
      <c r="CH163" s="177"/>
      <c r="CI163" s="187"/>
      <c r="CJ163" s="177"/>
      <c r="CK163" s="177"/>
      <c r="CL163" s="187"/>
      <c r="CM163" s="177"/>
      <c r="CN163" s="177"/>
      <c r="CO163" s="187"/>
      <c r="CP163" s="177"/>
      <c r="CQ163" s="177"/>
      <c r="CR163" s="187"/>
      <c r="CS163" s="177"/>
      <c r="CT163" s="177"/>
      <c r="CU163" s="187"/>
      <c r="CV163" s="177"/>
      <c r="CW163" s="177"/>
      <c r="CX163" s="187"/>
      <c r="CY163" s="177"/>
      <c r="CZ163" s="177"/>
      <c r="DA163" s="187"/>
      <c r="DB163" s="177"/>
      <c r="DC163" s="177"/>
      <c r="DD163" s="187"/>
      <c r="DE163" s="177"/>
      <c r="DF163" s="177"/>
      <c r="DG163" s="187"/>
      <c r="DH163" s="177"/>
      <c r="DI163" s="177"/>
      <c r="DJ163" s="187"/>
      <c r="DK163" s="177"/>
      <c r="DL163" s="177"/>
      <c r="DM163" s="187"/>
      <c r="DN163" s="177"/>
      <c r="DO163" s="177"/>
      <c r="DP163" s="187"/>
      <c r="DQ163" s="177"/>
      <c r="DR163" s="177"/>
      <c r="DS163" s="187"/>
      <c r="DT163" s="177"/>
      <c r="DU163" s="177"/>
      <c r="DV163" s="187"/>
      <c r="DW163" s="209"/>
      <c r="DX163" s="209"/>
      <c r="DY163" s="193"/>
      <c r="DZ163" s="209"/>
      <c r="EA163" s="209"/>
      <c r="EB163" s="193"/>
      <c r="EC163" s="209"/>
      <c r="ED163" s="209"/>
      <c r="EE163" s="193"/>
      <c r="EF163" s="209"/>
      <c r="EG163" s="209"/>
      <c r="EH163" s="193"/>
      <c r="EI163" s="209"/>
      <c r="EJ163" s="209"/>
      <c r="EK163" s="193"/>
      <c r="EL163" s="209"/>
      <c r="EM163" s="209"/>
      <c r="EN163" s="193"/>
      <c r="EO163" s="209"/>
      <c r="EP163" s="209"/>
      <c r="EQ163" s="193"/>
      <c r="ER163" s="209"/>
      <c r="ES163" s="209"/>
      <c r="ET163" s="193"/>
      <c r="EU163" s="209"/>
      <c r="EV163" s="209"/>
      <c r="EW163" s="193"/>
      <c r="EX163" s="209"/>
      <c r="EY163" s="209"/>
      <c r="EZ163" s="193"/>
      <c r="FA163" s="209"/>
      <c r="FB163" s="209"/>
      <c r="FC163" s="193"/>
      <c r="FD163" s="209"/>
      <c r="FE163" s="209"/>
      <c r="FF163" s="193"/>
      <c r="FG163" s="209"/>
      <c r="FH163" s="209"/>
      <c r="FI163" s="193"/>
      <c r="FJ163" s="209"/>
      <c r="FK163" s="209"/>
      <c r="FL163" s="193"/>
      <c r="FM163" s="209"/>
      <c r="FN163" s="209"/>
      <c r="FO163" s="193"/>
      <c r="FP163" s="209"/>
      <c r="FQ163" s="209"/>
      <c r="FR163" s="193"/>
      <c r="FS163" s="209"/>
      <c r="FT163" s="209"/>
      <c r="FU163" s="193"/>
      <c r="FV163" s="209"/>
      <c r="FW163" s="209"/>
      <c r="FX163" s="193"/>
      <c r="FY163" s="209"/>
      <c r="FZ163" s="209"/>
      <c r="GA163" s="193"/>
      <c r="GB163" s="209"/>
      <c r="GC163" s="209"/>
      <c r="GD163" s="193"/>
      <c r="GE163" s="209"/>
      <c r="GF163" s="209"/>
      <c r="GG163" s="193"/>
      <c r="GH163" s="209"/>
      <c r="GI163" s="209"/>
      <c r="GJ163" s="193"/>
      <c r="GK163" s="209"/>
      <c r="GL163" s="209"/>
      <c r="GM163" s="193"/>
      <c r="GN163" s="209"/>
      <c r="GO163" s="209"/>
      <c r="GP163" s="193"/>
      <c r="GQ163" s="209"/>
      <c r="GR163" s="209"/>
      <c r="GS163" s="193"/>
      <c r="GT163" s="209"/>
      <c r="GU163" s="209"/>
      <c r="GV163" s="193"/>
      <c r="GW163" s="209"/>
      <c r="GX163" s="209"/>
      <c r="GY163" s="193"/>
      <c r="GZ163" s="209"/>
      <c r="HA163" s="209"/>
      <c r="HB163" s="193"/>
      <c r="HC163" s="209"/>
      <c r="HD163" s="209"/>
      <c r="HE163" s="193"/>
      <c r="HF163" s="209"/>
      <c r="HG163" s="209"/>
      <c r="HH163" s="193"/>
      <c r="HI163" s="209"/>
      <c r="HJ163" s="209"/>
      <c r="HK163" s="193"/>
      <c r="HL163" s="209"/>
      <c r="HM163" s="209"/>
      <c r="HN163" s="193"/>
      <c r="HO163" s="209"/>
      <c r="HP163" s="209"/>
      <c r="HQ163" s="193"/>
      <c r="HR163" s="209"/>
      <c r="HS163" s="209"/>
      <c r="HT163" s="193"/>
      <c r="HU163" s="209"/>
      <c r="HV163" s="209"/>
      <c r="HW163" s="193"/>
      <c r="HX163" s="209"/>
      <c r="HY163" s="209"/>
      <c r="HZ163" s="193"/>
      <c r="IA163" s="209"/>
      <c r="IB163" s="209"/>
      <c r="IC163" s="193"/>
      <c r="ID163" s="209"/>
      <c r="IE163" s="209"/>
      <c r="IF163" s="193"/>
      <c r="IG163" s="209"/>
      <c r="IH163" s="209"/>
      <c r="II163" s="193"/>
      <c r="IJ163" s="209"/>
      <c r="IK163" s="209"/>
      <c r="IL163" s="193"/>
      <c r="IM163" s="209"/>
      <c r="IN163" s="209"/>
      <c r="IO163" s="193"/>
      <c r="IP163" s="209"/>
      <c r="IQ163" s="209"/>
      <c r="IR163" s="193"/>
      <c r="IS163" s="209"/>
      <c r="IT163" s="209"/>
      <c r="IU163" s="193"/>
      <c r="IV163" s="209"/>
      <c r="IW163" s="209"/>
      <c r="IX163" s="193"/>
      <c r="IY163" s="209"/>
      <c r="IZ163" s="209"/>
      <c r="JA163" s="193"/>
      <c r="JB163" s="209"/>
      <c r="JC163" s="209"/>
      <c r="JD163" s="193"/>
      <c r="JE163" s="209"/>
      <c r="JF163" s="209"/>
      <c r="JG163" s="193"/>
      <c r="JH163" s="209"/>
      <c r="JI163" s="209"/>
      <c r="JJ163" s="193"/>
      <c r="JK163" s="209"/>
      <c r="JL163" s="209"/>
      <c r="JM163" s="193"/>
      <c r="JN163" s="209"/>
      <c r="JO163" s="209"/>
      <c r="JP163" s="193"/>
      <c r="JQ163" s="209"/>
      <c r="JR163" s="209"/>
      <c r="JS163" s="193"/>
      <c r="JT163" s="209"/>
      <c r="JU163" s="209"/>
      <c r="JV163" s="193"/>
      <c r="JW163" s="209"/>
      <c r="JX163" s="209"/>
      <c r="JY163" s="193"/>
      <c r="JZ163" s="209"/>
      <c r="KA163" s="209"/>
      <c r="KB163" s="193"/>
      <c r="KC163" s="209"/>
      <c r="KD163" s="209"/>
      <c r="KE163" s="193"/>
      <c r="KF163" s="209"/>
      <c r="KG163" s="209"/>
      <c r="KH163" s="193"/>
      <c r="KI163" s="209"/>
      <c r="KJ163" s="209"/>
      <c r="KK163" s="193"/>
      <c r="KL163" s="209"/>
      <c r="KM163" s="209"/>
      <c r="KN163" s="193"/>
      <c r="KO163" s="209"/>
      <c r="KP163" s="209"/>
      <c r="KQ163" s="193"/>
      <c r="KR163" s="209"/>
      <c r="KS163" s="209"/>
      <c r="KT163" s="193"/>
      <c r="KU163" s="209"/>
      <c r="KV163" s="209"/>
      <c r="KW163" s="193"/>
      <c r="KX163" s="209"/>
      <c r="KY163" s="209"/>
      <c r="KZ163" s="193"/>
      <c r="LA163" s="209"/>
      <c r="LB163" s="209"/>
      <c r="LC163" s="193"/>
      <c r="LD163" s="209"/>
      <c r="LE163" s="209"/>
      <c r="LF163" s="193"/>
      <c r="LG163" s="209"/>
      <c r="LH163" s="209"/>
      <c r="LI163" s="193"/>
      <c r="LJ163" s="209"/>
      <c r="LK163" s="209"/>
      <c r="LL163" s="193"/>
      <c r="LM163" s="209"/>
      <c r="LN163" s="209"/>
      <c r="LO163" s="193"/>
      <c r="LP163" s="209"/>
      <c r="LQ163" s="209"/>
      <c r="LR163" s="193"/>
      <c r="LS163" s="209"/>
      <c r="LT163" s="209"/>
      <c r="LU163" s="193"/>
      <c r="LV163" s="209"/>
      <c r="LW163" s="209"/>
      <c r="LX163" s="193"/>
      <c r="LY163" s="209"/>
      <c r="LZ163" s="209"/>
      <c r="MA163" s="193"/>
      <c r="MB163" s="209"/>
      <c r="MC163" s="209"/>
      <c r="MD163" s="193"/>
      <c r="ME163" s="209"/>
      <c r="MF163" s="209"/>
      <c r="MG163" s="193"/>
      <c r="MH163" s="209"/>
      <c r="MI163" s="209"/>
      <c r="MJ163" s="193"/>
      <c r="MK163" s="209"/>
      <c r="ML163" s="209"/>
      <c r="MM163" s="193"/>
      <c r="MN163" s="209"/>
      <c r="MO163" s="209"/>
      <c r="MP163" s="193"/>
      <c r="MQ163" s="209"/>
      <c r="MR163" s="209"/>
      <c r="MS163" s="193"/>
      <c r="MT163" s="209"/>
      <c r="MU163" s="209"/>
      <c r="MV163" s="193"/>
      <c r="MW163" s="209"/>
      <c r="MX163" s="209"/>
      <c r="MY163" s="193"/>
      <c r="MZ163" s="209"/>
      <c r="NA163" s="209"/>
      <c r="NB163" s="193"/>
      <c r="NC163" s="209"/>
      <c r="ND163" s="209"/>
      <c r="NE163" s="193"/>
      <c r="NF163" s="209"/>
      <c r="NG163" s="209"/>
      <c r="NH163" s="193"/>
      <c r="NI163" s="209"/>
      <c r="NJ163" s="209"/>
      <c r="NK163" s="193"/>
      <c r="NL163" s="209"/>
      <c r="NM163" s="209"/>
      <c r="NN163" s="193"/>
      <c r="NO163" s="209"/>
      <c r="NP163" s="209"/>
      <c r="NQ163" s="193"/>
      <c r="NR163" s="209"/>
      <c r="NS163" s="209"/>
      <c r="NT163" s="193"/>
      <c r="NU163" s="209"/>
      <c r="NV163" s="209"/>
      <c r="NW163" s="193"/>
      <c r="NX163" s="209"/>
      <c r="NY163" s="209"/>
      <c r="NZ163" s="193"/>
      <c r="OA163" s="209"/>
      <c r="OB163" s="209"/>
      <c r="OC163" s="193"/>
      <c r="OD163" s="209"/>
      <c r="OE163" s="209"/>
      <c r="OF163" s="193"/>
      <c r="OG163" s="209"/>
      <c r="OH163" s="209"/>
      <c r="OI163" s="193"/>
      <c r="OJ163" s="209"/>
      <c r="OK163" s="209"/>
      <c r="OL163" s="193"/>
      <c r="OM163" s="209"/>
      <c r="ON163" s="209"/>
      <c r="OO163" s="193"/>
      <c r="OP163" s="209"/>
      <c r="OQ163" s="209"/>
      <c r="OR163" s="193"/>
      <c r="OS163" s="209"/>
      <c r="OT163" s="209"/>
      <c r="OU163" s="193"/>
      <c r="OV163" s="209"/>
      <c r="OW163" s="209"/>
      <c r="OX163" s="193"/>
      <c r="OY163" s="209"/>
      <c r="OZ163" s="209"/>
      <c r="PA163" s="193"/>
      <c r="PB163" s="209"/>
      <c r="PC163" s="209"/>
      <c r="PD163" s="193"/>
      <c r="PE163" s="209"/>
      <c r="PF163" s="209"/>
      <c r="PG163" s="193"/>
      <c r="PH163" s="209"/>
      <c r="PI163" s="209"/>
      <c r="PJ163" s="193"/>
      <c r="PK163" s="209"/>
      <c r="PL163" s="209"/>
      <c r="PM163" s="193"/>
      <c r="PN163" s="209"/>
      <c r="PO163" s="209"/>
      <c r="PP163" s="193"/>
      <c r="PQ163" s="209"/>
      <c r="PR163" s="209"/>
      <c r="PS163" s="193"/>
      <c r="PT163" s="209"/>
      <c r="PU163" s="209"/>
      <c r="PV163" s="193"/>
      <c r="PW163" s="209"/>
      <c r="PX163" s="209"/>
      <c r="PY163" s="193"/>
      <c r="PZ163" s="209"/>
      <c r="QA163" s="209"/>
      <c r="QB163" s="193"/>
      <c r="QC163" s="209"/>
      <c r="QD163" s="209"/>
      <c r="QE163" s="193"/>
      <c r="QF163" s="209"/>
      <c r="QG163" s="209"/>
      <c r="QH163" s="193"/>
      <c r="QI163" s="209"/>
      <c r="QJ163" s="209"/>
      <c r="QK163" s="193"/>
      <c r="QL163" s="209"/>
      <c r="QM163" s="209"/>
      <c r="QN163" s="193"/>
      <c r="QO163" s="209"/>
      <c r="QP163" s="209"/>
      <c r="QQ163" s="193"/>
      <c r="QR163" s="209"/>
      <c r="QS163" s="209"/>
      <c r="QT163" s="193"/>
      <c r="QU163" s="209"/>
      <c r="QV163" s="209"/>
      <c r="QW163" s="193"/>
      <c r="QX163" s="209"/>
      <c r="QY163" s="209"/>
      <c r="QZ163" s="193"/>
      <c r="RA163" s="209"/>
      <c r="RB163" s="209"/>
      <c r="RC163" s="193"/>
      <c r="RD163" s="209"/>
      <c r="RE163" s="209"/>
      <c r="RF163" s="193"/>
      <c r="RG163" s="209"/>
    </row>
    <row r="164" spans="1:475" s="180" customFormat="1" ht="15.75" customHeight="1" x14ac:dyDescent="0.25">
      <c r="A164" s="202"/>
      <c r="B164" s="219"/>
      <c r="C164" s="219"/>
      <c r="D164" s="219"/>
      <c r="E164" s="223"/>
      <c r="F164" s="215" t="s">
        <v>246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s="180" customFormat="1" ht="15.75" customHeight="1" x14ac:dyDescent="0.25">
      <c r="A165" s="202"/>
      <c r="B165" s="219"/>
      <c r="C165" s="219"/>
      <c r="D165" s="219"/>
      <c r="E165" s="223"/>
      <c r="F165" s="215" t="s">
        <v>247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5">
      <c r="A166" s="202"/>
      <c r="B166" s="219"/>
      <c r="C166" s="219"/>
      <c r="D166" s="219"/>
      <c r="E166" s="223"/>
      <c r="F166" s="215" t="s">
        <v>246</v>
      </c>
      <c r="G166" s="177"/>
      <c r="H166" s="177"/>
      <c r="I166" s="202"/>
      <c r="J166" s="202"/>
      <c r="K166" s="202"/>
      <c r="L166" s="202"/>
      <c r="M166" s="177"/>
      <c r="N166" s="202"/>
      <c r="O166" s="202"/>
      <c r="P166" s="177"/>
      <c r="Q166" s="202"/>
      <c r="R166" s="202"/>
      <c r="S166" s="177"/>
      <c r="T166" s="202"/>
      <c r="U166" s="202"/>
      <c r="V166" s="177"/>
      <c r="W166" s="202"/>
      <c r="X166" s="202"/>
      <c r="Y166" s="177"/>
      <c r="Z166" s="202"/>
      <c r="AA166" s="202"/>
      <c r="AB166" s="177"/>
      <c r="AC166" s="202"/>
      <c r="AD166" s="202"/>
      <c r="AE166" s="177"/>
      <c r="AF166" s="202"/>
      <c r="AG166" s="202"/>
      <c r="AH166" s="177"/>
      <c r="AI166" s="202"/>
      <c r="AJ166" s="202"/>
      <c r="AK166" s="177"/>
      <c r="AL166" s="202"/>
      <c r="AM166" s="202"/>
      <c r="AN166" s="177"/>
      <c r="AO166" s="202"/>
      <c r="AP166" s="202"/>
      <c r="AQ166" s="177"/>
      <c r="AR166" s="202"/>
      <c r="AS166" s="202"/>
      <c r="AT166" s="177"/>
      <c r="AU166" s="202"/>
      <c r="AV166" s="202"/>
      <c r="AW166" s="177"/>
      <c r="AX166" s="202"/>
      <c r="AY166" s="202"/>
      <c r="AZ166" s="177"/>
      <c r="BA166" s="202"/>
      <c r="BB166" s="202"/>
      <c r="BC166" s="177"/>
      <c r="BD166" s="202"/>
      <c r="BE166" s="202"/>
      <c r="BF166" s="177"/>
      <c r="BG166" s="202"/>
      <c r="BH166" s="202"/>
      <c r="BI166" s="177"/>
      <c r="BJ166" s="202"/>
      <c r="BK166" s="202"/>
      <c r="BL166" s="177"/>
      <c r="BM166" s="202"/>
      <c r="BN166" s="202"/>
      <c r="BO166" s="177"/>
      <c r="BP166" s="202"/>
      <c r="BQ166" s="202"/>
      <c r="BR166" s="177"/>
      <c r="BS166" s="202"/>
      <c r="BT166" s="202"/>
      <c r="BU166" s="177"/>
      <c r="BV166" s="202"/>
      <c r="BW166" s="202"/>
      <c r="BX166" s="177"/>
      <c r="BY166" s="202"/>
      <c r="BZ166" s="202"/>
      <c r="CA166" s="177"/>
      <c r="CB166" s="202"/>
      <c r="CC166" s="202"/>
      <c r="CD166" s="177"/>
      <c r="CE166" s="202"/>
      <c r="CF166" s="202"/>
      <c r="CG166" s="177"/>
      <c r="CH166" s="202"/>
      <c r="CI166" s="202"/>
      <c r="CJ166" s="177"/>
      <c r="CK166" s="202"/>
      <c r="CL166" s="202"/>
      <c r="CM166" s="177"/>
      <c r="CN166" s="202"/>
      <c r="CO166" s="202"/>
      <c r="CP166" s="177"/>
      <c r="CQ166" s="202"/>
      <c r="CR166" s="202"/>
      <c r="CS166" s="177"/>
      <c r="CT166" s="202"/>
      <c r="CU166" s="202"/>
      <c r="CV166" s="177"/>
      <c r="CW166" s="202"/>
      <c r="CX166" s="202"/>
      <c r="CY166" s="177"/>
      <c r="CZ166" s="202"/>
      <c r="DA166" s="202"/>
      <c r="DB166" s="177"/>
      <c r="DC166" s="202"/>
      <c r="DD166" s="202"/>
      <c r="DE166" s="177"/>
      <c r="DF166" s="202"/>
      <c r="DG166" s="202"/>
      <c r="DH166" s="177"/>
      <c r="DI166" s="202"/>
      <c r="DJ166" s="202"/>
      <c r="DK166" s="177"/>
      <c r="DL166" s="202"/>
      <c r="DM166" s="202"/>
      <c r="DN166" s="177"/>
      <c r="DO166" s="202"/>
      <c r="DP166" s="202"/>
      <c r="DQ166" s="177"/>
      <c r="DR166" s="202"/>
      <c r="DS166" s="202"/>
      <c r="DT166" s="177"/>
      <c r="DU166" s="202"/>
      <c r="DV166" s="202"/>
      <c r="DW166" s="209"/>
      <c r="DX166" s="210"/>
      <c r="DY166" s="210"/>
      <c r="DZ166" s="209"/>
      <c r="EA166" s="210"/>
      <c r="EB166" s="210"/>
      <c r="EC166" s="209"/>
      <c r="ED166" s="210"/>
      <c r="EE166" s="210"/>
      <c r="EF166" s="209"/>
      <c r="EG166" s="210"/>
      <c r="EH166" s="210"/>
      <c r="EI166" s="209"/>
      <c r="EJ166" s="210"/>
      <c r="EK166" s="210"/>
      <c r="EL166" s="209"/>
      <c r="EM166" s="210"/>
      <c r="EN166" s="210"/>
      <c r="EO166" s="209"/>
      <c r="EP166" s="210"/>
      <c r="EQ166" s="210"/>
      <c r="ER166" s="209"/>
      <c r="ES166" s="210"/>
      <c r="ET166" s="210"/>
      <c r="EU166" s="209"/>
      <c r="EV166" s="210"/>
      <c r="EW166" s="210"/>
      <c r="EX166" s="209"/>
      <c r="EY166" s="210"/>
      <c r="EZ166" s="210"/>
      <c r="FA166" s="209"/>
      <c r="FB166" s="210"/>
      <c r="FC166" s="210"/>
      <c r="FD166" s="209"/>
      <c r="FE166" s="210"/>
      <c r="FF166" s="210"/>
      <c r="FG166" s="209"/>
      <c r="FH166" s="210"/>
      <c r="FI166" s="210"/>
      <c r="FJ166" s="209"/>
      <c r="FK166" s="210"/>
      <c r="FL166" s="210"/>
      <c r="FM166" s="209"/>
      <c r="FN166" s="210"/>
      <c r="FO166" s="210"/>
      <c r="FP166" s="209"/>
      <c r="FQ166" s="210"/>
      <c r="FR166" s="210"/>
      <c r="FS166" s="209"/>
      <c r="FT166" s="210"/>
      <c r="FU166" s="210"/>
      <c r="FV166" s="209"/>
      <c r="FW166" s="210"/>
      <c r="FX166" s="210"/>
      <c r="FY166" s="209"/>
      <c r="FZ166" s="210"/>
      <c r="GA166" s="210"/>
      <c r="GB166" s="209"/>
      <c r="GC166" s="210"/>
      <c r="GD166" s="210"/>
      <c r="GE166" s="209"/>
      <c r="GF166" s="210"/>
      <c r="GG166" s="210"/>
      <c r="GH166" s="209"/>
      <c r="GI166" s="210"/>
      <c r="GJ166" s="210"/>
      <c r="GK166" s="209"/>
      <c r="GL166" s="210"/>
      <c r="GM166" s="210"/>
      <c r="GN166" s="209"/>
      <c r="GO166" s="210"/>
      <c r="GP166" s="210"/>
      <c r="GQ166" s="209"/>
      <c r="GR166" s="210"/>
      <c r="GS166" s="210"/>
      <c r="GT166" s="209"/>
      <c r="GU166" s="210"/>
      <c r="GV166" s="210"/>
      <c r="GW166" s="209"/>
      <c r="GX166" s="210"/>
      <c r="GY166" s="210"/>
      <c r="GZ166" s="209"/>
      <c r="HA166" s="210"/>
      <c r="HB166" s="210"/>
      <c r="HC166" s="209"/>
      <c r="HD166" s="210"/>
      <c r="HE166" s="210"/>
      <c r="HF166" s="209"/>
      <c r="HG166" s="210"/>
      <c r="HH166" s="210"/>
      <c r="HI166" s="209"/>
      <c r="HJ166" s="210"/>
      <c r="HK166" s="210"/>
      <c r="HL166" s="209"/>
      <c r="HM166" s="210"/>
      <c r="HN166" s="210"/>
      <c r="HO166" s="209"/>
      <c r="HP166" s="210"/>
      <c r="HQ166" s="210"/>
      <c r="HR166" s="209"/>
      <c r="HS166" s="210"/>
      <c r="HT166" s="210"/>
      <c r="HU166" s="209"/>
      <c r="HV166" s="210"/>
      <c r="HW166" s="210"/>
      <c r="HX166" s="209"/>
      <c r="HY166" s="210"/>
      <c r="HZ166" s="210"/>
      <c r="IA166" s="209"/>
      <c r="IB166" s="210"/>
      <c r="IC166" s="210"/>
      <c r="ID166" s="209"/>
      <c r="IE166" s="210"/>
      <c r="IF166" s="210"/>
      <c r="IG166" s="209"/>
      <c r="IH166" s="210"/>
      <c r="II166" s="210"/>
      <c r="IJ166" s="209"/>
      <c r="IK166" s="210"/>
      <c r="IL166" s="210"/>
      <c r="IM166" s="209"/>
      <c r="IN166" s="210"/>
      <c r="IO166" s="210"/>
      <c r="IP166" s="209"/>
      <c r="IQ166" s="210"/>
      <c r="IR166" s="210"/>
      <c r="IS166" s="209"/>
      <c r="IT166" s="210"/>
      <c r="IU166" s="210"/>
      <c r="IV166" s="209"/>
      <c r="IW166" s="210"/>
      <c r="IX166" s="210"/>
      <c r="IY166" s="209"/>
      <c r="IZ166" s="210"/>
      <c r="JA166" s="210"/>
      <c r="JB166" s="209"/>
      <c r="JC166" s="210"/>
      <c r="JD166" s="210"/>
      <c r="JE166" s="209"/>
      <c r="JF166" s="210"/>
      <c r="JG166" s="210"/>
      <c r="JH166" s="209"/>
      <c r="JI166" s="210"/>
      <c r="JJ166" s="210"/>
      <c r="JK166" s="209"/>
      <c r="JL166" s="210"/>
      <c r="JM166" s="210"/>
      <c r="JN166" s="209"/>
      <c r="JO166" s="210"/>
      <c r="JP166" s="210"/>
      <c r="JQ166" s="209"/>
      <c r="JR166" s="210"/>
      <c r="JS166" s="210"/>
      <c r="JT166" s="209"/>
      <c r="JU166" s="210"/>
      <c r="JV166" s="210"/>
      <c r="JW166" s="209"/>
      <c r="JX166" s="210"/>
      <c r="JY166" s="210"/>
      <c r="JZ166" s="209"/>
      <c r="KA166" s="210"/>
      <c r="KB166" s="210"/>
      <c r="KC166" s="209"/>
      <c r="KD166" s="210"/>
      <c r="KE166" s="210"/>
      <c r="KF166" s="209"/>
      <c r="KG166" s="210"/>
      <c r="KH166" s="210"/>
      <c r="KI166" s="209"/>
      <c r="KJ166" s="210"/>
      <c r="KK166" s="210"/>
      <c r="KL166" s="209"/>
      <c r="KM166" s="210"/>
      <c r="KN166" s="210"/>
      <c r="KO166" s="209"/>
      <c r="KP166" s="210"/>
      <c r="KQ166" s="210"/>
      <c r="KR166" s="209"/>
      <c r="KS166" s="210"/>
      <c r="KT166" s="210"/>
      <c r="KU166" s="209"/>
      <c r="KV166" s="210"/>
      <c r="KW166" s="210"/>
      <c r="KX166" s="209"/>
      <c r="KY166" s="210"/>
      <c r="KZ166" s="210"/>
      <c r="LA166" s="209"/>
      <c r="LB166" s="210"/>
      <c r="LC166" s="210"/>
      <c r="LD166" s="209"/>
      <c r="LE166" s="210"/>
      <c r="LF166" s="210"/>
      <c r="LG166" s="209"/>
      <c r="LH166" s="210"/>
      <c r="LI166" s="210"/>
      <c r="LJ166" s="209"/>
      <c r="LK166" s="210"/>
      <c r="LL166" s="210"/>
      <c r="LM166" s="209"/>
      <c r="LN166" s="210"/>
      <c r="LO166" s="210"/>
      <c r="LP166" s="209"/>
      <c r="LQ166" s="210"/>
      <c r="LR166" s="210"/>
      <c r="LS166" s="209"/>
      <c r="LT166" s="210"/>
      <c r="LU166" s="210"/>
      <c r="LV166" s="209"/>
      <c r="LW166" s="210"/>
      <c r="LX166" s="210"/>
      <c r="LY166" s="209"/>
      <c r="LZ166" s="210"/>
      <c r="MA166" s="210"/>
      <c r="MB166" s="209"/>
      <c r="MC166" s="210"/>
      <c r="MD166" s="210"/>
      <c r="ME166" s="209"/>
      <c r="MF166" s="210"/>
      <c r="MG166" s="210"/>
      <c r="MH166" s="209"/>
      <c r="MI166" s="210"/>
      <c r="MJ166" s="210"/>
      <c r="MK166" s="209"/>
      <c r="ML166" s="210"/>
      <c r="MM166" s="210"/>
      <c r="MN166" s="209"/>
      <c r="MO166" s="210"/>
      <c r="MP166" s="210"/>
      <c r="MQ166" s="209"/>
      <c r="MR166" s="210"/>
      <c r="MS166" s="210"/>
      <c r="MT166" s="209"/>
      <c r="MU166" s="210"/>
      <c r="MV166" s="210"/>
      <c r="MW166" s="209"/>
      <c r="MX166" s="210"/>
      <c r="MY166" s="210"/>
      <c r="MZ166" s="209"/>
      <c r="NA166" s="210"/>
      <c r="NB166" s="210"/>
      <c r="NC166" s="209"/>
      <c r="ND166" s="210"/>
      <c r="NE166" s="210"/>
      <c r="NF166" s="209"/>
      <c r="NG166" s="210"/>
      <c r="NH166" s="210"/>
      <c r="NI166" s="209"/>
      <c r="NJ166" s="210"/>
      <c r="NK166" s="210"/>
      <c r="NL166" s="209"/>
      <c r="NM166" s="210"/>
      <c r="NN166" s="210"/>
      <c r="NO166" s="209"/>
      <c r="NP166" s="210"/>
      <c r="NQ166" s="210"/>
      <c r="NR166" s="209"/>
      <c r="NS166" s="210"/>
      <c r="NT166" s="210"/>
      <c r="NU166" s="209"/>
      <c r="NV166" s="210"/>
      <c r="NW166" s="210"/>
      <c r="NX166" s="209"/>
      <c r="NY166" s="210"/>
      <c r="NZ166" s="210"/>
      <c r="OA166" s="209"/>
      <c r="OB166" s="210"/>
      <c r="OC166" s="210"/>
      <c r="OD166" s="209"/>
      <c r="OE166" s="210"/>
      <c r="OF166" s="210"/>
      <c r="OG166" s="209"/>
      <c r="OH166" s="210"/>
      <c r="OI166" s="210"/>
      <c r="OJ166" s="209"/>
      <c r="OK166" s="210"/>
      <c r="OL166" s="210"/>
      <c r="OM166" s="209"/>
      <c r="ON166" s="210"/>
      <c r="OO166" s="210"/>
      <c r="OP166" s="209"/>
      <c r="OQ166" s="210"/>
      <c r="OR166" s="210"/>
      <c r="OS166" s="209"/>
      <c r="OT166" s="210"/>
      <c r="OU166" s="210"/>
      <c r="OV166" s="209"/>
      <c r="OW166" s="210"/>
      <c r="OX166" s="210"/>
      <c r="OY166" s="209"/>
      <c r="OZ166" s="210"/>
      <c r="PA166" s="210"/>
      <c r="PB166" s="209"/>
      <c r="PC166" s="210"/>
      <c r="PD166" s="210"/>
      <c r="PE166" s="209"/>
      <c r="PF166" s="210"/>
      <c r="PG166" s="210"/>
      <c r="PH166" s="209"/>
      <c r="PI166" s="210"/>
      <c r="PJ166" s="210"/>
      <c r="PK166" s="209"/>
      <c r="PL166" s="210"/>
      <c r="PM166" s="210"/>
      <c r="PN166" s="209"/>
      <c r="PO166" s="210"/>
      <c r="PP166" s="210"/>
      <c r="PQ166" s="209"/>
      <c r="PR166" s="210"/>
      <c r="PS166" s="210"/>
      <c r="PT166" s="209"/>
      <c r="PU166" s="210"/>
      <c r="PV166" s="210"/>
      <c r="PW166" s="209"/>
      <c r="PX166" s="210"/>
      <c r="PY166" s="210"/>
      <c r="PZ166" s="209"/>
      <c r="QA166" s="210"/>
      <c r="QB166" s="210"/>
      <c r="QC166" s="209"/>
      <c r="QD166" s="210"/>
      <c r="QE166" s="210"/>
      <c r="QF166" s="209"/>
      <c r="QG166" s="210"/>
      <c r="QH166" s="210"/>
      <c r="QI166" s="209"/>
      <c r="QJ166" s="210"/>
      <c r="QK166" s="210"/>
      <c r="QL166" s="209"/>
      <c r="QM166" s="210"/>
      <c r="QN166" s="210"/>
      <c r="QO166" s="209"/>
      <c r="QP166" s="210"/>
      <c r="QQ166" s="210"/>
      <c r="QR166" s="209"/>
      <c r="QS166" s="210"/>
      <c r="QT166" s="210"/>
      <c r="QU166" s="209"/>
      <c r="QV166" s="210"/>
      <c r="QW166" s="210"/>
      <c r="QX166" s="209"/>
      <c r="QY166" s="210"/>
      <c r="QZ166" s="210"/>
      <c r="RA166" s="209"/>
      <c r="RB166" s="210"/>
      <c r="RC166" s="210"/>
      <c r="RD166" s="209"/>
      <c r="RE166" s="210"/>
      <c r="RF166" s="210"/>
      <c r="RG166" s="209"/>
    </row>
    <row r="167" spans="1:475" x14ac:dyDescent="0.25">
      <c r="A167" s="202"/>
      <c r="B167" s="219"/>
      <c r="C167" s="219"/>
      <c r="D167" s="219"/>
      <c r="E167" s="223"/>
      <c r="F167" s="215" t="s">
        <v>247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5">
      <c r="A168" s="202"/>
      <c r="B168" s="219"/>
      <c r="C168" s="219"/>
      <c r="D168" s="219"/>
      <c r="E168" s="223"/>
      <c r="F168" s="215" t="s">
        <v>246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5">
      <c r="A169" s="202"/>
      <c r="B169" s="219"/>
      <c r="C169" s="219"/>
      <c r="D169" s="219"/>
      <c r="E169" s="223"/>
      <c r="F169" s="215" t="s">
        <v>247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5">
      <c r="A170" s="202"/>
      <c r="B170" s="219"/>
      <c r="C170" s="219"/>
      <c r="D170" s="219"/>
      <c r="E170" s="223"/>
      <c r="F170" s="215" t="s">
        <v>246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5">
      <c r="A171" s="202"/>
      <c r="B171" s="219"/>
      <c r="C171" s="219"/>
      <c r="D171" s="219"/>
      <c r="E171" s="223"/>
      <c r="F171" s="215" t="s">
        <v>247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5">
      <c r="A172" s="202"/>
      <c r="B172" s="219"/>
      <c r="C172" s="219"/>
      <c r="D172" s="219"/>
      <c r="E172" s="223"/>
      <c r="F172" s="215" t="s">
        <v>246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5">
      <c r="A173" s="202"/>
      <c r="B173" s="219"/>
      <c r="C173" s="219"/>
      <c r="D173" s="219"/>
      <c r="E173" s="223"/>
      <c r="F173" s="215" t="s">
        <v>247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5">
      <c r="A174" s="202"/>
      <c r="B174" s="219"/>
      <c r="C174" s="219"/>
      <c r="D174" s="219"/>
      <c r="E174" s="223"/>
      <c r="F174" s="215" t="s">
        <v>246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5">
      <c r="A175" s="202"/>
      <c r="B175" s="219"/>
      <c r="C175" s="219"/>
      <c r="D175" s="219"/>
      <c r="E175" s="223"/>
      <c r="F175" s="215" t="s">
        <v>247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5">
      <c r="A176" s="202"/>
      <c r="B176" s="219"/>
      <c r="C176" s="219"/>
      <c r="D176" s="219"/>
      <c r="E176" s="223"/>
      <c r="F176" s="215" t="s">
        <v>246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5">
      <c r="A177" s="202"/>
      <c r="B177" s="219"/>
      <c r="C177" s="219"/>
      <c r="D177" s="219"/>
      <c r="E177" s="223"/>
      <c r="F177" s="215" t="s">
        <v>247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5">
      <c r="A178" s="202"/>
      <c r="B178" s="219"/>
      <c r="C178" s="219"/>
      <c r="D178" s="219"/>
      <c r="E178" s="223"/>
      <c r="F178" s="215" t="s">
        <v>246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5">
      <c r="A179" s="202"/>
      <c r="B179" s="219"/>
      <c r="C179" s="219"/>
      <c r="D179" s="219"/>
      <c r="E179" s="223"/>
      <c r="F179" s="215" t="s">
        <v>247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5">
      <c r="A180" s="202"/>
      <c r="B180" s="219"/>
      <c r="C180" s="219"/>
      <c r="D180" s="219"/>
      <c r="E180" s="223"/>
      <c r="F180" s="215" t="s">
        <v>246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5">
      <c r="A181" s="202"/>
      <c r="B181" s="219"/>
      <c r="C181" s="219"/>
      <c r="D181" s="219"/>
      <c r="E181" s="223"/>
      <c r="F181" s="215" t="s">
        <v>247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5">
      <c r="A182" s="202"/>
      <c r="B182" s="219"/>
      <c r="C182" s="219"/>
      <c r="D182" s="219"/>
      <c r="E182" s="223"/>
      <c r="F182" s="215" t="s">
        <v>246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5">
      <c r="A183" s="202"/>
      <c r="B183" s="219"/>
      <c r="C183" s="219"/>
      <c r="D183" s="219"/>
      <c r="E183" s="223"/>
      <c r="F183" s="215" t="s">
        <v>247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5">
      <c r="A184" s="202"/>
      <c r="B184" s="219"/>
      <c r="C184" s="219"/>
      <c r="D184" s="219"/>
      <c r="E184" s="223"/>
      <c r="F184" s="215" t="s">
        <v>246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5">
      <c r="A185" s="202"/>
      <c r="B185" s="219"/>
      <c r="C185" s="219"/>
      <c r="D185" s="219"/>
      <c r="E185" s="223"/>
      <c r="F185" s="215" t="s">
        <v>247</v>
      </c>
      <c r="G185" s="187"/>
      <c r="H185" s="187"/>
      <c r="I185" s="203"/>
      <c r="J185" s="203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  <c r="HP185" s="193"/>
      <c r="HQ185" s="193"/>
      <c r="HR185" s="193"/>
      <c r="HS185" s="193"/>
      <c r="HT185" s="193"/>
      <c r="HU185" s="193"/>
      <c r="HV185" s="193"/>
      <c r="HW185" s="193"/>
      <c r="HX185" s="193"/>
      <c r="HY185" s="193"/>
      <c r="HZ185" s="193"/>
      <c r="IA185" s="193"/>
      <c r="IB185" s="193"/>
      <c r="IC185" s="193"/>
      <c r="ID185" s="193"/>
      <c r="IE185" s="193"/>
      <c r="IF185" s="193"/>
      <c r="IG185" s="193"/>
      <c r="IH185" s="193"/>
      <c r="II185" s="193"/>
      <c r="IJ185" s="193"/>
      <c r="IK185" s="193"/>
      <c r="IL185" s="193"/>
      <c r="IM185" s="193"/>
      <c r="IN185" s="193"/>
      <c r="IO185" s="193"/>
      <c r="IP185" s="193"/>
      <c r="IQ185" s="193"/>
      <c r="IR185" s="193"/>
      <c r="IS185" s="193"/>
      <c r="IT185" s="193"/>
      <c r="IU185" s="193"/>
      <c r="IV185" s="193"/>
      <c r="IW185" s="193"/>
      <c r="IX185" s="193"/>
      <c r="IY185" s="193"/>
      <c r="IZ185" s="193"/>
      <c r="JA185" s="193"/>
      <c r="JB185" s="193"/>
      <c r="JC185" s="193"/>
      <c r="JD185" s="193"/>
      <c r="JE185" s="193"/>
      <c r="JF185" s="193"/>
      <c r="JG185" s="193"/>
      <c r="JH185" s="193"/>
      <c r="JI185" s="193"/>
      <c r="JJ185" s="193"/>
      <c r="JK185" s="193"/>
      <c r="JL185" s="193"/>
      <c r="JM185" s="193"/>
      <c r="JN185" s="193"/>
      <c r="JO185" s="193"/>
      <c r="JP185" s="193"/>
      <c r="JQ185" s="193"/>
      <c r="JR185" s="193"/>
      <c r="JS185" s="193"/>
      <c r="JT185" s="193"/>
      <c r="JU185" s="193"/>
      <c r="JV185" s="193"/>
      <c r="JW185" s="193"/>
      <c r="JX185" s="193"/>
      <c r="JY185" s="193"/>
      <c r="JZ185" s="193"/>
      <c r="KA185" s="193"/>
      <c r="KB185" s="193"/>
      <c r="KC185" s="193"/>
      <c r="KD185" s="193"/>
      <c r="KE185" s="193"/>
      <c r="KF185" s="193"/>
      <c r="KG185" s="193"/>
      <c r="KH185" s="193"/>
      <c r="KI185" s="193"/>
      <c r="KJ185" s="193"/>
      <c r="KK185" s="193"/>
      <c r="KL185" s="193"/>
      <c r="KM185" s="193"/>
      <c r="KN185" s="193"/>
      <c r="KO185" s="193"/>
      <c r="KP185" s="193"/>
      <c r="KQ185" s="193"/>
      <c r="KR185" s="193"/>
      <c r="KS185" s="193"/>
      <c r="KT185" s="193"/>
      <c r="KU185" s="193"/>
      <c r="KV185" s="193"/>
      <c r="KW185" s="193"/>
      <c r="KX185" s="193"/>
      <c r="KY185" s="193"/>
      <c r="KZ185" s="193"/>
      <c r="LA185" s="193"/>
      <c r="LB185" s="193"/>
      <c r="LC185" s="193"/>
      <c r="LD185" s="193"/>
      <c r="LE185" s="193"/>
      <c r="LF185" s="193"/>
      <c r="LG185" s="193"/>
      <c r="LH185" s="193"/>
      <c r="LI185" s="193"/>
      <c r="LJ185" s="193"/>
      <c r="LK185" s="193"/>
      <c r="LL185" s="193"/>
      <c r="LM185" s="193"/>
      <c r="LN185" s="193"/>
      <c r="LO185" s="193"/>
      <c r="LP185" s="193"/>
      <c r="LQ185" s="193"/>
      <c r="LR185" s="193"/>
      <c r="LS185" s="193"/>
      <c r="LT185" s="193"/>
      <c r="LU185" s="193"/>
      <c r="LV185" s="193"/>
      <c r="LW185" s="193"/>
      <c r="LX185" s="193"/>
      <c r="LY185" s="193"/>
      <c r="LZ185" s="193"/>
      <c r="MA185" s="193"/>
      <c r="MB185" s="193"/>
      <c r="MC185" s="193"/>
      <c r="MD185" s="193"/>
      <c r="ME185" s="193"/>
      <c r="MF185" s="193"/>
      <c r="MG185" s="193"/>
      <c r="MH185" s="193"/>
      <c r="MI185" s="193"/>
      <c r="MJ185" s="193"/>
      <c r="MK185" s="193"/>
      <c r="ML185" s="193"/>
      <c r="MM185" s="193"/>
      <c r="MN185" s="193"/>
      <c r="MO185" s="193"/>
      <c r="MP185" s="193"/>
      <c r="MQ185" s="193"/>
      <c r="MR185" s="193"/>
      <c r="MS185" s="193"/>
      <c r="MT185" s="193"/>
      <c r="MU185" s="193"/>
      <c r="MV185" s="193"/>
      <c r="MW185" s="193"/>
      <c r="MX185" s="193"/>
      <c r="MY185" s="193"/>
      <c r="MZ185" s="193"/>
      <c r="NA185" s="193"/>
      <c r="NB185" s="193"/>
      <c r="NC185" s="193"/>
      <c r="ND185" s="193"/>
      <c r="NE185" s="193"/>
      <c r="NF185" s="193"/>
      <c r="NG185" s="193"/>
      <c r="NH185" s="193"/>
      <c r="NI185" s="193"/>
      <c r="NJ185" s="193"/>
      <c r="NK185" s="193"/>
      <c r="NL185" s="193"/>
      <c r="NM185" s="193"/>
      <c r="NN185" s="193"/>
      <c r="NO185" s="193"/>
      <c r="NP185" s="193"/>
      <c r="NQ185" s="193"/>
      <c r="NR185" s="193"/>
      <c r="NS185" s="193"/>
      <c r="NT185" s="193"/>
      <c r="NU185" s="193"/>
      <c r="NV185" s="193"/>
      <c r="NW185" s="193"/>
      <c r="NX185" s="193"/>
      <c r="NY185" s="193"/>
      <c r="NZ185" s="193"/>
      <c r="OA185" s="193"/>
      <c r="OB185" s="193"/>
      <c r="OC185" s="193"/>
      <c r="OD185" s="193"/>
      <c r="OE185" s="193"/>
      <c r="OF185" s="193"/>
      <c r="OG185" s="193"/>
      <c r="OH185" s="193"/>
      <c r="OI185" s="193"/>
      <c r="OJ185" s="193"/>
      <c r="OK185" s="193"/>
      <c r="OL185" s="193"/>
      <c r="OM185" s="193"/>
      <c r="ON185" s="193"/>
      <c r="OO185" s="193"/>
      <c r="OP185" s="193"/>
      <c r="OQ185" s="193"/>
      <c r="OR185" s="193"/>
      <c r="OS185" s="193"/>
      <c r="OT185" s="193"/>
      <c r="OU185" s="193"/>
      <c r="OV185" s="193"/>
      <c r="OW185" s="193"/>
      <c r="OX185" s="193"/>
      <c r="OY185" s="193"/>
      <c r="OZ185" s="193"/>
      <c r="PA185" s="193"/>
      <c r="PB185" s="193"/>
      <c r="PC185" s="193"/>
      <c r="PD185" s="193"/>
      <c r="PE185" s="193"/>
      <c r="PF185" s="193"/>
      <c r="PG185" s="193"/>
      <c r="PH185" s="193"/>
      <c r="PI185" s="193"/>
      <c r="PJ185" s="193"/>
      <c r="PK185" s="193"/>
      <c r="PL185" s="193"/>
      <c r="PM185" s="193"/>
      <c r="PN185" s="193"/>
      <c r="PO185" s="193"/>
      <c r="PP185" s="193"/>
      <c r="PQ185" s="193"/>
      <c r="PR185" s="193"/>
      <c r="PS185" s="193"/>
      <c r="PT185" s="193"/>
      <c r="PU185" s="193"/>
      <c r="PV185" s="193"/>
      <c r="PW185" s="193"/>
      <c r="PX185" s="193"/>
      <c r="PY185" s="193"/>
      <c r="PZ185" s="193"/>
      <c r="QA185" s="193"/>
      <c r="QB185" s="193"/>
      <c r="QC185" s="193"/>
      <c r="QD185" s="193"/>
      <c r="QE185" s="193"/>
      <c r="QF185" s="193"/>
      <c r="QG185" s="193"/>
      <c r="QH185" s="193"/>
      <c r="QI185" s="193"/>
      <c r="QJ185" s="193"/>
      <c r="QK185" s="193"/>
      <c r="QL185" s="193"/>
      <c r="QM185" s="193"/>
      <c r="QN185" s="193"/>
      <c r="QO185" s="193"/>
      <c r="QP185" s="193"/>
      <c r="QQ185" s="193"/>
      <c r="QR185" s="193"/>
      <c r="QS185" s="193"/>
      <c r="QT185" s="193"/>
      <c r="QU185" s="193"/>
      <c r="QV185" s="193"/>
      <c r="QW185" s="193"/>
      <c r="QX185" s="193"/>
      <c r="QY185" s="193"/>
      <c r="QZ185" s="193"/>
      <c r="RA185" s="193"/>
      <c r="RB185" s="193"/>
      <c r="RC185" s="193"/>
      <c r="RD185" s="193"/>
      <c r="RE185" s="193"/>
      <c r="RF185" s="193"/>
      <c r="RG185" s="193"/>
    </row>
    <row r="186" spans="1:475" x14ac:dyDescent="0.25">
      <c r="A186" s="202"/>
      <c r="B186" s="219"/>
      <c r="C186" s="219"/>
      <c r="D186" s="219"/>
      <c r="E186" s="223"/>
      <c r="F186" s="215" t="s">
        <v>246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5">
      <c r="A187" s="202"/>
      <c r="B187" s="219"/>
      <c r="C187" s="219"/>
      <c r="D187" s="219"/>
      <c r="E187" s="223"/>
      <c r="F187" s="215" t="s">
        <v>247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5">
      <c r="A188" s="202"/>
      <c r="B188" s="219"/>
      <c r="C188" s="219"/>
      <c r="D188" s="219"/>
      <c r="E188" s="223"/>
      <c r="F188" s="215" t="s">
        <v>246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5">
      <c r="A189" s="202"/>
      <c r="B189" s="219"/>
      <c r="C189" s="219"/>
      <c r="D189" s="219"/>
      <c r="E189" s="223"/>
      <c r="F189" s="215" t="s">
        <v>247</v>
      </c>
      <c r="G189" s="177"/>
      <c r="H189" s="177"/>
      <c r="I189" s="203"/>
      <c r="J189" s="203"/>
      <c r="K189" s="177"/>
      <c r="L189" s="187"/>
      <c r="M189" s="177"/>
      <c r="N189" s="177"/>
      <c r="O189" s="187"/>
      <c r="P189" s="177"/>
      <c r="Q189" s="177"/>
      <c r="R189" s="187"/>
      <c r="S189" s="177"/>
      <c r="T189" s="177"/>
      <c r="U189" s="187"/>
      <c r="V189" s="177"/>
      <c r="W189" s="177"/>
      <c r="X189" s="187"/>
      <c r="Y189" s="177"/>
      <c r="Z189" s="177"/>
      <c r="AA189" s="187"/>
      <c r="AB189" s="177"/>
      <c r="AC189" s="177"/>
      <c r="AD189" s="187"/>
      <c r="AE189" s="177"/>
      <c r="AF189" s="177"/>
      <c r="AG189" s="187"/>
      <c r="AH189" s="177"/>
      <c r="AI189" s="177"/>
      <c r="AJ189" s="187"/>
      <c r="AK189" s="177"/>
      <c r="AL189" s="177"/>
      <c r="AM189" s="187"/>
      <c r="AN189" s="177"/>
      <c r="AO189" s="177"/>
      <c r="AP189" s="187"/>
      <c r="AQ189" s="177"/>
      <c r="AR189" s="177"/>
      <c r="AS189" s="187"/>
      <c r="AT189" s="177"/>
      <c r="AU189" s="177"/>
      <c r="AV189" s="187"/>
      <c r="AW189" s="177"/>
      <c r="AX189" s="177"/>
      <c r="AY189" s="187"/>
      <c r="AZ189" s="177"/>
      <c r="BA189" s="177"/>
      <c r="BB189" s="187"/>
      <c r="BC189" s="177"/>
      <c r="BD189" s="177"/>
      <c r="BE189" s="187"/>
      <c r="BF189" s="177"/>
      <c r="BG189" s="177"/>
      <c r="BH189" s="187"/>
      <c r="BI189" s="177"/>
      <c r="BJ189" s="177"/>
      <c r="BK189" s="187"/>
      <c r="BL189" s="177"/>
      <c r="BM189" s="177"/>
      <c r="BN189" s="187"/>
      <c r="BO189" s="177"/>
      <c r="BP189" s="177"/>
      <c r="BQ189" s="187"/>
      <c r="BR189" s="177"/>
      <c r="BS189" s="177"/>
      <c r="BT189" s="187"/>
      <c r="BU189" s="177"/>
      <c r="BV189" s="177"/>
      <c r="BW189" s="187"/>
      <c r="BX189" s="177"/>
      <c r="BY189" s="177"/>
      <c r="BZ189" s="187"/>
      <c r="CA189" s="177"/>
      <c r="CB189" s="177"/>
      <c r="CC189" s="187"/>
      <c r="CD189" s="177"/>
      <c r="CE189" s="177"/>
      <c r="CF189" s="187"/>
      <c r="CG189" s="177"/>
      <c r="CH189" s="177"/>
      <c r="CI189" s="187"/>
      <c r="CJ189" s="177"/>
      <c r="CK189" s="177"/>
      <c r="CL189" s="187"/>
      <c r="CM189" s="177"/>
      <c r="CN189" s="177"/>
      <c r="CO189" s="187"/>
      <c r="CP189" s="177"/>
      <c r="CQ189" s="177"/>
      <c r="CR189" s="187"/>
      <c r="CS189" s="177"/>
      <c r="CT189" s="177"/>
      <c r="CU189" s="187"/>
      <c r="CV189" s="177"/>
      <c r="CW189" s="177"/>
      <c r="CX189" s="187"/>
      <c r="CY189" s="177"/>
      <c r="CZ189" s="177"/>
      <c r="DA189" s="187"/>
      <c r="DB189" s="177"/>
      <c r="DC189" s="177"/>
      <c r="DD189" s="187"/>
      <c r="DE189" s="177"/>
      <c r="DF189" s="177"/>
      <c r="DG189" s="187"/>
      <c r="DH189" s="177"/>
      <c r="DI189" s="177"/>
      <c r="DJ189" s="187"/>
      <c r="DK189" s="177"/>
      <c r="DL189" s="177"/>
      <c r="DM189" s="187"/>
      <c r="DN189" s="177"/>
      <c r="DO189" s="177"/>
      <c r="DP189" s="187"/>
      <c r="DQ189" s="177"/>
      <c r="DR189" s="177"/>
      <c r="DS189" s="187"/>
      <c r="DT189" s="177"/>
      <c r="DU189" s="177"/>
      <c r="DV189" s="187"/>
      <c r="DW189" s="209"/>
      <c r="DX189" s="209"/>
      <c r="DY189" s="193"/>
      <c r="DZ189" s="209"/>
      <c r="EA189" s="209"/>
      <c r="EB189" s="193"/>
      <c r="EC189" s="209"/>
      <c r="ED189" s="209"/>
      <c r="EE189" s="193"/>
      <c r="EF189" s="209"/>
      <c r="EG189" s="209"/>
      <c r="EH189" s="193"/>
      <c r="EI189" s="209"/>
      <c r="EJ189" s="209"/>
      <c r="EK189" s="193"/>
      <c r="EL189" s="209"/>
      <c r="EM189" s="209"/>
      <c r="EN189" s="193"/>
      <c r="EO189" s="209"/>
      <c r="EP189" s="209"/>
      <c r="EQ189" s="193"/>
      <c r="ER189" s="209"/>
      <c r="ES189" s="209"/>
      <c r="ET189" s="193"/>
      <c r="EU189" s="209"/>
      <c r="EV189" s="209"/>
      <c r="EW189" s="193"/>
      <c r="EX189" s="209"/>
      <c r="EY189" s="209"/>
      <c r="EZ189" s="193"/>
      <c r="FA189" s="209"/>
      <c r="FB189" s="209"/>
      <c r="FC189" s="193"/>
      <c r="FD189" s="209"/>
      <c r="FE189" s="209"/>
      <c r="FF189" s="193"/>
      <c r="FG189" s="209"/>
      <c r="FH189" s="209"/>
      <c r="FI189" s="193"/>
      <c r="FJ189" s="209"/>
      <c r="FK189" s="209"/>
      <c r="FL189" s="193"/>
      <c r="FM189" s="209"/>
      <c r="FN189" s="209"/>
      <c r="FO189" s="193"/>
      <c r="FP189" s="209"/>
      <c r="FQ189" s="209"/>
      <c r="FR189" s="193"/>
      <c r="FS189" s="209"/>
      <c r="FT189" s="209"/>
      <c r="FU189" s="193"/>
      <c r="FV189" s="209"/>
      <c r="FW189" s="209"/>
      <c r="FX189" s="193"/>
      <c r="FY189" s="209"/>
      <c r="FZ189" s="209"/>
      <c r="GA189" s="193"/>
      <c r="GB189" s="209"/>
      <c r="GC189" s="209"/>
      <c r="GD189" s="193"/>
      <c r="GE189" s="209"/>
      <c r="GF189" s="209"/>
      <c r="GG189" s="193"/>
      <c r="GH189" s="209"/>
      <c r="GI189" s="209"/>
      <c r="GJ189" s="193"/>
      <c r="GK189" s="209"/>
      <c r="GL189" s="209"/>
      <c r="GM189" s="193"/>
      <c r="GN189" s="209"/>
      <c r="GO189" s="209"/>
      <c r="GP189" s="193"/>
      <c r="GQ189" s="209"/>
      <c r="GR189" s="209"/>
      <c r="GS189" s="193"/>
      <c r="GT189" s="209"/>
      <c r="GU189" s="209"/>
      <c r="GV189" s="193"/>
      <c r="GW189" s="209"/>
      <c r="GX189" s="209"/>
      <c r="GY189" s="193"/>
      <c r="GZ189" s="209"/>
      <c r="HA189" s="209"/>
      <c r="HB189" s="193"/>
      <c r="HC189" s="209"/>
      <c r="HD189" s="209"/>
      <c r="HE189" s="193"/>
      <c r="HF189" s="209"/>
      <c r="HG189" s="209"/>
      <c r="HH189" s="193"/>
      <c r="HI189" s="209"/>
      <c r="HJ189" s="209"/>
      <c r="HK189" s="193"/>
      <c r="HL189" s="209"/>
      <c r="HM189" s="209"/>
      <c r="HN189" s="193"/>
      <c r="HO189" s="209"/>
      <c r="HP189" s="209"/>
      <c r="HQ189" s="193"/>
      <c r="HR189" s="209"/>
      <c r="HS189" s="209"/>
      <c r="HT189" s="193"/>
      <c r="HU189" s="209"/>
      <c r="HV189" s="209"/>
      <c r="HW189" s="193"/>
      <c r="HX189" s="209"/>
      <c r="HY189" s="209"/>
      <c r="HZ189" s="193"/>
      <c r="IA189" s="209"/>
      <c r="IB189" s="209"/>
      <c r="IC189" s="193"/>
      <c r="ID189" s="209"/>
      <c r="IE189" s="209"/>
      <c r="IF189" s="193"/>
      <c r="IG189" s="209"/>
      <c r="IH189" s="209"/>
      <c r="II189" s="193"/>
      <c r="IJ189" s="209"/>
      <c r="IK189" s="209"/>
      <c r="IL189" s="193"/>
      <c r="IM189" s="209"/>
      <c r="IN189" s="209"/>
      <c r="IO189" s="193"/>
      <c r="IP189" s="209"/>
      <c r="IQ189" s="209"/>
      <c r="IR189" s="193"/>
      <c r="IS189" s="209"/>
      <c r="IT189" s="209"/>
      <c r="IU189" s="193"/>
      <c r="IV189" s="209"/>
      <c r="IW189" s="209"/>
      <c r="IX189" s="193"/>
      <c r="IY189" s="209"/>
      <c r="IZ189" s="209"/>
      <c r="JA189" s="193"/>
      <c r="JB189" s="209"/>
      <c r="JC189" s="209"/>
      <c r="JD189" s="193"/>
      <c r="JE189" s="209"/>
      <c r="JF189" s="209"/>
      <c r="JG189" s="193"/>
      <c r="JH189" s="209"/>
      <c r="JI189" s="209"/>
      <c r="JJ189" s="193"/>
      <c r="JK189" s="209"/>
      <c r="JL189" s="209"/>
      <c r="JM189" s="193"/>
      <c r="JN189" s="209"/>
      <c r="JO189" s="209"/>
      <c r="JP189" s="193"/>
      <c r="JQ189" s="209"/>
      <c r="JR189" s="209"/>
      <c r="JS189" s="193"/>
      <c r="JT189" s="209"/>
      <c r="JU189" s="209"/>
      <c r="JV189" s="193"/>
      <c r="JW189" s="209"/>
      <c r="JX189" s="209"/>
      <c r="JY189" s="193"/>
      <c r="JZ189" s="209"/>
      <c r="KA189" s="209"/>
      <c r="KB189" s="193"/>
      <c r="KC189" s="209"/>
      <c r="KD189" s="209"/>
      <c r="KE189" s="193"/>
      <c r="KF189" s="209"/>
      <c r="KG189" s="209"/>
      <c r="KH189" s="193"/>
      <c r="KI189" s="209"/>
      <c r="KJ189" s="209"/>
      <c r="KK189" s="193"/>
      <c r="KL189" s="209"/>
      <c r="KM189" s="209"/>
      <c r="KN189" s="193"/>
      <c r="KO189" s="209"/>
      <c r="KP189" s="209"/>
      <c r="KQ189" s="193"/>
      <c r="KR189" s="209"/>
      <c r="KS189" s="209"/>
      <c r="KT189" s="193"/>
      <c r="KU189" s="209"/>
      <c r="KV189" s="209"/>
      <c r="KW189" s="193"/>
      <c r="KX189" s="209"/>
      <c r="KY189" s="209"/>
      <c r="KZ189" s="193"/>
      <c r="LA189" s="209"/>
      <c r="LB189" s="209"/>
      <c r="LC189" s="193"/>
      <c r="LD189" s="209"/>
      <c r="LE189" s="209"/>
      <c r="LF189" s="193"/>
      <c r="LG189" s="209"/>
      <c r="LH189" s="209"/>
      <c r="LI189" s="193"/>
      <c r="LJ189" s="209"/>
      <c r="LK189" s="209"/>
      <c r="LL189" s="193"/>
      <c r="LM189" s="209"/>
      <c r="LN189" s="209"/>
      <c r="LO189" s="193"/>
      <c r="LP189" s="209"/>
      <c r="LQ189" s="209"/>
      <c r="LR189" s="193"/>
      <c r="LS189" s="209"/>
      <c r="LT189" s="209"/>
      <c r="LU189" s="193"/>
      <c r="LV189" s="209"/>
      <c r="LW189" s="209"/>
      <c r="LX189" s="193"/>
      <c r="LY189" s="209"/>
      <c r="LZ189" s="209"/>
      <c r="MA189" s="193"/>
      <c r="MB189" s="209"/>
      <c r="MC189" s="209"/>
      <c r="MD189" s="193"/>
      <c r="ME189" s="209"/>
      <c r="MF189" s="209"/>
      <c r="MG189" s="193"/>
      <c r="MH189" s="209"/>
      <c r="MI189" s="209"/>
      <c r="MJ189" s="193"/>
      <c r="MK189" s="209"/>
      <c r="ML189" s="209"/>
      <c r="MM189" s="193"/>
      <c r="MN189" s="209"/>
      <c r="MO189" s="209"/>
      <c r="MP189" s="193"/>
      <c r="MQ189" s="209"/>
      <c r="MR189" s="209"/>
      <c r="MS189" s="193"/>
      <c r="MT189" s="209"/>
      <c r="MU189" s="209"/>
      <c r="MV189" s="193"/>
      <c r="MW189" s="209"/>
      <c r="MX189" s="209"/>
      <c r="MY189" s="193"/>
      <c r="MZ189" s="209"/>
      <c r="NA189" s="209"/>
      <c r="NB189" s="193"/>
      <c r="NC189" s="209"/>
      <c r="ND189" s="209"/>
      <c r="NE189" s="193"/>
      <c r="NF189" s="209"/>
      <c r="NG189" s="209"/>
      <c r="NH189" s="193"/>
      <c r="NI189" s="209"/>
      <c r="NJ189" s="209"/>
      <c r="NK189" s="193"/>
      <c r="NL189" s="209"/>
      <c r="NM189" s="209"/>
      <c r="NN189" s="193"/>
      <c r="NO189" s="209"/>
      <c r="NP189" s="209"/>
      <c r="NQ189" s="193"/>
      <c r="NR189" s="209"/>
      <c r="NS189" s="209"/>
      <c r="NT189" s="193"/>
      <c r="NU189" s="209"/>
      <c r="NV189" s="209"/>
      <c r="NW189" s="193"/>
      <c r="NX189" s="209"/>
      <c r="NY189" s="209"/>
      <c r="NZ189" s="193"/>
      <c r="OA189" s="209"/>
      <c r="OB189" s="209"/>
      <c r="OC189" s="193"/>
      <c r="OD189" s="209"/>
      <c r="OE189" s="209"/>
      <c r="OF189" s="193"/>
      <c r="OG189" s="209"/>
      <c r="OH189" s="209"/>
      <c r="OI189" s="193"/>
      <c r="OJ189" s="209"/>
      <c r="OK189" s="209"/>
      <c r="OL189" s="193"/>
      <c r="OM189" s="209"/>
      <c r="ON189" s="209"/>
      <c r="OO189" s="193"/>
      <c r="OP189" s="209"/>
      <c r="OQ189" s="209"/>
      <c r="OR189" s="193"/>
      <c r="OS189" s="209"/>
      <c r="OT189" s="209"/>
      <c r="OU189" s="193"/>
      <c r="OV189" s="209"/>
      <c r="OW189" s="209"/>
      <c r="OX189" s="193"/>
      <c r="OY189" s="209"/>
      <c r="OZ189" s="209"/>
      <c r="PA189" s="193"/>
      <c r="PB189" s="209"/>
      <c r="PC189" s="209"/>
      <c r="PD189" s="193"/>
      <c r="PE189" s="209"/>
      <c r="PF189" s="209"/>
      <c r="PG189" s="193"/>
      <c r="PH189" s="209"/>
      <c r="PI189" s="209"/>
      <c r="PJ189" s="193"/>
      <c r="PK189" s="209"/>
      <c r="PL189" s="209"/>
      <c r="PM189" s="193"/>
      <c r="PN189" s="209"/>
      <c r="PO189" s="209"/>
      <c r="PP189" s="193"/>
      <c r="PQ189" s="209"/>
      <c r="PR189" s="209"/>
      <c r="PS189" s="193"/>
      <c r="PT189" s="209"/>
      <c r="PU189" s="209"/>
      <c r="PV189" s="193"/>
      <c r="PW189" s="209"/>
      <c r="PX189" s="209"/>
      <c r="PY189" s="193"/>
      <c r="PZ189" s="209"/>
      <c r="QA189" s="209"/>
      <c r="QB189" s="193"/>
      <c r="QC189" s="209"/>
      <c r="QD189" s="209"/>
      <c r="QE189" s="193"/>
      <c r="QF189" s="209"/>
      <c r="QG189" s="209"/>
      <c r="QH189" s="193"/>
      <c r="QI189" s="209"/>
      <c r="QJ189" s="209"/>
      <c r="QK189" s="193"/>
      <c r="QL189" s="209"/>
      <c r="QM189" s="209"/>
      <c r="QN189" s="193"/>
      <c r="QO189" s="209"/>
      <c r="QP189" s="209"/>
      <c r="QQ189" s="193"/>
      <c r="QR189" s="209"/>
      <c r="QS189" s="209"/>
      <c r="QT189" s="193"/>
      <c r="QU189" s="209"/>
      <c r="QV189" s="209"/>
      <c r="QW189" s="193"/>
      <c r="QX189" s="209"/>
      <c r="QY189" s="209"/>
      <c r="QZ189" s="193"/>
      <c r="RA189" s="209"/>
      <c r="RB189" s="209"/>
      <c r="RC189" s="193"/>
      <c r="RD189" s="209"/>
      <c r="RE189" s="209"/>
      <c r="RF189" s="193"/>
      <c r="RG189" s="209"/>
    </row>
    <row r="190" spans="1:475" x14ac:dyDescent="0.25">
      <c r="A190" s="202"/>
      <c r="B190" s="219"/>
      <c r="C190" s="219"/>
      <c r="D190" s="219"/>
      <c r="E190" s="223"/>
      <c r="F190" s="215" t="s">
        <v>246</v>
      </c>
      <c r="G190" s="187"/>
      <c r="H190" s="187"/>
      <c r="I190" s="203"/>
      <c r="J190" s="203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  <c r="IL190" s="193"/>
      <c r="IM190" s="193"/>
      <c r="IN190" s="193"/>
      <c r="IO190" s="193"/>
      <c r="IP190" s="193"/>
      <c r="IQ190" s="193"/>
      <c r="IR190" s="193"/>
      <c r="IS190" s="193"/>
      <c r="IT190" s="193"/>
      <c r="IU190" s="193"/>
      <c r="IV190" s="193"/>
      <c r="IW190" s="193"/>
      <c r="IX190" s="193"/>
      <c r="IY190" s="193"/>
      <c r="IZ190" s="193"/>
      <c r="JA190" s="193"/>
      <c r="JB190" s="193"/>
      <c r="JC190" s="193"/>
      <c r="JD190" s="193"/>
      <c r="JE190" s="193"/>
      <c r="JF190" s="193"/>
      <c r="JG190" s="193"/>
      <c r="JH190" s="193"/>
      <c r="JI190" s="193"/>
      <c r="JJ190" s="193"/>
      <c r="JK190" s="193"/>
      <c r="JL190" s="193"/>
      <c r="JM190" s="193"/>
      <c r="JN190" s="193"/>
      <c r="JO190" s="193"/>
      <c r="JP190" s="193"/>
      <c r="JQ190" s="193"/>
      <c r="JR190" s="193"/>
      <c r="JS190" s="193"/>
      <c r="JT190" s="193"/>
      <c r="JU190" s="193"/>
      <c r="JV190" s="193"/>
      <c r="JW190" s="193"/>
      <c r="JX190" s="193"/>
      <c r="JY190" s="193"/>
      <c r="JZ190" s="193"/>
      <c r="KA190" s="193"/>
      <c r="KB190" s="193"/>
      <c r="KC190" s="193"/>
      <c r="KD190" s="193"/>
      <c r="KE190" s="193"/>
      <c r="KF190" s="193"/>
      <c r="KG190" s="193"/>
      <c r="KH190" s="193"/>
      <c r="KI190" s="193"/>
      <c r="KJ190" s="193"/>
      <c r="KK190" s="193"/>
      <c r="KL190" s="193"/>
      <c r="KM190" s="193"/>
      <c r="KN190" s="193"/>
      <c r="KO190" s="193"/>
      <c r="KP190" s="193"/>
      <c r="KQ190" s="193"/>
      <c r="KR190" s="193"/>
      <c r="KS190" s="193"/>
      <c r="KT190" s="193"/>
      <c r="KU190" s="193"/>
      <c r="KV190" s="193"/>
      <c r="KW190" s="193"/>
      <c r="KX190" s="193"/>
      <c r="KY190" s="193"/>
      <c r="KZ190" s="193"/>
      <c r="LA190" s="193"/>
      <c r="LB190" s="193"/>
      <c r="LC190" s="193"/>
      <c r="LD190" s="193"/>
      <c r="LE190" s="193"/>
      <c r="LF190" s="193"/>
      <c r="LG190" s="193"/>
      <c r="LH190" s="193"/>
      <c r="LI190" s="193"/>
      <c r="LJ190" s="193"/>
      <c r="LK190" s="193"/>
      <c r="LL190" s="193"/>
      <c r="LM190" s="193"/>
      <c r="LN190" s="193"/>
      <c r="LO190" s="193"/>
      <c r="LP190" s="193"/>
      <c r="LQ190" s="193"/>
      <c r="LR190" s="193"/>
      <c r="LS190" s="193"/>
      <c r="LT190" s="193"/>
      <c r="LU190" s="193"/>
      <c r="LV190" s="193"/>
      <c r="LW190" s="193"/>
      <c r="LX190" s="193"/>
      <c r="LY190" s="193"/>
      <c r="LZ190" s="193"/>
      <c r="MA190" s="193"/>
      <c r="MB190" s="193"/>
      <c r="MC190" s="193"/>
      <c r="MD190" s="193"/>
      <c r="ME190" s="193"/>
      <c r="MF190" s="193"/>
      <c r="MG190" s="193"/>
      <c r="MH190" s="193"/>
      <c r="MI190" s="193"/>
      <c r="MJ190" s="193"/>
      <c r="MK190" s="193"/>
      <c r="ML190" s="193"/>
      <c r="MM190" s="193"/>
      <c r="MN190" s="193"/>
      <c r="MO190" s="193"/>
      <c r="MP190" s="193"/>
      <c r="MQ190" s="193"/>
      <c r="MR190" s="193"/>
      <c r="MS190" s="193"/>
      <c r="MT190" s="193"/>
      <c r="MU190" s="193"/>
      <c r="MV190" s="193"/>
      <c r="MW190" s="193"/>
      <c r="MX190" s="193"/>
      <c r="MY190" s="193"/>
      <c r="MZ190" s="193"/>
      <c r="NA190" s="193"/>
      <c r="NB190" s="193"/>
      <c r="NC190" s="193"/>
      <c r="ND190" s="193"/>
      <c r="NE190" s="193"/>
      <c r="NF190" s="193"/>
      <c r="NG190" s="193"/>
      <c r="NH190" s="193"/>
      <c r="NI190" s="193"/>
      <c r="NJ190" s="193"/>
      <c r="NK190" s="193"/>
      <c r="NL190" s="193"/>
      <c r="NM190" s="193"/>
      <c r="NN190" s="193"/>
      <c r="NO190" s="193"/>
      <c r="NP190" s="193"/>
      <c r="NQ190" s="193"/>
      <c r="NR190" s="193"/>
      <c r="NS190" s="193"/>
      <c r="NT190" s="193"/>
      <c r="NU190" s="193"/>
      <c r="NV190" s="193"/>
      <c r="NW190" s="193"/>
      <c r="NX190" s="193"/>
      <c r="NY190" s="193"/>
      <c r="NZ190" s="193"/>
      <c r="OA190" s="193"/>
      <c r="OB190" s="193"/>
      <c r="OC190" s="193"/>
      <c r="OD190" s="193"/>
      <c r="OE190" s="193"/>
      <c r="OF190" s="193"/>
      <c r="OG190" s="193"/>
      <c r="OH190" s="193"/>
      <c r="OI190" s="193"/>
      <c r="OJ190" s="193"/>
      <c r="OK190" s="193"/>
      <c r="OL190" s="193"/>
      <c r="OM190" s="193"/>
      <c r="ON190" s="193"/>
      <c r="OO190" s="193"/>
      <c r="OP190" s="193"/>
      <c r="OQ190" s="193"/>
      <c r="OR190" s="193"/>
      <c r="OS190" s="193"/>
      <c r="OT190" s="193"/>
      <c r="OU190" s="193"/>
      <c r="OV190" s="193"/>
      <c r="OW190" s="193"/>
      <c r="OX190" s="193"/>
      <c r="OY190" s="193"/>
      <c r="OZ190" s="193"/>
      <c r="PA190" s="193"/>
      <c r="PB190" s="193"/>
      <c r="PC190" s="193"/>
      <c r="PD190" s="193"/>
      <c r="PE190" s="193"/>
      <c r="PF190" s="193"/>
      <c r="PG190" s="193"/>
      <c r="PH190" s="193"/>
      <c r="PI190" s="193"/>
      <c r="PJ190" s="193"/>
      <c r="PK190" s="193"/>
      <c r="PL190" s="193"/>
      <c r="PM190" s="193"/>
      <c r="PN190" s="193"/>
      <c r="PO190" s="193"/>
      <c r="PP190" s="193"/>
      <c r="PQ190" s="193"/>
      <c r="PR190" s="193"/>
      <c r="PS190" s="193"/>
      <c r="PT190" s="193"/>
      <c r="PU190" s="193"/>
      <c r="PV190" s="193"/>
      <c r="PW190" s="193"/>
      <c r="PX190" s="193"/>
      <c r="PY190" s="193"/>
      <c r="PZ190" s="193"/>
      <c r="QA190" s="193"/>
      <c r="QB190" s="193"/>
      <c r="QC190" s="193"/>
      <c r="QD190" s="193"/>
      <c r="QE190" s="193"/>
      <c r="QF190" s="193"/>
      <c r="QG190" s="193"/>
      <c r="QH190" s="193"/>
      <c r="QI190" s="193"/>
      <c r="QJ190" s="193"/>
      <c r="QK190" s="193"/>
      <c r="QL190" s="193"/>
      <c r="QM190" s="193"/>
      <c r="QN190" s="193"/>
      <c r="QO190" s="193"/>
      <c r="QP190" s="193"/>
      <c r="QQ190" s="193"/>
      <c r="QR190" s="193"/>
      <c r="QS190" s="193"/>
      <c r="QT190" s="193"/>
      <c r="QU190" s="193"/>
      <c r="QV190" s="193"/>
      <c r="QW190" s="193"/>
      <c r="QX190" s="193"/>
      <c r="QY190" s="193"/>
      <c r="QZ190" s="193"/>
      <c r="RA190" s="193"/>
      <c r="RB190" s="193"/>
      <c r="RC190" s="193"/>
      <c r="RD190" s="193"/>
      <c r="RE190" s="193"/>
      <c r="RF190" s="193"/>
      <c r="RG190" s="193"/>
    </row>
    <row r="191" spans="1:475" x14ac:dyDescent="0.25">
      <c r="A191" s="202"/>
      <c r="B191" s="219"/>
      <c r="C191" s="219"/>
      <c r="D191" s="219"/>
      <c r="E191" s="223"/>
      <c r="F191" s="215" t="s">
        <v>247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5">
      <c r="A192" s="202"/>
      <c r="B192" s="219"/>
      <c r="C192" s="219"/>
      <c r="D192" s="219"/>
      <c r="E192" s="223"/>
      <c r="F192" s="215" t="s">
        <v>246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5">
      <c r="A193" s="202"/>
      <c r="B193" s="219"/>
      <c r="C193" s="219"/>
      <c r="D193" s="219"/>
      <c r="E193" s="223"/>
      <c r="F193" s="215" t="s">
        <v>247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5">
      <c r="A194" s="202"/>
      <c r="B194" s="219"/>
      <c r="C194" s="219"/>
      <c r="D194" s="219"/>
      <c r="E194" s="223"/>
      <c r="F194" s="215" t="s">
        <v>246</v>
      </c>
      <c r="G194" s="177"/>
      <c r="H194" s="177"/>
      <c r="I194" s="203"/>
      <c r="J194" s="203"/>
      <c r="K194" s="177"/>
      <c r="L194" s="187"/>
      <c r="M194" s="177"/>
      <c r="N194" s="177"/>
      <c r="O194" s="187"/>
      <c r="P194" s="177"/>
      <c r="Q194" s="177"/>
      <c r="R194" s="187"/>
      <c r="S194" s="177"/>
      <c r="T194" s="177"/>
      <c r="U194" s="187"/>
      <c r="V194" s="177"/>
      <c r="W194" s="177"/>
      <c r="X194" s="187"/>
      <c r="Y194" s="177"/>
      <c r="Z194" s="177"/>
      <c r="AA194" s="187"/>
      <c r="AB194" s="177"/>
      <c r="AC194" s="177"/>
      <c r="AD194" s="187"/>
      <c r="AE194" s="177"/>
      <c r="AF194" s="177"/>
      <c r="AG194" s="187"/>
      <c r="AH194" s="177"/>
      <c r="AI194" s="177"/>
      <c r="AJ194" s="187"/>
      <c r="AK194" s="177"/>
      <c r="AL194" s="177"/>
      <c r="AM194" s="187"/>
      <c r="AN194" s="177"/>
      <c r="AO194" s="177"/>
      <c r="AP194" s="187"/>
      <c r="AQ194" s="177"/>
      <c r="AR194" s="177"/>
      <c r="AS194" s="187"/>
      <c r="AT194" s="177"/>
      <c r="AU194" s="177"/>
      <c r="AV194" s="187"/>
      <c r="AW194" s="177"/>
      <c r="AX194" s="177"/>
      <c r="AY194" s="187"/>
      <c r="AZ194" s="177"/>
      <c r="BA194" s="177"/>
      <c r="BB194" s="187"/>
      <c r="BC194" s="177"/>
      <c r="BD194" s="177"/>
      <c r="BE194" s="187"/>
      <c r="BF194" s="177"/>
      <c r="BG194" s="177"/>
      <c r="BH194" s="187"/>
      <c r="BI194" s="177"/>
      <c r="BJ194" s="177"/>
      <c r="BK194" s="187"/>
      <c r="BL194" s="177"/>
      <c r="BM194" s="177"/>
      <c r="BN194" s="187"/>
      <c r="BO194" s="177"/>
      <c r="BP194" s="177"/>
      <c r="BQ194" s="187"/>
      <c r="BR194" s="177"/>
      <c r="BS194" s="177"/>
      <c r="BT194" s="187"/>
      <c r="BU194" s="177"/>
      <c r="BV194" s="177"/>
      <c r="BW194" s="187"/>
      <c r="BX194" s="177"/>
      <c r="BY194" s="177"/>
      <c r="BZ194" s="187"/>
      <c r="CA194" s="177"/>
      <c r="CB194" s="177"/>
      <c r="CC194" s="187"/>
      <c r="CD194" s="177"/>
      <c r="CE194" s="177"/>
      <c r="CF194" s="187"/>
      <c r="CG194" s="177"/>
      <c r="CH194" s="177"/>
      <c r="CI194" s="187"/>
      <c r="CJ194" s="177"/>
      <c r="CK194" s="177"/>
      <c r="CL194" s="187"/>
      <c r="CM194" s="177"/>
      <c r="CN194" s="177"/>
      <c r="CO194" s="187"/>
      <c r="CP194" s="177"/>
      <c r="CQ194" s="177"/>
      <c r="CR194" s="187"/>
      <c r="CS194" s="177"/>
      <c r="CT194" s="177"/>
      <c r="CU194" s="187"/>
      <c r="CV194" s="177"/>
      <c r="CW194" s="177"/>
      <c r="CX194" s="187"/>
      <c r="CY194" s="177"/>
      <c r="CZ194" s="177"/>
      <c r="DA194" s="187"/>
      <c r="DB194" s="177"/>
      <c r="DC194" s="177"/>
      <c r="DD194" s="187"/>
      <c r="DE194" s="177"/>
      <c r="DF194" s="177"/>
      <c r="DG194" s="187"/>
      <c r="DH194" s="177"/>
      <c r="DI194" s="177"/>
      <c r="DJ194" s="187"/>
      <c r="DK194" s="177"/>
      <c r="DL194" s="177"/>
      <c r="DM194" s="187"/>
      <c r="DN194" s="177"/>
      <c r="DO194" s="177"/>
      <c r="DP194" s="187"/>
      <c r="DQ194" s="177"/>
      <c r="DR194" s="177"/>
      <c r="DS194" s="187"/>
      <c r="DT194" s="177"/>
      <c r="DU194" s="177"/>
      <c r="DV194" s="187"/>
      <c r="DW194" s="209"/>
      <c r="DX194" s="209"/>
      <c r="DY194" s="193"/>
      <c r="DZ194" s="209"/>
      <c r="EA194" s="209"/>
      <c r="EB194" s="193"/>
      <c r="EC194" s="209"/>
      <c r="ED194" s="209"/>
      <c r="EE194" s="193"/>
      <c r="EF194" s="209"/>
      <c r="EG194" s="209"/>
      <c r="EH194" s="193"/>
      <c r="EI194" s="209"/>
      <c r="EJ194" s="209"/>
      <c r="EK194" s="193"/>
      <c r="EL194" s="209"/>
      <c r="EM194" s="209"/>
      <c r="EN194" s="193"/>
      <c r="EO194" s="209"/>
      <c r="EP194" s="209"/>
      <c r="EQ194" s="193"/>
      <c r="ER194" s="209"/>
      <c r="ES194" s="209"/>
      <c r="ET194" s="193"/>
      <c r="EU194" s="209"/>
      <c r="EV194" s="209"/>
      <c r="EW194" s="193"/>
      <c r="EX194" s="209"/>
      <c r="EY194" s="209"/>
      <c r="EZ194" s="193"/>
      <c r="FA194" s="209"/>
      <c r="FB194" s="209"/>
      <c r="FC194" s="193"/>
      <c r="FD194" s="209"/>
      <c r="FE194" s="209"/>
      <c r="FF194" s="193"/>
      <c r="FG194" s="209"/>
      <c r="FH194" s="209"/>
      <c r="FI194" s="193"/>
      <c r="FJ194" s="209"/>
      <c r="FK194" s="209"/>
      <c r="FL194" s="193"/>
      <c r="FM194" s="209"/>
      <c r="FN194" s="209"/>
      <c r="FO194" s="193"/>
      <c r="FP194" s="209"/>
      <c r="FQ194" s="209"/>
      <c r="FR194" s="193"/>
      <c r="FS194" s="209"/>
      <c r="FT194" s="209"/>
      <c r="FU194" s="193"/>
      <c r="FV194" s="209"/>
      <c r="FW194" s="209"/>
      <c r="FX194" s="193"/>
      <c r="FY194" s="209"/>
      <c r="FZ194" s="209"/>
      <c r="GA194" s="193"/>
      <c r="GB194" s="209"/>
      <c r="GC194" s="209"/>
      <c r="GD194" s="193"/>
      <c r="GE194" s="209"/>
      <c r="GF194" s="209"/>
      <c r="GG194" s="193"/>
      <c r="GH194" s="209"/>
      <c r="GI194" s="209"/>
      <c r="GJ194" s="193"/>
      <c r="GK194" s="209"/>
      <c r="GL194" s="209"/>
      <c r="GM194" s="193"/>
      <c r="GN194" s="209"/>
      <c r="GO194" s="209"/>
      <c r="GP194" s="193"/>
      <c r="GQ194" s="209"/>
      <c r="GR194" s="209"/>
      <c r="GS194" s="193"/>
      <c r="GT194" s="209"/>
      <c r="GU194" s="209"/>
      <c r="GV194" s="193"/>
      <c r="GW194" s="209"/>
      <c r="GX194" s="209"/>
      <c r="GY194" s="193"/>
      <c r="GZ194" s="209"/>
      <c r="HA194" s="209"/>
      <c r="HB194" s="193"/>
      <c r="HC194" s="209"/>
      <c r="HD194" s="209"/>
      <c r="HE194" s="193"/>
      <c r="HF194" s="209"/>
      <c r="HG194" s="209"/>
      <c r="HH194" s="193"/>
      <c r="HI194" s="209"/>
      <c r="HJ194" s="209"/>
      <c r="HK194" s="193"/>
      <c r="HL194" s="209"/>
      <c r="HM194" s="209"/>
      <c r="HN194" s="193"/>
      <c r="HO194" s="209"/>
      <c r="HP194" s="209"/>
      <c r="HQ194" s="193"/>
      <c r="HR194" s="209"/>
      <c r="HS194" s="209"/>
      <c r="HT194" s="193"/>
      <c r="HU194" s="209"/>
      <c r="HV194" s="209"/>
      <c r="HW194" s="193"/>
      <c r="HX194" s="209"/>
      <c r="HY194" s="209"/>
      <c r="HZ194" s="193"/>
      <c r="IA194" s="209"/>
      <c r="IB194" s="209"/>
      <c r="IC194" s="193"/>
      <c r="ID194" s="209"/>
      <c r="IE194" s="209"/>
      <c r="IF194" s="193"/>
      <c r="IG194" s="209"/>
      <c r="IH194" s="209"/>
      <c r="II194" s="193"/>
      <c r="IJ194" s="209"/>
      <c r="IK194" s="209"/>
      <c r="IL194" s="193"/>
      <c r="IM194" s="209"/>
      <c r="IN194" s="209"/>
      <c r="IO194" s="193"/>
      <c r="IP194" s="209"/>
      <c r="IQ194" s="209"/>
      <c r="IR194" s="193"/>
      <c r="IS194" s="209"/>
      <c r="IT194" s="209"/>
      <c r="IU194" s="193"/>
      <c r="IV194" s="209"/>
      <c r="IW194" s="209"/>
      <c r="IX194" s="193"/>
      <c r="IY194" s="209"/>
      <c r="IZ194" s="209"/>
      <c r="JA194" s="193"/>
      <c r="JB194" s="209"/>
      <c r="JC194" s="209"/>
      <c r="JD194" s="193"/>
      <c r="JE194" s="209"/>
      <c r="JF194" s="209"/>
      <c r="JG194" s="193"/>
      <c r="JH194" s="209"/>
      <c r="JI194" s="209"/>
      <c r="JJ194" s="193"/>
      <c r="JK194" s="209"/>
      <c r="JL194" s="209"/>
      <c r="JM194" s="193"/>
      <c r="JN194" s="209"/>
      <c r="JO194" s="209"/>
      <c r="JP194" s="193"/>
      <c r="JQ194" s="209"/>
      <c r="JR194" s="209"/>
      <c r="JS194" s="193"/>
      <c r="JT194" s="209"/>
      <c r="JU194" s="209"/>
      <c r="JV194" s="193"/>
      <c r="JW194" s="209"/>
      <c r="JX194" s="209"/>
      <c r="JY194" s="193"/>
      <c r="JZ194" s="209"/>
      <c r="KA194" s="209"/>
      <c r="KB194" s="193"/>
      <c r="KC194" s="209"/>
      <c r="KD194" s="209"/>
      <c r="KE194" s="193"/>
      <c r="KF194" s="209"/>
      <c r="KG194" s="209"/>
      <c r="KH194" s="193"/>
      <c r="KI194" s="209"/>
      <c r="KJ194" s="209"/>
      <c r="KK194" s="193"/>
      <c r="KL194" s="209"/>
      <c r="KM194" s="209"/>
      <c r="KN194" s="193"/>
      <c r="KO194" s="209"/>
      <c r="KP194" s="209"/>
      <c r="KQ194" s="193"/>
      <c r="KR194" s="209"/>
      <c r="KS194" s="209"/>
      <c r="KT194" s="193"/>
      <c r="KU194" s="209"/>
      <c r="KV194" s="209"/>
      <c r="KW194" s="193"/>
      <c r="KX194" s="209"/>
      <c r="KY194" s="209"/>
      <c r="KZ194" s="193"/>
      <c r="LA194" s="209"/>
      <c r="LB194" s="209"/>
      <c r="LC194" s="193"/>
      <c r="LD194" s="209"/>
      <c r="LE194" s="209"/>
      <c r="LF194" s="193"/>
      <c r="LG194" s="209"/>
      <c r="LH194" s="209"/>
      <c r="LI194" s="193"/>
      <c r="LJ194" s="209"/>
      <c r="LK194" s="209"/>
      <c r="LL194" s="193"/>
      <c r="LM194" s="209"/>
      <c r="LN194" s="209"/>
      <c r="LO194" s="193"/>
      <c r="LP194" s="209"/>
      <c r="LQ194" s="209"/>
      <c r="LR194" s="193"/>
      <c r="LS194" s="209"/>
      <c r="LT194" s="209"/>
      <c r="LU194" s="193"/>
      <c r="LV194" s="209"/>
      <c r="LW194" s="209"/>
      <c r="LX194" s="193"/>
      <c r="LY194" s="209"/>
      <c r="LZ194" s="209"/>
      <c r="MA194" s="193"/>
      <c r="MB194" s="209"/>
      <c r="MC194" s="209"/>
      <c r="MD194" s="193"/>
      <c r="ME194" s="209"/>
      <c r="MF194" s="209"/>
      <c r="MG194" s="193"/>
      <c r="MH194" s="209"/>
      <c r="MI194" s="209"/>
      <c r="MJ194" s="193"/>
      <c r="MK194" s="209"/>
      <c r="ML194" s="209"/>
      <c r="MM194" s="193"/>
      <c r="MN194" s="209"/>
      <c r="MO194" s="209"/>
      <c r="MP194" s="193"/>
      <c r="MQ194" s="209"/>
      <c r="MR194" s="209"/>
      <c r="MS194" s="193"/>
      <c r="MT194" s="209"/>
      <c r="MU194" s="209"/>
      <c r="MV194" s="193"/>
      <c r="MW194" s="209"/>
      <c r="MX194" s="209"/>
      <c r="MY194" s="193"/>
      <c r="MZ194" s="209"/>
      <c r="NA194" s="209"/>
      <c r="NB194" s="193"/>
      <c r="NC194" s="209"/>
      <c r="ND194" s="209"/>
      <c r="NE194" s="193"/>
      <c r="NF194" s="209"/>
      <c r="NG194" s="209"/>
      <c r="NH194" s="193"/>
      <c r="NI194" s="209"/>
      <c r="NJ194" s="209"/>
      <c r="NK194" s="193"/>
      <c r="NL194" s="209"/>
      <c r="NM194" s="209"/>
      <c r="NN194" s="193"/>
      <c r="NO194" s="209"/>
      <c r="NP194" s="209"/>
      <c r="NQ194" s="193"/>
      <c r="NR194" s="209"/>
      <c r="NS194" s="209"/>
      <c r="NT194" s="193"/>
      <c r="NU194" s="209"/>
      <c r="NV194" s="209"/>
      <c r="NW194" s="193"/>
      <c r="NX194" s="209"/>
      <c r="NY194" s="209"/>
      <c r="NZ194" s="193"/>
      <c r="OA194" s="209"/>
      <c r="OB194" s="209"/>
      <c r="OC194" s="193"/>
      <c r="OD194" s="209"/>
      <c r="OE194" s="209"/>
      <c r="OF194" s="193"/>
      <c r="OG194" s="209"/>
      <c r="OH194" s="209"/>
      <c r="OI194" s="193"/>
      <c r="OJ194" s="209"/>
      <c r="OK194" s="209"/>
      <c r="OL194" s="193"/>
      <c r="OM194" s="209"/>
      <c r="ON194" s="209"/>
      <c r="OO194" s="193"/>
      <c r="OP194" s="209"/>
      <c r="OQ194" s="209"/>
      <c r="OR194" s="193"/>
      <c r="OS194" s="209"/>
      <c r="OT194" s="209"/>
      <c r="OU194" s="193"/>
      <c r="OV194" s="209"/>
      <c r="OW194" s="209"/>
      <c r="OX194" s="193"/>
      <c r="OY194" s="209"/>
      <c r="OZ194" s="209"/>
      <c r="PA194" s="193"/>
      <c r="PB194" s="209"/>
      <c r="PC194" s="209"/>
      <c r="PD194" s="193"/>
      <c r="PE194" s="209"/>
      <c r="PF194" s="209"/>
      <c r="PG194" s="193"/>
      <c r="PH194" s="209"/>
      <c r="PI194" s="209"/>
      <c r="PJ194" s="193"/>
      <c r="PK194" s="209"/>
      <c r="PL194" s="209"/>
      <c r="PM194" s="193"/>
      <c r="PN194" s="209"/>
      <c r="PO194" s="209"/>
      <c r="PP194" s="193"/>
      <c r="PQ194" s="209"/>
      <c r="PR194" s="209"/>
      <c r="PS194" s="193"/>
      <c r="PT194" s="209"/>
      <c r="PU194" s="209"/>
      <c r="PV194" s="193"/>
      <c r="PW194" s="209"/>
      <c r="PX194" s="209"/>
      <c r="PY194" s="193"/>
      <c r="PZ194" s="209"/>
      <c r="QA194" s="209"/>
      <c r="QB194" s="193"/>
      <c r="QC194" s="209"/>
      <c r="QD194" s="209"/>
      <c r="QE194" s="193"/>
      <c r="QF194" s="209"/>
      <c r="QG194" s="209"/>
      <c r="QH194" s="193"/>
      <c r="QI194" s="209"/>
      <c r="QJ194" s="209"/>
      <c r="QK194" s="193"/>
      <c r="QL194" s="209"/>
      <c r="QM194" s="209"/>
      <c r="QN194" s="193"/>
      <c r="QO194" s="209"/>
      <c r="QP194" s="209"/>
      <c r="QQ194" s="193"/>
      <c r="QR194" s="209"/>
      <c r="QS194" s="209"/>
      <c r="QT194" s="193"/>
      <c r="QU194" s="209"/>
      <c r="QV194" s="209"/>
      <c r="QW194" s="193"/>
      <c r="QX194" s="209"/>
      <c r="QY194" s="209"/>
      <c r="QZ194" s="193"/>
      <c r="RA194" s="209"/>
      <c r="RB194" s="209"/>
      <c r="RC194" s="193"/>
      <c r="RD194" s="209"/>
      <c r="RE194" s="209"/>
      <c r="RF194" s="193"/>
      <c r="RG194" s="209"/>
    </row>
    <row r="195" spans="1:475" x14ac:dyDescent="0.25">
      <c r="A195" s="202"/>
      <c r="B195" s="219"/>
      <c r="C195" s="219"/>
      <c r="D195" s="219"/>
      <c r="E195" s="223"/>
      <c r="F195" s="215" t="s">
        <v>247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5">
      <c r="A196" s="202"/>
      <c r="B196" s="219"/>
      <c r="C196" s="219"/>
      <c r="D196" s="219"/>
      <c r="E196" s="223"/>
      <c r="F196" s="215" t="s">
        <v>246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5">
      <c r="A197" s="202"/>
      <c r="B197" s="219"/>
      <c r="C197" s="219"/>
      <c r="D197" s="219"/>
      <c r="E197" s="223"/>
      <c r="F197" s="215" t="s">
        <v>247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5">
      <c r="A198" s="202"/>
      <c r="B198" s="219"/>
      <c r="C198" s="219"/>
      <c r="D198" s="219"/>
      <c r="E198" s="223"/>
      <c r="F198" s="215" t="s">
        <v>246</v>
      </c>
      <c r="G198" s="187"/>
      <c r="H198" s="187"/>
      <c r="I198" s="203"/>
      <c r="J198" s="203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  <c r="IL198" s="193"/>
      <c r="IM198" s="193"/>
      <c r="IN198" s="193"/>
      <c r="IO198" s="193"/>
      <c r="IP198" s="193"/>
      <c r="IQ198" s="193"/>
      <c r="IR198" s="193"/>
      <c r="IS198" s="193"/>
      <c r="IT198" s="193"/>
      <c r="IU198" s="193"/>
      <c r="IV198" s="193"/>
      <c r="IW198" s="193"/>
      <c r="IX198" s="193"/>
      <c r="IY198" s="193"/>
      <c r="IZ198" s="193"/>
      <c r="JA198" s="193"/>
      <c r="JB198" s="193"/>
      <c r="JC198" s="193"/>
      <c r="JD198" s="193"/>
      <c r="JE198" s="193"/>
      <c r="JF198" s="193"/>
      <c r="JG198" s="193"/>
      <c r="JH198" s="193"/>
      <c r="JI198" s="193"/>
      <c r="JJ198" s="193"/>
      <c r="JK198" s="193"/>
      <c r="JL198" s="193"/>
      <c r="JM198" s="193"/>
      <c r="JN198" s="193"/>
      <c r="JO198" s="193"/>
      <c r="JP198" s="193"/>
      <c r="JQ198" s="193"/>
      <c r="JR198" s="193"/>
      <c r="JS198" s="193"/>
      <c r="JT198" s="193"/>
      <c r="JU198" s="193"/>
      <c r="JV198" s="193"/>
      <c r="JW198" s="193"/>
      <c r="JX198" s="193"/>
      <c r="JY198" s="193"/>
      <c r="JZ198" s="193"/>
      <c r="KA198" s="193"/>
      <c r="KB198" s="193"/>
      <c r="KC198" s="193"/>
      <c r="KD198" s="193"/>
      <c r="KE198" s="193"/>
      <c r="KF198" s="193"/>
      <c r="KG198" s="193"/>
      <c r="KH198" s="193"/>
      <c r="KI198" s="193"/>
      <c r="KJ198" s="193"/>
      <c r="KK198" s="193"/>
      <c r="KL198" s="193"/>
      <c r="KM198" s="193"/>
      <c r="KN198" s="193"/>
      <c r="KO198" s="193"/>
      <c r="KP198" s="193"/>
      <c r="KQ198" s="193"/>
      <c r="KR198" s="193"/>
      <c r="KS198" s="193"/>
      <c r="KT198" s="193"/>
      <c r="KU198" s="193"/>
      <c r="KV198" s="193"/>
      <c r="KW198" s="193"/>
      <c r="KX198" s="193"/>
      <c r="KY198" s="193"/>
      <c r="KZ198" s="193"/>
      <c r="LA198" s="193"/>
      <c r="LB198" s="193"/>
      <c r="LC198" s="193"/>
      <c r="LD198" s="193"/>
      <c r="LE198" s="193"/>
      <c r="LF198" s="193"/>
      <c r="LG198" s="193"/>
      <c r="LH198" s="193"/>
      <c r="LI198" s="193"/>
      <c r="LJ198" s="193"/>
      <c r="LK198" s="193"/>
      <c r="LL198" s="193"/>
      <c r="LM198" s="193"/>
      <c r="LN198" s="193"/>
      <c r="LO198" s="193"/>
      <c r="LP198" s="193"/>
      <c r="LQ198" s="193"/>
      <c r="LR198" s="193"/>
      <c r="LS198" s="193"/>
      <c r="LT198" s="193"/>
      <c r="LU198" s="193"/>
      <c r="LV198" s="193"/>
      <c r="LW198" s="193"/>
      <c r="LX198" s="193"/>
      <c r="LY198" s="193"/>
      <c r="LZ198" s="193"/>
      <c r="MA198" s="193"/>
      <c r="MB198" s="193"/>
      <c r="MC198" s="193"/>
      <c r="MD198" s="193"/>
      <c r="ME198" s="193"/>
      <c r="MF198" s="193"/>
      <c r="MG198" s="193"/>
      <c r="MH198" s="193"/>
      <c r="MI198" s="193"/>
      <c r="MJ198" s="193"/>
      <c r="MK198" s="193"/>
      <c r="ML198" s="193"/>
      <c r="MM198" s="193"/>
      <c r="MN198" s="193"/>
      <c r="MO198" s="193"/>
      <c r="MP198" s="193"/>
      <c r="MQ198" s="193"/>
      <c r="MR198" s="193"/>
      <c r="MS198" s="193"/>
      <c r="MT198" s="193"/>
      <c r="MU198" s="193"/>
      <c r="MV198" s="193"/>
      <c r="MW198" s="193"/>
      <c r="MX198" s="193"/>
      <c r="MY198" s="193"/>
      <c r="MZ198" s="193"/>
      <c r="NA198" s="193"/>
      <c r="NB198" s="193"/>
      <c r="NC198" s="193"/>
      <c r="ND198" s="193"/>
      <c r="NE198" s="193"/>
      <c r="NF198" s="193"/>
      <c r="NG198" s="193"/>
      <c r="NH198" s="193"/>
      <c r="NI198" s="193"/>
      <c r="NJ198" s="193"/>
      <c r="NK198" s="193"/>
      <c r="NL198" s="193"/>
      <c r="NM198" s="193"/>
      <c r="NN198" s="193"/>
      <c r="NO198" s="193"/>
      <c r="NP198" s="193"/>
      <c r="NQ198" s="193"/>
      <c r="NR198" s="193"/>
      <c r="NS198" s="193"/>
      <c r="NT198" s="193"/>
      <c r="NU198" s="193"/>
      <c r="NV198" s="193"/>
      <c r="NW198" s="193"/>
      <c r="NX198" s="193"/>
      <c r="NY198" s="193"/>
      <c r="NZ198" s="193"/>
      <c r="OA198" s="193"/>
      <c r="OB198" s="193"/>
      <c r="OC198" s="193"/>
      <c r="OD198" s="193"/>
      <c r="OE198" s="193"/>
      <c r="OF198" s="193"/>
      <c r="OG198" s="193"/>
      <c r="OH198" s="193"/>
      <c r="OI198" s="193"/>
      <c r="OJ198" s="193"/>
      <c r="OK198" s="193"/>
      <c r="OL198" s="193"/>
      <c r="OM198" s="193"/>
      <c r="ON198" s="193"/>
      <c r="OO198" s="193"/>
      <c r="OP198" s="193"/>
      <c r="OQ198" s="193"/>
      <c r="OR198" s="193"/>
      <c r="OS198" s="193"/>
      <c r="OT198" s="193"/>
      <c r="OU198" s="193"/>
      <c r="OV198" s="193"/>
      <c r="OW198" s="193"/>
      <c r="OX198" s="193"/>
      <c r="OY198" s="193"/>
      <c r="OZ198" s="193"/>
      <c r="PA198" s="193"/>
      <c r="PB198" s="193"/>
      <c r="PC198" s="193"/>
      <c r="PD198" s="193"/>
      <c r="PE198" s="193"/>
      <c r="PF198" s="193"/>
      <c r="PG198" s="193"/>
      <c r="PH198" s="193"/>
      <c r="PI198" s="193"/>
      <c r="PJ198" s="193"/>
      <c r="PK198" s="193"/>
      <c r="PL198" s="193"/>
      <c r="PM198" s="193"/>
      <c r="PN198" s="193"/>
      <c r="PO198" s="193"/>
      <c r="PP198" s="193"/>
      <c r="PQ198" s="193"/>
      <c r="PR198" s="193"/>
      <c r="PS198" s="193"/>
      <c r="PT198" s="193"/>
      <c r="PU198" s="193"/>
      <c r="PV198" s="193"/>
      <c r="PW198" s="193"/>
      <c r="PX198" s="193"/>
      <c r="PY198" s="193"/>
      <c r="PZ198" s="193"/>
      <c r="QA198" s="193"/>
      <c r="QB198" s="193"/>
      <c r="QC198" s="193"/>
      <c r="QD198" s="193"/>
      <c r="QE198" s="193"/>
      <c r="QF198" s="193"/>
      <c r="QG198" s="193"/>
      <c r="QH198" s="193"/>
      <c r="QI198" s="193"/>
      <c r="QJ198" s="193"/>
      <c r="QK198" s="193"/>
      <c r="QL198" s="193"/>
      <c r="QM198" s="193"/>
      <c r="QN198" s="193"/>
      <c r="QO198" s="193"/>
      <c r="QP198" s="193"/>
      <c r="QQ198" s="193"/>
      <c r="QR198" s="193"/>
      <c r="QS198" s="193"/>
      <c r="QT198" s="193"/>
      <c r="QU198" s="193"/>
      <c r="QV198" s="193"/>
      <c r="QW198" s="193"/>
      <c r="QX198" s="193"/>
      <c r="QY198" s="193"/>
      <c r="QZ198" s="193"/>
      <c r="RA198" s="193"/>
      <c r="RB198" s="193"/>
      <c r="RC198" s="193"/>
      <c r="RD198" s="193"/>
      <c r="RE198" s="193"/>
      <c r="RF198" s="193"/>
      <c r="RG198" s="193"/>
    </row>
    <row r="199" spans="1:475" x14ac:dyDescent="0.25">
      <c r="A199" s="202"/>
      <c r="B199" s="219"/>
      <c r="C199" s="219"/>
      <c r="D199" s="219"/>
      <c r="E199" s="223"/>
      <c r="F199" s="215" t="s">
        <v>247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5">
      <c r="A200" s="202"/>
      <c r="B200" s="219"/>
      <c r="C200" s="219"/>
      <c r="D200" s="219"/>
      <c r="E200" s="223"/>
      <c r="F200" s="215" t="s">
        <v>246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5">
      <c r="A201" s="202"/>
      <c r="B201" s="219"/>
      <c r="C201" s="219"/>
      <c r="D201" s="219"/>
      <c r="E201" s="223"/>
      <c r="F201" s="215" t="s">
        <v>247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5">
      <c r="A202" s="202"/>
      <c r="B202" s="219"/>
      <c r="C202" s="219"/>
      <c r="D202" s="219"/>
      <c r="E202" s="223"/>
      <c r="F202" s="215" t="s">
        <v>246</v>
      </c>
      <c r="G202" s="177"/>
      <c r="H202" s="177"/>
      <c r="I202" s="203"/>
      <c r="J202" s="203"/>
      <c r="K202" s="177"/>
      <c r="L202" s="187"/>
      <c r="M202" s="177"/>
      <c r="N202" s="177"/>
      <c r="O202" s="187"/>
      <c r="P202" s="177"/>
      <c r="Q202" s="177"/>
      <c r="R202" s="187"/>
      <c r="S202" s="177"/>
      <c r="T202" s="177"/>
      <c r="U202" s="187"/>
      <c r="V202" s="177"/>
      <c r="W202" s="177"/>
      <c r="X202" s="187"/>
      <c r="Y202" s="177"/>
      <c r="Z202" s="177"/>
      <c r="AA202" s="187"/>
      <c r="AB202" s="177"/>
      <c r="AC202" s="177"/>
      <c r="AD202" s="187"/>
      <c r="AE202" s="177"/>
      <c r="AF202" s="177"/>
      <c r="AG202" s="187"/>
      <c r="AH202" s="177"/>
      <c r="AI202" s="177"/>
      <c r="AJ202" s="187"/>
      <c r="AK202" s="177"/>
      <c r="AL202" s="177"/>
      <c r="AM202" s="187"/>
      <c r="AN202" s="177"/>
      <c r="AO202" s="177"/>
      <c r="AP202" s="187"/>
      <c r="AQ202" s="177"/>
      <c r="AR202" s="177"/>
      <c r="AS202" s="187"/>
      <c r="AT202" s="177"/>
      <c r="AU202" s="177"/>
      <c r="AV202" s="187"/>
      <c r="AW202" s="177"/>
      <c r="AX202" s="177"/>
      <c r="AY202" s="187"/>
      <c r="AZ202" s="177"/>
      <c r="BA202" s="177"/>
      <c r="BB202" s="187"/>
      <c r="BC202" s="177"/>
      <c r="BD202" s="177"/>
      <c r="BE202" s="187"/>
      <c r="BF202" s="177"/>
      <c r="BG202" s="177"/>
      <c r="BH202" s="187"/>
      <c r="BI202" s="177"/>
      <c r="BJ202" s="177"/>
      <c r="BK202" s="187"/>
      <c r="BL202" s="177"/>
      <c r="BM202" s="177"/>
      <c r="BN202" s="187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3"/>
      <c r="DZ202" s="209"/>
      <c r="EA202" s="209"/>
      <c r="EB202" s="193"/>
      <c r="EC202" s="209"/>
      <c r="ED202" s="209"/>
      <c r="EE202" s="193"/>
      <c r="EF202" s="209"/>
      <c r="EG202" s="209"/>
      <c r="EH202" s="193"/>
      <c r="EI202" s="209"/>
      <c r="EJ202" s="209"/>
      <c r="EK202" s="193"/>
      <c r="EL202" s="209"/>
      <c r="EM202" s="209"/>
      <c r="EN202" s="193"/>
      <c r="EO202" s="209"/>
      <c r="EP202" s="209"/>
      <c r="EQ202" s="193"/>
      <c r="ER202" s="209"/>
      <c r="ES202" s="209"/>
      <c r="ET202" s="193"/>
      <c r="EU202" s="209"/>
      <c r="EV202" s="209"/>
      <c r="EW202" s="193"/>
      <c r="EX202" s="209"/>
      <c r="EY202" s="209"/>
      <c r="EZ202" s="193"/>
      <c r="FA202" s="209"/>
      <c r="FB202" s="209"/>
      <c r="FC202" s="193"/>
      <c r="FD202" s="209"/>
      <c r="FE202" s="209"/>
      <c r="FF202" s="193"/>
      <c r="FG202" s="209"/>
      <c r="FH202" s="209"/>
      <c r="FI202" s="193"/>
      <c r="FJ202" s="209"/>
      <c r="FK202" s="209"/>
      <c r="FL202" s="193"/>
      <c r="FM202" s="209"/>
      <c r="FN202" s="209"/>
      <c r="FO202" s="193"/>
      <c r="FP202" s="209"/>
      <c r="FQ202" s="209"/>
      <c r="FR202" s="193"/>
      <c r="FS202" s="209"/>
      <c r="FT202" s="209"/>
      <c r="FU202" s="193"/>
      <c r="FV202" s="209"/>
      <c r="FW202" s="209"/>
      <c r="FX202" s="193"/>
      <c r="FY202" s="209"/>
      <c r="FZ202" s="209"/>
      <c r="GA202" s="193"/>
      <c r="GB202" s="209"/>
      <c r="GC202" s="209"/>
      <c r="GD202" s="193"/>
      <c r="GE202" s="209"/>
      <c r="GF202" s="209"/>
      <c r="GG202" s="193"/>
      <c r="GH202" s="209"/>
      <c r="GI202" s="209"/>
      <c r="GJ202" s="193"/>
      <c r="GK202" s="209"/>
      <c r="GL202" s="209"/>
      <c r="GM202" s="193"/>
      <c r="GN202" s="209"/>
      <c r="GO202" s="209"/>
      <c r="GP202" s="193"/>
      <c r="GQ202" s="209"/>
      <c r="GR202" s="209"/>
      <c r="GS202" s="193"/>
      <c r="GT202" s="209"/>
      <c r="GU202" s="209"/>
      <c r="GV202" s="193"/>
      <c r="GW202" s="209"/>
      <c r="GX202" s="209"/>
      <c r="GY202" s="193"/>
      <c r="GZ202" s="209"/>
      <c r="HA202" s="209"/>
      <c r="HB202" s="193"/>
      <c r="HC202" s="209"/>
      <c r="HD202" s="209"/>
      <c r="HE202" s="193"/>
      <c r="HF202" s="209"/>
      <c r="HG202" s="209"/>
      <c r="HH202" s="193"/>
      <c r="HI202" s="209"/>
      <c r="HJ202" s="209"/>
      <c r="HK202" s="193"/>
      <c r="HL202" s="209"/>
      <c r="HM202" s="209"/>
      <c r="HN202" s="193"/>
      <c r="HO202" s="209"/>
      <c r="HP202" s="209"/>
      <c r="HQ202" s="193"/>
      <c r="HR202" s="209"/>
      <c r="HS202" s="209"/>
      <c r="HT202" s="193"/>
      <c r="HU202" s="209"/>
      <c r="HV202" s="209"/>
      <c r="HW202" s="193"/>
      <c r="HX202" s="209"/>
      <c r="HY202" s="209"/>
      <c r="HZ202" s="193"/>
      <c r="IA202" s="209"/>
      <c r="IB202" s="209"/>
      <c r="IC202" s="193"/>
      <c r="ID202" s="209"/>
      <c r="IE202" s="209"/>
      <c r="IF202" s="193"/>
      <c r="IG202" s="209"/>
      <c r="IH202" s="209"/>
      <c r="II202" s="193"/>
      <c r="IJ202" s="209"/>
      <c r="IK202" s="209"/>
      <c r="IL202" s="193"/>
      <c r="IM202" s="209"/>
      <c r="IN202" s="209"/>
      <c r="IO202" s="193"/>
      <c r="IP202" s="209"/>
      <c r="IQ202" s="209"/>
      <c r="IR202" s="193"/>
      <c r="IS202" s="209"/>
      <c r="IT202" s="209"/>
      <c r="IU202" s="193"/>
      <c r="IV202" s="209"/>
      <c r="IW202" s="209"/>
      <c r="IX202" s="193"/>
      <c r="IY202" s="209"/>
      <c r="IZ202" s="209"/>
      <c r="JA202" s="193"/>
      <c r="JB202" s="209"/>
      <c r="JC202" s="209"/>
      <c r="JD202" s="193"/>
      <c r="JE202" s="209"/>
      <c r="JF202" s="209"/>
      <c r="JG202" s="193"/>
      <c r="JH202" s="209"/>
      <c r="JI202" s="209"/>
      <c r="JJ202" s="193"/>
      <c r="JK202" s="209"/>
      <c r="JL202" s="209"/>
      <c r="JM202" s="193"/>
      <c r="JN202" s="209"/>
      <c r="JO202" s="209"/>
      <c r="JP202" s="193"/>
      <c r="JQ202" s="209"/>
      <c r="JR202" s="209"/>
      <c r="JS202" s="193"/>
      <c r="JT202" s="209"/>
      <c r="JU202" s="209"/>
      <c r="JV202" s="193"/>
      <c r="JW202" s="209"/>
      <c r="JX202" s="209"/>
      <c r="JY202" s="193"/>
      <c r="JZ202" s="209"/>
      <c r="KA202" s="209"/>
      <c r="KB202" s="193"/>
      <c r="KC202" s="209"/>
      <c r="KD202" s="209"/>
      <c r="KE202" s="193"/>
      <c r="KF202" s="209"/>
      <c r="KG202" s="209"/>
      <c r="KH202" s="193"/>
      <c r="KI202" s="209"/>
      <c r="KJ202" s="209"/>
      <c r="KK202" s="193"/>
      <c r="KL202" s="209"/>
      <c r="KM202" s="209"/>
      <c r="KN202" s="193"/>
      <c r="KO202" s="209"/>
      <c r="KP202" s="209"/>
      <c r="KQ202" s="193"/>
      <c r="KR202" s="209"/>
      <c r="KS202" s="209"/>
      <c r="KT202" s="193"/>
      <c r="KU202" s="209"/>
      <c r="KV202" s="209"/>
      <c r="KW202" s="193"/>
      <c r="KX202" s="209"/>
      <c r="KY202" s="209"/>
      <c r="KZ202" s="193"/>
      <c r="LA202" s="209"/>
      <c r="LB202" s="209"/>
      <c r="LC202" s="193"/>
      <c r="LD202" s="209"/>
      <c r="LE202" s="209"/>
      <c r="LF202" s="193"/>
      <c r="LG202" s="209"/>
      <c r="LH202" s="209"/>
      <c r="LI202" s="193"/>
      <c r="LJ202" s="209"/>
      <c r="LK202" s="209"/>
      <c r="LL202" s="193"/>
      <c r="LM202" s="209"/>
      <c r="LN202" s="209"/>
      <c r="LO202" s="193"/>
      <c r="LP202" s="209"/>
      <c r="LQ202" s="209"/>
      <c r="LR202" s="193"/>
      <c r="LS202" s="209"/>
      <c r="LT202" s="209"/>
      <c r="LU202" s="193"/>
      <c r="LV202" s="209"/>
      <c r="LW202" s="209"/>
      <c r="LX202" s="193"/>
      <c r="LY202" s="209"/>
      <c r="LZ202" s="209"/>
      <c r="MA202" s="193"/>
      <c r="MB202" s="209"/>
      <c r="MC202" s="209"/>
      <c r="MD202" s="193"/>
      <c r="ME202" s="209"/>
      <c r="MF202" s="209"/>
      <c r="MG202" s="193"/>
      <c r="MH202" s="209"/>
      <c r="MI202" s="209"/>
      <c r="MJ202" s="193"/>
      <c r="MK202" s="209"/>
      <c r="ML202" s="209"/>
      <c r="MM202" s="193"/>
      <c r="MN202" s="209"/>
      <c r="MO202" s="209"/>
      <c r="MP202" s="193"/>
      <c r="MQ202" s="209"/>
      <c r="MR202" s="209"/>
      <c r="MS202" s="193"/>
      <c r="MT202" s="209"/>
      <c r="MU202" s="209"/>
      <c r="MV202" s="193"/>
      <c r="MW202" s="209"/>
      <c r="MX202" s="209"/>
      <c r="MY202" s="193"/>
      <c r="MZ202" s="209"/>
      <c r="NA202" s="209"/>
      <c r="NB202" s="193"/>
      <c r="NC202" s="209"/>
      <c r="ND202" s="209"/>
      <c r="NE202" s="193"/>
      <c r="NF202" s="209"/>
      <c r="NG202" s="209"/>
      <c r="NH202" s="193"/>
      <c r="NI202" s="209"/>
      <c r="NJ202" s="209"/>
      <c r="NK202" s="193"/>
      <c r="NL202" s="209"/>
      <c r="NM202" s="209"/>
      <c r="NN202" s="193"/>
      <c r="NO202" s="209"/>
      <c r="NP202" s="209"/>
      <c r="NQ202" s="193"/>
      <c r="NR202" s="209"/>
      <c r="NS202" s="209"/>
      <c r="NT202" s="193"/>
      <c r="NU202" s="209"/>
      <c r="NV202" s="209"/>
      <c r="NW202" s="193"/>
      <c r="NX202" s="209"/>
      <c r="NY202" s="209"/>
      <c r="NZ202" s="193"/>
      <c r="OA202" s="209"/>
      <c r="OB202" s="209"/>
      <c r="OC202" s="193"/>
      <c r="OD202" s="209"/>
      <c r="OE202" s="209"/>
      <c r="OF202" s="193"/>
      <c r="OG202" s="209"/>
      <c r="OH202" s="209"/>
      <c r="OI202" s="193"/>
      <c r="OJ202" s="209"/>
      <c r="OK202" s="209"/>
      <c r="OL202" s="193"/>
      <c r="OM202" s="209"/>
      <c r="ON202" s="209"/>
      <c r="OO202" s="193"/>
      <c r="OP202" s="209"/>
      <c r="OQ202" s="209"/>
      <c r="OR202" s="193"/>
      <c r="OS202" s="209"/>
      <c r="OT202" s="209"/>
      <c r="OU202" s="193"/>
      <c r="OV202" s="209"/>
      <c r="OW202" s="209"/>
      <c r="OX202" s="193"/>
      <c r="OY202" s="209"/>
      <c r="OZ202" s="209"/>
      <c r="PA202" s="193"/>
      <c r="PB202" s="209"/>
      <c r="PC202" s="209"/>
      <c r="PD202" s="193"/>
      <c r="PE202" s="209"/>
      <c r="PF202" s="209"/>
      <c r="PG202" s="193"/>
      <c r="PH202" s="209"/>
      <c r="PI202" s="209"/>
      <c r="PJ202" s="193"/>
      <c r="PK202" s="209"/>
      <c r="PL202" s="209"/>
      <c r="PM202" s="193"/>
      <c r="PN202" s="209"/>
      <c r="PO202" s="209"/>
      <c r="PP202" s="193"/>
      <c r="PQ202" s="209"/>
      <c r="PR202" s="209"/>
      <c r="PS202" s="193"/>
      <c r="PT202" s="209"/>
      <c r="PU202" s="209"/>
      <c r="PV202" s="193"/>
      <c r="PW202" s="209"/>
      <c r="PX202" s="209"/>
      <c r="PY202" s="193"/>
      <c r="PZ202" s="209"/>
      <c r="QA202" s="209"/>
      <c r="QB202" s="193"/>
      <c r="QC202" s="209"/>
      <c r="QD202" s="209"/>
      <c r="QE202" s="193"/>
      <c r="QF202" s="209"/>
      <c r="QG202" s="209"/>
      <c r="QH202" s="193"/>
      <c r="QI202" s="209"/>
      <c r="QJ202" s="209"/>
      <c r="QK202" s="193"/>
      <c r="QL202" s="209"/>
      <c r="QM202" s="209"/>
      <c r="QN202" s="193"/>
      <c r="QO202" s="209"/>
      <c r="QP202" s="209"/>
      <c r="QQ202" s="193"/>
      <c r="QR202" s="209"/>
      <c r="QS202" s="209"/>
      <c r="QT202" s="193"/>
      <c r="QU202" s="209"/>
      <c r="QV202" s="209"/>
      <c r="QW202" s="193"/>
      <c r="QX202" s="209"/>
      <c r="QY202" s="209"/>
      <c r="QZ202" s="193"/>
      <c r="RA202" s="209"/>
      <c r="RB202" s="209"/>
      <c r="RC202" s="193"/>
      <c r="RD202" s="209"/>
      <c r="RE202" s="209"/>
      <c r="RF202" s="193"/>
      <c r="RG202" s="209"/>
    </row>
    <row r="203" spans="1:475" x14ac:dyDescent="0.25">
      <c r="A203" s="202"/>
      <c r="B203" s="219"/>
      <c r="C203" s="219"/>
      <c r="D203" s="219"/>
      <c r="E203" s="223"/>
      <c r="F203" s="215" t="s">
        <v>247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5">
      <c r="A204" s="202"/>
      <c r="B204" s="219"/>
      <c r="C204" s="219"/>
      <c r="D204" s="219"/>
      <c r="E204" s="223"/>
      <c r="F204" s="215" t="s">
        <v>246</v>
      </c>
      <c r="G204" s="187"/>
      <c r="H204" s="187"/>
      <c r="I204" s="203"/>
      <c r="J204" s="203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  <c r="HP204" s="193"/>
      <c r="HQ204" s="193"/>
      <c r="HR204" s="193"/>
      <c r="HS204" s="193"/>
      <c r="HT204" s="193"/>
      <c r="HU204" s="193"/>
      <c r="HV204" s="193"/>
      <c r="HW204" s="193"/>
      <c r="HX204" s="193"/>
      <c r="HY204" s="193"/>
      <c r="HZ204" s="193"/>
      <c r="IA204" s="193"/>
      <c r="IB204" s="193"/>
      <c r="IC204" s="193"/>
      <c r="ID204" s="193"/>
      <c r="IE204" s="193"/>
      <c r="IF204" s="193"/>
      <c r="IG204" s="193"/>
      <c r="IH204" s="193"/>
      <c r="II204" s="193"/>
      <c r="IJ204" s="193"/>
      <c r="IK204" s="193"/>
      <c r="IL204" s="193"/>
      <c r="IM204" s="193"/>
      <c r="IN204" s="193"/>
      <c r="IO204" s="193"/>
      <c r="IP204" s="193"/>
      <c r="IQ204" s="193"/>
      <c r="IR204" s="193"/>
      <c r="IS204" s="193"/>
      <c r="IT204" s="193"/>
      <c r="IU204" s="193"/>
      <c r="IV204" s="193"/>
      <c r="IW204" s="193"/>
      <c r="IX204" s="193"/>
      <c r="IY204" s="193"/>
      <c r="IZ204" s="193"/>
      <c r="JA204" s="193"/>
      <c r="JB204" s="193"/>
      <c r="JC204" s="193"/>
      <c r="JD204" s="193"/>
      <c r="JE204" s="193"/>
      <c r="JF204" s="193"/>
      <c r="JG204" s="193"/>
      <c r="JH204" s="193"/>
      <c r="JI204" s="193"/>
      <c r="JJ204" s="193"/>
      <c r="JK204" s="193"/>
      <c r="JL204" s="193"/>
      <c r="JM204" s="193"/>
      <c r="JN204" s="193"/>
      <c r="JO204" s="193"/>
      <c r="JP204" s="193"/>
      <c r="JQ204" s="193"/>
      <c r="JR204" s="193"/>
      <c r="JS204" s="193"/>
      <c r="JT204" s="193"/>
      <c r="JU204" s="193"/>
      <c r="JV204" s="193"/>
      <c r="JW204" s="193"/>
      <c r="JX204" s="193"/>
      <c r="JY204" s="193"/>
      <c r="JZ204" s="193"/>
      <c r="KA204" s="193"/>
      <c r="KB204" s="193"/>
      <c r="KC204" s="193"/>
      <c r="KD204" s="193"/>
      <c r="KE204" s="193"/>
      <c r="KF204" s="193"/>
      <c r="KG204" s="193"/>
      <c r="KH204" s="193"/>
      <c r="KI204" s="193"/>
      <c r="KJ204" s="193"/>
      <c r="KK204" s="193"/>
      <c r="KL204" s="193"/>
      <c r="KM204" s="193"/>
      <c r="KN204" s="193"/>
      <c r="KO204" s="193"/>
      <c r="KP204" s="193"/>
      <c r="KQ204" s="193"/>
      <c r="KR204" s="193"/>
      <c r="KS204" s="193"/>
      <c r="KT204" s="193"/>
      <c r="KU204" s="193"/>
      <c r="KV204" s="193"/>
      <c r="KW204" s="193"/>
      <c r="KX204" s="193"/>
      <c r="KY204" s="193"/>
      <c r="KZ204" s="193"/>
      <c r="LA204" s="193"/>
      <c r="LB204" s="193"/>
      <c r="LC204" s="193"/>
      <c r="LD204" s="193"/>
      <c r="LE204" s="193"/>
      <c r="LF204" s="193"/>
      <c r="LG204" s="193"/>
      <c r="LH204" s="193"/>
      <c r="LI204" s="193"/>
      <c r="LJ204" s="193"/>
      <c r="LK204" s="193"/>
      <c r="LL204" s="193"/>
      <c r="LM204" s="193"/>
      <c r="LN204" s="193"/>
      <c r="LO204" s="193"/>
      <c r="LP204" s="193"/>
      <c r="LQ204" s="193"/>
      <c r="LR204" s="193"/>
      <c r="LS204" s="193"/>
      <c r="LT204" s="193"/>
      <c r="LU204" s="193"/>
      <c r="LV204" s="193"/>
      <c r="LW204" s="193"/>
      <c r="LX204" s="193"/>
      <c r="LY204" s="193"/>
      <c r="LZ204" s="193"/>
      <c r="MA204" s="193"/>
      <c r="MB204" s="193"/>
      <c r="MC204" s="193"/>
      <c r="MD204" s="193"/>
      <c r="ME204" s="193"/>
      <c r="MF204" s="193"/>
      <c r="MG204" s="193"/>
      <c r="MH204" s="193"/>
      <c r="MI204" s="193"/>
      <c r="MJ204" s="193"/>
      <c r="MK204" s="193"/>
      <c r="ML204" s="193"/>
      <c r="MM204" s="193"/>
      <c r="MN204" s="193"/>
      <c r="MO204" s="193"/>
      <c r="MP204" s="193"/>
      <c r="MQ204" s="193"/>
      <c r="MR204" s="193"/>
      <c r="MS204" s="193"/>
      <c r="MT204" s="193"/>
      <c r="MU204" s="193"/>
      <c r="MV204" s="193"/>
      <c r="MW204" s="193"/>
      <c r="MX204" s="193"/>
      <c r="MY204" s="193"/>
      <c r="MZ204" s="193"/>
      <c r="NA204" s="193"/>
      <c r="NB204" s="193"/>
      <c r="NC204" s="193"/>
      <c r="ND204" s="193"/>
      <c r="NE204" s="193"/>
      <c r="NF204" s="193"/>
      <c r="NG204" s="193"/>
      <c r="NH204" s="193"/>
      <c r="NI204" s="193"/>
      <c r="NJ204" s="193"/>
      <c r="NK204" s="193"/>
      <c r="NL204" s="193"/>
      <c r="NM204" s="193"/>
      <c r="NN204" s="193"/>
      <c r="NO204" s="193"/>
      <c r="NP204" s="193"/>
      <c r="NQ204" s="193"/>
      <c r="NR204" s="193"/>
      <c r="NS204" s="193"/>
      <c r="NT204" s="193"/>
      <c r="NU204" s="193"/>
      <c r="NV204" s="193"/>
      <c r="NW204" s="193"/>
      <c r="NX204" s="193"/>
      <c r="NY204" s="193"/>
      <c r="NZ204" s="193"/>
      <c r="OA204" s="193"/>
      <c r="OB204" s="193"/>
      <c r="OC204" s="193"/>
      <c r="OD204" s="193"/>
      <c r="OE204" s="193"/>
      <c r="OF204" s="193"/>
      <c r="OG204" s="193"/>
      <c r="OH204" s="193"/>
      <c r="OI204" s="193"/>
      <c r="OJ204" s="193"/>
      <c r="OK204" s="193"/>
      <c r="OL204" s="193"/>
      <c r="OM204" s="193"/>
      <c r="ON204" s="193"/>
      <c r="OO204" s="193"/>
      <c r="OP204" s="193"/>
      <c r="OQ204" s="193"/>
      <c r="OR204" s="193"/>
      <c r="OS204" s="193"/>
      <c r="OT204" s="193"/>
      <c r="OU204" s="193"/>
      <c r="OV204" s="193"/>
      <c r="OW204" s="193"/>
      <c r="OX204" s="193"/>
      <c r="OY204" s="193"/>
      <c r="OZ204" s="193"/>
      <c r="PA204" s="193"/>
      <c r="PB204" s="193"/>
      <c r="PC204" s="193"/>
      <c r="PD204" s="193"/>
      <c r="PE204" s="193"/>
      <c r="PF204" s="193"/>
      <c r="PG204" s="193"/>
      <c r="PH204" s="193"/>
      <c r="PI204" s="193"/>
      <c r="PJ204" s="193"/>
      <c r="PK204" s="193"/>
      <c r="PL204" s="193"/>
      <c r="PM204" s="193"/>
      <c r="PN204" s="193"/>
      <c r="PO204" s="193"/>
      <c r="PP204" s="193"/>
      <c r="PQ204" s="193"/>
      <c r="PR204" s="193"/>
      <c r="PS204" s="193"/>
      <c r="PT204" s="193"/>
      <c r="PU204" s="193"/>
      <c r="PV204" s="193"/>
      <c r="PW204" s="193"/>
      <c r="PX204" s="193"/>
      <c r="PY204" s="193"/>
      <c r="PZ204" s="193"/>
      <c r="QA204" s="193"/>
      <c r="QB204" s="193"/>
      <c r="QC204" s="193"/>
      <c r="QD204" s="193"/>
      <c r="QE204" s="193"/>
      <c r="QF204" s="193"/>
      <c r="QG204" s="193"/>
      <c r="QH204" s="193"/>
      <c r="QI204" s="193"/>
      <c r="QJ204" s="193"/>
      <c r="QK204" s="193"/>
      <c r="QL204" s="193"/>
      <c r="QM204" s="193"/>
      <c r="QN204" s="193"/>
      <c r="QO204" s="193"/>
      <c r="QP204" s="193"/>
      <c r="QQ204" s="193"/>
      <c r="QR204" s="193"/>
      <c r="QS204" s="193"/>
      <c r="QT204" s="193"/>
      <c r="QU204" s="193"/>
      <c r="QV204" s="193"/>
      <c r="QW204" s="193"/>
      <c r="QX204" s="193"/>
      <c r="QY204" s="193"/>
      <c r="QZ204" s="193"/>
      <c r="RA204" s="193"/>
      <c r="RB204" s="193"/>
      <c r="RC204" s="193"/>
      <c r="RD204" s="193"/>
      <c r="RE204" s="193"/>
      <c r="RF204" s="193"/>
      <c r="RG204" s="193"/>
    </row>
    <row r="205" spans="1:475" x14ac:dyDescent="0.25">
      <c r="A205" s="202"/>
      <c r="B205" s="219"/>
      <c r="C205" s="219"/>
      <c r="D205" s="219"/>
      <c r="E205" s="223"/>
      <c r="F205" s="215" t="s">
        <v>247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5">
      <c r="A206" s="202"/>
      <c r="B206" s="219"/>
      <c r="C206" s="219"/>
      <c r="D206" s="219"/>
      <c r="E206" s="223"/>
      <c r="F206" s="215" t="s">
        <v>246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5">
      <c r="A207" s="202"/>
      <c r="B207" s="219"/>
      <c r="C207" s="219"/>
      <c r="D207" s="219"/>
      <c r="E207" s="223"/>
      <c r="F207" s="215" t="s">
        <v>247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5">
      <c r="A208" s="202"/>
      <c r="B208" s="219"/>
      <c r="C208" s="219"/>
      <c r="D208" s="219"/>
      <c r="E208" s="223"/>
      <c r="F208" s="215" t="s">
        <v>246</v>
      </c>
      <c r="G208" s="177"/>
      <c r="H208" s="177"/>
      <c r="I208" s="203"/>
      <c r="J208" s="203"/>
      <c r="K208" s="177"/>
      <c r="L208" s="187"/>
      <c r="M208" s="177"/>
      <c r="N208" s="177"/>
      <c r="O208" s="187"/>
      <c r="P208" s="177"/>
      <c r="Q208" s="177"/>
      <c r="R208" s="187"/>
      <c r="S208" s="177"/>
      <c r="T208" s="177"/>
      <c r="U208" s="187"/>
      <c r="V208" s="177"/>
      <c r="W208" s="177"/>
      <c r="X208" s="187"/>
      <c r="Y208" s="177"/>
      <c r="Z208" s="177"/>
      <c r="AA208" s="187"/>
      <c r="AB208" s="177"/>
      <c r="AC208" s="177"/>
      <c r="AD208" s="187"/>
      <c r="AE208" s="177"/>
      <c r="AF208" s="177"/>
      <c r="AG208" s="187"/>
      <c r="AH208" s="177"/>
      <c r="AI208" s="177"/>
      <c r="AJ208" s="187"/>
      <c r="AK208" s="177"/>
      <c r="AL208" s="177"/>
      <c r="AM208" s="187"/>
      <c r="AN208" s="177"/>
      <c r="AO208" s="177"/>
      <c r="AP208" s="187"/>
      <c r="AQ208" s="177"/>
      <c r="AR208" s="177"/>
      <c r="AS208" s="187"/>
      <c r="AT208" s="177"/>
      <c r="AU208" s="177"/>
      <c r="AV208" s="187"/>
      <c r="AW208" s="177"/>
      <c r="AX208" s="177"/>
      <c r="AY208" s="187"/>
      <c r="AZ208" s="177"/>
      <c r="BA208" s="177"/>
      <c r="BB208" s="187"/>
      <c r="BC208" s="177"/>
      <c r="BD208" s="177"/>
      <c r="BE208" s="187"/>
      <c r="BF208" s="177"/>
      <c r="BG208" s="177"/>
      <c r="BH208" s="187"/>
      <c r="BI208" s="177"/>
      <c r="BJ208" s="177"/>
      <c r="BK208" s="187"/>
      <c r="BL208" s="177"/>
      <c r="BM208" s="177"/>
      <c r="BN208" s="187"/>
      <c r="BO208" s="177"/>
      <c r="BP208" s="177"/>
      <c r="BQ208" s="187"/>
      <c r="BR208" s="177"/>
      <c r="BS208" s="177"/>
      <c r="BT208" s="187"/>
      <c r="BU208" s="177"/>
      <c r="BV208" s="177"/>
      <c r="BW208" s="187"/>
      <c r="BX208" s="177"/>
      <c r="BY208" s="177"/>
      <c r="BZ208" s="187"/>
      <c r="CA208" s="177"/>
      <c r="CB208" s="177"/>
      <c r="CC208" s="187"/>
      <c r="CD208" s="177"/>
      <c r="CE208" s="177"/>
      <c r="CF208" s="187"/>
      <c r="CG208" s="177"/>
      <c r="CH208" s="177"/>
      <c r="CI208" s="187"/>
      <c r="CJ208" s="177"/>
      <c r="CK208" s="177"/>
      <c r="CL208" s="187"/>
      <c r="CM208" s="177"/>
      <c r="CN208" s="177"/>
      <c r="CO208" s="187"/>
      <c r="CP208" s="177"/>
      <c r="CQ208" s="177"/>
      <c r="CR208" s="187"/>
      <c r="CS208" s="177"/>
      <c r="CT208" s="177"/>
      <c r="CU208" s="187"/>
      <c r="CV208" s="177"/>
      <c r="CW208" s="177"/>
      <c r="CX208" s="187"/>
      <c r="CY208" s="177"/>
      <c r="CZ208" s="177"/>
      <c r="DA208" s="187"/>
      <c r="DB208" s="177"/>
      <c r="DC208" s="177"/>
      <c r="DD208" s="187"/>
      <c r="DE208" s="177"/>
      <c r="DF208" s="177"/>
      <c r="DG208" s="187"/>
      <c r="DH208" s="177"/>
      <c r="DI208" s="177"/>
      <c r="DJ208" s="187"/>
      <c r="DK208" s="177"/>
      <c r="DL208" s="177"/>
      <c r="DM208" s="187"/>
      <c r="DN208" s="177"/>
      <c r="DO208" s="177"/>
      <c r="DP208" s="187"/>
      <c r="DQ208" s="177"/>
      <c r="DR208" s="177"/>
      <c r="DS208" s="187"/>
      <c r="DT208" s="177"/>
      <c r="DU208" s="177"/>
      <c r="DV208" s="187"/>
      <c r="DW208" s="209"/>
      <c r="DX208" s="209"/>
      <c r="DY208" s="193"/>
      <c r="DZ208" s="209"/>
      <c r="EA208" s="209"/>
      <c r="EB208" s="193"/>
      <c r="EC208" s="209"/>
      <c r="ED208" s="209"/>
      <c r="EE208" s="193"/>
      <c r="EF208" s="209"/>
      <c r="EG208" s="209"/>
      <c r="EH208" s="193"/>
      <c r="EI208" s="209"/>
      <c r="EJ208" s="209"/>
      <c r="EK208" s="193"/>
      <c r="EL208" s="209"/>
      <c r="EM208" s="209"/>
      <c r="EN208" s="193"/>
      <c r="EO208" s="209"/>
      <c r="EP208" s="209"/>
      <c r="EQ208" s="193"/>
      <c r="ER208" s="209"/>
      <c r="ES208" s="209"/>
      <c r="ET208" s="193"/>
      <c r="EU208" s="209"/>
      <c r="EV208" s="209"/>
      <c r="EW208" s="193"/>
      <c r="EX208" s="209"/>
      <c r="EY208" s="209"/>
      <c r="EZ208" s="193"/>
      <c r="FA208" s="209"/>
      <c r="FB208" s="209"/>
      <c r="FC208" s="193"/>
      <c r="FD208" s="209"/>
      <c r="FE208" s="209"/>
      <c r="FF208" s="193"/>
      <c r="FG208" s="209"/>
      <c r="FH208" s="209"/>
      <c r="FI208" s="193"/>
      <c r="FJ208" s="209"/>
      <c r="FK208" s="209"/>
      <c r="FL208" s="193"/>
      <c r="FM208" s="209"/>
      <c r="FN208" s="209"/>
      <c r="FO208" s="193"/>
      <c r="FP208" s="209"/>
      <c r="FQ208" s="209"/>
      <c r="FR208" s="193"/>
      <c r="FS208" s="209"/>
      <c r="FT208" s="209"/>
      <c r="FU208" s="193"/>
      <c r="FV208" s="209"/>
      <c r="FW208" s="209"/>
      <c r="FX208" s="193"/>
      <c r="FY208" s="209"/>
      <c r="FZ208" s="209"/>
      <c r="GA208" s="193"/>
      <c r="GB208" s="209"/>
      <c r="GC208" s="209"/>
      <c r="GD208" s="193"/>
      <c r="GE208" s="209"/>
      <c r="GF208" s="209"/>
      <c r="GG208" s="193"/>
      <c r="GH208" s="209"/>
      <c r="GI208" s="209"/>
      <c r="GJ208" s="193"/>
      <c r="GK208" s="209"/>
      <c r="GL208" s="209"/>
      <c r="GM208" s="193"/>
      <c r="GN208" s="209"/>
      <c r="GO208" s="209"/>
      <c r="GP208" s="193"/>
      <c r="GQ208" s="209"/>
      <c r="GR208" s="209"/>
      <c r="GS208" s="193"/>
      <c r="GT208" s="209"/>
      <c r="GU208" s="209"/>
      <c r="GV208" s="193"/>
      <c r="GW208" s="209"/>
      <c r="GX208" s="209"/>
      <c r="GY208" s="193"/>
      <c r="GZ208" s="209"/>
      <c r="HA208" s="209"/>
      <c r="HB208" s="193"/>
      <c r="HC208" s="209"/>
      <c r="HD208" s="209"/>
      <c r="HE208" s="193"/>
      <c r="HF208" s="209"/>
      <c r="HG208" s="209"/>
      <c r="HH208" s="193"/>
      <c r="HI208" s="209"/>
      <c r="HJ208" s="209"/>
      <c r="HK208" s="193"/>
      <c r="HL208" s="209"/>
      <c r="HM208" s="209"/>
      <c r="HN208" s="193"/>
      <c r="HO208" s="209"/>
      <c r="HP208" s="209"/>
      <c r="HQ208" s="193"/>
      <c r="HR208" s="209"/>
      <c r="HS208" s="209"/>
      <c r="HT208" s="193"/>
      <c r="HU208" s="209"/>
      <c r="HV208" s="209"/>
      <c r="HW208" s="193"/>
      <c r="HX208" s="209"/>
      <c r="HY208" s="209"/>
      <c r="HZ208" s="193"/>
      <c r="IA208" s="209"/>
      <c r="IB208" s="209"/>
      <c r="IC208" s="193"/>
      <c r="ID208" s="209"/>
      <c r="IE208" s="209"/>
      <c r="IF208" s="193"/>
      <c r="IG208" s="209"/>
      <c r="IH208" s="209"/>
      <c r="II208" s="193"/>
      <c r="IJ208" s="209"/>
      <c r="IK208" s="209"/>
      <c r="IL208" s="193"/>
      <c r="IM208" s="209"/>
      <c r="IN208" s="209"/>
      <c r="IO208" s="193"/>
      <c r="IP208" s="209"/>
      <c r="IQ208" s="209"/>
      <c r="IR208" s="193"/>
      <c r="IS208" s="209"/>
      <c r="IT208" s="209"/>
      <c r="IU208" s="193"/>
      <c r="IV208" s="209"/>
      <c r="IW208" s="209"/>
      <c r="IX208" s="193"/>
      <c r="IY208" s="209"/>
      <c r="IZ208" s="209"/>
      <c r="JA208" s="193"/>
      <c r="JB208" s="209"/>
      <c r="JC208" s="209"/>
      <c r="JD208" s="193"/>
      <c r="JE208" s="209"/>
      <c r="JF208" s="209"/>
      <c r="JG208" s="193"/>
      <c r="JH208" s="209"/>
      <c r="JI208" s="209"/>
      <c r="JJ208" s="193"/>
      <c r="JK208" s="209"/>
      <c r="JL208" s="209"/>
      <c r="JM208" s="193"/>
      <c r="JN208" s="209"/>
      <c r="JO208" s="209"/>
      <c r="JP208" s="193"/>
      <c r="JQ208" s="209"/>
      <c r="JR208" s="209"/>
      <c r="JS208" s="193"/>
      <c r="JT208" s="209"/>
      <c r="JU208" s="209"/>
      <c r="JV208" s="193"/>
      <c r="JW208" s="209"/>
      <c r="JX208" s="209"/>
      <c r="JY208" s="193"/>
      <c r="JZ208" s="209"/>
      <c r="KA208" s="209"/>
      <c r="KB208" s="193"/>
      <c r="KC208" s="209"/>
      <c r="KD208" s="209"/>
      <c r="KE208" s="193"/>
      <c r="KF208" s="209"/>
      <c r="KG208" s="209"/>
      <c r="KH208" s="193"/>
      <c r="KI208" s="209"/>
      <c r="KJ208" s="209"/>
      <c r="KK208" s="193"/>
      <c r="KL208" s="209"/>
      <c r="KM208" s="209"/>
      <c r="KN208" s="193"/>
      <c r="KO208" s="209"/>
      <c r="KP208" s="209"/>
      <c r="KQ208" s="193"/>
      <c r="KR208" s="209"/>
      <c r="KS208" s="209"/>
      <c r="KT208" s="193"/>
      <c r="KU208" s="209"/>
      <c r="KV208" s="209"/>
      <c r="KW208" s="193"/>
      <c r="KX208" s="209"/>
      <c r="KY208" s="209"/>
      <c r="KZ208" s="193"/>
      <c r="LA208" s="209"/>
      <c r="LB208" s="209"/>
      <c r="LC208" s="193"/>
      <c r="LD208" s="209"/>
      <c r="LE208" s="209"/>
      <c r="LF208" s="193"/>
      <c r="LG208" s="209"/>
      <c r="LH208" s="209"/>
      <c r="LI208" s="193"/>
      <c r="LJ208" s="209"/>
      <c r="LK208" s="209"/>
      <c r="LL208" s="193"/>
      <c r="LM208" s="209"/>
      <c r="LN208" s="209"/>
      <c r="LO208" s="193"/>
      <c r="LP208" s="209"/>
      <c r="LQ208" s="209"/>
      <c r="LR208" s="193"/>
      <c r="LS208" s="209"/>
      <c r="LT208" s="209"/>
      <c r="LU208" s="193"/>
      <c r="LV208" s="209"/>
      <c r="LW208" s="209"/>
      <c r="LX208" s="193"/>
      <c r="LY208" s="209"/>
      <c r="LZ208" s="209"/>
      <c r="MA208" s="193"/>
      <c r="MB208" s="209"/>
      <c r="MC208" s="209"/>
      <c r="MD208" s="193"/>
      <c r="ME208" s="209"/>
      <c r="MF208" s="209"/>
      <c r="MG208" s="193"/>
      <c r="MH208" s="209"/>
      <c r="MI208" s="209"/>
      <c r="MJ208" s="193"/>
      <c r="MK208" s="209"/>
      <c r="ML208" s="209"/>
      <c r="MM208" s="193"/>
      <c r="MN208" s="209"/>
      <c r="MO208" s="209"/>
      <c r="MP208" s="193"/>
      <c r="MQ208" s="209"/>
      <c r="MR208" s="209"/>
      <c r="MS208" s="193"/>
      <c r="MT208" s="209"/>
      <c r="MU208" s="209"/>
      <c r="MV208" s="193"/>
      <c r="MW208" s="209"/>
      <c r="MX208" s="209"/>
      <c r="MY208" s="193"/>
      <c r="MZ208" s="209"/>
      <c r="NA208" s="209"/>
      <c r="NB208" s="193"/>
      <c r="NC208" s="209"/>
      <c r="ND208" s="209"/>
      <c r="NE208" s="193"/>
      <c r="NF208" s="209"/>
      <c r="NG208" s="209"/>
      <c r="NH208" s="193"/>
      <c r="NI208" s="209"/>
      <c r="NJ208" s="209"/>
      <c r="NK208" s="193"/>
      <c r="NL208" s="209"/>
      <c r="NM208" s="209"/>
      <c r="NN208" s="193"/>
      <c r="NO208" s="209"/>
      <c r="NP208" s="209"/>
      <c r="NQ208" s="193"/>
      <c r="NR208" s="209"/>
      <c r="NS208" s="209"/>
      <c r="NT208" s="193"/>
      <c r="NU208" s="209"/>
      <c r="NV208" s="209"/>
      <c r="NW208" s="193"/>
      <c r="NX208" s="209"/>
      <c r="NY208" s="209"/>
      <c r="NZ208" s="193"/>
      <c r="OA208" s="209"/>
      <c r="OB208" s="209"/>
      <c r="OC208" s="193"/>
      <c r="OD208" s="209"/>
      <c r="OE208" s="209"/>
      <c r="OF208" s="193"/>
      <c r="OG208" s="209"/>
      <c r="OH208" s="209"/>
      <c r="OI208" s="193"/>
      <c r="OJ208" s="209"/>
      <c r="OK208" s="209"/>
      <c r="OL208" s="193"/>
      <c r="OM208" s="209"/>
      <c r="ON208" s="209"/>
      <c r="OO208" s="193"/>
      <c r="OP208" s="209"/>
      <c r="OQ208" s="209"/>
      <c r="OR208" s="193"/>
      <c r="OS208" s="209"/>
      <c r="OT208" s="209"/>
      <c r="OU208" s="193"/>
      <c r="OV208" s="209"/>
      <c r="OW208" s="209"/>
      <c r="OX208" s="193"/>
      <c r="OY208" s="209"/>
      <c r="OZ208" s="209"/>
      <c r="PA208" s="193"/>
      <c r="PB208" s="209"/>
      <c r="PC208" s="209"/>
      <c r="PD208" s="193"/>
      <c r="PE208" s="209"/>
      <c r="PF208" s="209"/>
      <c r="PG208" s="193"/>
      <c r="PH208" s="209"/>
      <c r="PI208" s="209"/>
      <c r="PJ208" s="193"/>
      <c r="PK208" s="209"/>
      <c r="PL208" s="209"/>
      <c r="PM208" s="193"/>
      <c r="PN208" s="209"/>
      <c r="PO208" s="209"/>
      <c r="PP208" s="193"/>
      <c r="PQ208" s="209"/>
      <c r="PR208" s="209"/>
      <c r="PS208" s="193"/>
      <c r="PT208" s="209"/>
      <c r="PU208" s="209"/>
      <c r="PV208" s="193"/>
      <c r="PW208" s="209"/>
      <c r="PX208" s="209"/>
      <c r="PY208" s="193"/>
      <c r="PZ208" s="209"/>
      <c r="QA208" s="209"/>
      <c r="QB208" s="193"/>
      <c r="QC208" s="209"/>
      <c r="QD208" s="209"/>
      <c r="QE208" s="193"/>
      <c r="QF208" s="209"/>
      <c r="QG208" s="209"/>
      <c r="QH208" s="193"/>
      <c r="QI208" s="209"/>
      <c r="QJ208" s="209"/>
      <c r="QK208" s="193"/>
      <c r="QL208" s="209"/>
      <c r="QM208" s="209"/>
      <c r="QN208" s="193"/>
      <c r="QO208" s="209"/>
      <c r="QP208" s="209"/>
      <c r="QQ208" s="193"/>
      <c r="QR208" s="209"/>
      <c r="QS208" s="209"/>
      <c r="QT208" s="193"/>
      <c r="QU208" s="209"/>
      <c r="QV208" s="209"/>
      <c r="QW208" s="193"/>
      <c r="QX208" s="209"/>
      <c r="QY208" s="209"/>
      <c r="QZ208" s="193"/>
      <c r="RA208" s="209"/>
      <c r="RB208" s="209"/>
      <c r="RC208" s="193"/>
      <c r="RD208" s="209"/>
      <c r="RE208" s="209"/>
      <c r="RF208" s="193"/>
      <c r="RG208" s="209"/>
    </row>
    <row r="209" spans="1:475" x14ac:dyDescent="0.25">
      <c r="A209" s="202"/>
      <c r="B209" s="219"/>
      <c r="C209" s="219"/>
      <c r="D209" s="219"/>
      <c r="E209" s="223"/>
      <c r="F209" s="215" t="s">
        <v>247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5">
      <c r="A210" s="202"/>
      <c r="B210" s="219"/>
      <c r="C210" s="219"/>
      <c r="D210" s="219"/>
      <c r="E210" s="223"/>
      <c r="F210" s="215" t="s">
        <v>246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5">
      <c r="A211" s="202"/>
      <c r="B211" s="219"/>
      <c r="C211" s="219"/>
      <c r="D211" s="219"/>
      <c r="E211" s="223"/>
      <c r="F211" s="215" t="s">
        <v>247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5">
      <c r="A212" s="202"/>
      <c r="B212" s="219"/>
      <c r="C212" s="219"/>
      <c r="D212" s="219"/>
      <c r="E212" s="223"/>
      <c r="F212" s="215" t="s">
        <v>246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5">
      <c r="A213" s="202"/>
      <c r="B213" s="219"/>
      <c r="C213" s="219"/>
      <c r="D213" s="219"/>
      <c r="E213" s="223"/>
      <c r="F213" s="215" t="s">
        <v>247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5">
      <c r="A214" s="202"/>
      <c r="B214" s="219"/>
      <c r="C214" s="219"/>
      <c r="D214" s="219"/>
      <c r="E214" s="223"/>
      <c r="F214" s="215" t="s">
        <v>246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5">
      <c r="A215" s="202"/>
      <c r="B215" s="219"/>
      <c r="C215" s="219"/>
      <c r="D215" s="219"/>
      <c r="E215" s="223"/>
      <c r="F215" s="215" t="s">
        <v>247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5">
      <c r="A216" s="202"/>
      <c r="B216" s="219"/>
      <c r="C216" s="219"/>
      <c r="D216" s="219"/>
      <c r="E216" s="223"/>
      <c r="F216" s="215" t="s">
        <v>246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5">
      <c r="A217" s="202"/>
      <c r="B217" s="219"/>
      <c r="C217" s="219"/>
      <c r="D217" s="219"/>
      <c r="E217" s="223"/>
      <c r="F217" s="215" t="s">
        <v>247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5">
      <c r="A218" s="202"/>
      <c r="B218" s="219"/>
      <c r="C218" s="219"/>
      <c r="D218" s="219"/>
      <c r="E218" s="223"/>
      <c r="F218" s="215" t="s">
        <v>246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5">
      <c r="A219" s="202"/>
      <c r="B219" s="219"/>
      <c r="C219" s="219"/>
      <c r="D219" s="219"/>
      <c r="E219" s="223"/>
      <c r="F219" s="215" t="s">
        <v>247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5">
      <c r="A220" s="202"/>
      <c r="B220" s="219"/>
      <c r="C220" s="219"/>
      <c r="D220" s="219"/>
      <c r="E220" s="223"/>
      <c r="F220" s="215" t="s">
        <v>246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5">
      <c r="A221" s="202"/>
      <c r="B221" s="219"/>
      <c r="C221" s="219"/>
      <c r="D221" s="219"/>
      <c r="E221" s="223"/>
      <c r="F221" s="215" t="s">
        <v>247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5">
      <c r="A222" s="202"/>
      <c r="B222" s="219"/>
      <c r="C222" s="219"/>
      <c r="D222" s="219"/>
      <c r="E222" s="223"/>
      <c r="F222" s="215" t="s">
        <v>246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5">
      <c r="A223" s="202"/>
      <c r="B223" s="219"/>
      <c r="C223" s="219"/>
      <c r="D223" s="219"/>
      <c r="E223" s="223"/>
      <c r="F223" s="215" t="s">
        <v>247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5">
      <c r="A224" s="202"/>
      <c r="B224" s="219"/>
      <c r="C224" s="219"/>
      <c r="D224" s="219"/>
      <c r="E224" s="223"/>
      <c r="F224" s="215" t="s">
        <v>246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5">
      <c r="A225" s="202"/>
      <c r="B225" s="219"/>
      <c r="C225" s="219"/>
      <c r="D225" s="219"/>
      <c r="E225" s="223"/>
      <c r="F225" s="215" t="s">
        <v>247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5">
      <c r="A226" s="202"/>
      <c r="B226" s="219"/>
      <c r="C226" s="219"/>
      <c r="D226" s="219"/>
      <c r="E226" s="223"/>
      <c r="F226" s="215" t="s">
        <v>246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5">
      <c r="A227" s="202"/>
      <c r="B227" s="219"/>
      <c r="C227" s="219"/>
      <c r="D227" s="219"/>
      <c r="E227" s="223"/>
      <c r="F227" s="215" t="s">
        <v>247</v>
      </c>
      <c r="G227" s="187"/>
      <c r="H227" s="187"/>
      <c r="I227" s="203"/>
      <c r="J227" s="203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  <c r="HP227" s="193"/>
      <c r="HQ227" s="193"/>
      <c r="HR227" s="193"/>
      <c r="HS227" s="193"/>
      <c r="HT227" s="193"/>
      <c r="HU227" s="193"/>
      <c r="HV227" s="193"/>
      <c r="HW227" s="193"/>
      <c r="HX227" s="193"/>
      <c r="HY227" s="193"/>
      <c r="HZ227" s="193"/>
      <c r="IA227" s="193"/>
      <c r="IB227" s="193"/>
      <c r="IC227" s="193"/>
      <c r="ID227" s="193"/>
      <c r="IE227" s="193"/>
      <c r="IF227" s="193"/>
      <c r="IG227" s="193"/>
      <c r="IH227" s="193"/>
      <c r="II227" s="193"/>
      <c r="IJ227" s="193"/>
      <c r="IK227" s="193"/>
      <c r="IL227" s="193"/>
      <c r="IM227" s="193"/>
      <c r="IN227" s="193"/>
      <c r="IO227" s="193"/>
      <c r="IP227" s="193"/>
      <c r="IQ227" s="193"/>
      <c r="IR227" s="193"/>
      <c r="IS227" s="193"/>
      <c r="IT227" s="193"/>
      <c r="IU227" s="193"/>
      <c r="IV227" s="193"/>
      <c r="IW227" s="193"/>
      <c r="IX227" s="193"/>
      <c r="IY227" s="193"/>
      <c r="IZ227" s="193"/>
      <c r="JA227" s="193"/>
      <c r="JB227" s="193"/>
      <c r="JC227" s="193"/>
      <c r="JD227" s="193"/>
      <c r="JE227" s="193"/>
      <c r="JF227" s="193"/>
      <c r="JG227" s="193"/>
      <c r="JH227" s="193"/>
      <c r="JI227" s="193"/>
      <c r="JJ227" s="193"/>
      <c r="JK227" s="193"/>
      <c r="JL227" s="193"/>
      <c r="JM227" s="193"/>
      <c r="JN227" s="193"/>
      <c r="JO227" s="193"/>
      <c r="JP227" s="193"/>
      <c r="JQ227" s="193"/>
      <c r="JR227" s="193"/>
      <c r="JS227" s="193"/>
      <c r="JT227" s="193"/>
      <c r="JU227" s="193"/>
      <c r="JV227" s="193"/>
      <c r="JW227" s="193"/>
      <c r="JX227" s="193"/>
      <c r="JY227" s="193"/>
      <c r="JZ227" s="193"/>
      <c r="KA227" s="193"/>
      <c r="KB227" s="193"/>
      <c r="KC227" s="193"/>
      <c r="KD227" s="193"/>
      <c r="KE227" s="193"/>
      <c r="KF227" s="193"/>
      <c r="KG227" s="193"/>
      <c r="KH227" s="193"/>
      <c r="KI227" s="193"/>
      <c r="KJ227" s="193"/>
      <c r="KK227" s="193"/>
      <c r="KL227" s="193"/>
      <c r="KM227" s="193"/>
      <c r="KN227" s="193"/>
      <c r="KO227" s="193"/>
      <c r="KP227" s="193"/>
      <c r="KQ227" s="193"/>
      <c r="KR227" s="193"/>
      <c r="KS227" s="193"/>
      <c r="KT227" s="193"/>
      <c r="KU227" s="193"/>
      <c r="KV227" s="193"/>
      <c r="KW227" s="193"/>
      <c r="KX227" s="193"/>
      <c r="KY227" s="193"/>
      <c r="KZ227" s="193"/>
      <c r="LA227" s="193"/>
      <c r="LB227" s="193"/>
      <c r="LC227" s="193"/>
      <c r="LD227" s="193"/>
      <c r="LE227" s="193"/>
      <c r="LF227" s="193"/>
      <c r="LG227" s="193"/>
      <c r="LH227" s="193"/>
      <c r="LI227" s="193"/>
      <c r="LJ227" s="193"/>
      <c r="LK227" s="193"/>
      <c r="LL227" s="193"/>
      <c r="LM227" s="193"/>
      <c r="LN227" s="193"/>
      <c r="LO227" s="193"/>
      <c r="LP227" s="193"/>
      <c r="LQ227" s="193"/>
      <c r="LR227" s="193"/>
      <c r="LS227" s="193"/>
      <c r="LT227" s="193"/>
      <c r="LU227" s="193"/>
      <c r="LV227" s="193"/>
      <c r="LW227" s="193"/>
      <c r="LX227" s="193"/>
      <c r="LY227" s="193"/>
      <c r="LZ227" s="193"/>
      <c r="MA227" s="193"/>
      <c r="MB227" s="193"/>
      <c r="MC227" s="193"/>
      <c r="MD227" s="193"/>
      <c r="ME227" s="193"/>
      <c r="MF227" s="193"/>
      <c r="MG227" s="193"/>
      <c r="MH227" s="193"/>
      <c r="MI227" s="193"/>
      <c r="MJ227" s="193"/>
      <c r="MK227" s="193"/>
      <c r="ML227" s="193"/>
      <c r="MM227" s="193"/>
      <c r="MN227" s="193"/>
      <c r="MO227" s="193"/>
      <c r="MP227" s="193"/>
      <c r="MQ227" s="193"/>
      <c r="MR227" s="193"/>
      <c r="MS227" s="193"/>
      <c r="MT227" s="193"/>
      <c r="MU227" s="193"/>
      <c r="MV227" s="193"/>
      <c r="MW227" s="193"/>
      <c r="MX227" s="193"/>
      <c r="MY227" s="193"/>
      <c r="MZ227" s="193"/>
      <c r="NA227" s="193"/>
      <c r="NB227" s="193"/>
      <c r="NC227" s="193"/>
      <c r="ND227" s="193"/>
      <c r="NE227" s="193"/>
      <c r="NF227" s="193"/>
      <c r="NG227" s="193"/>
      <c r="NH227" s="193"/>
      <c r="NI227" s="193"/>
      <c r="NJ227" s="193"/>
      <c r="NK227" s="193"/>
      <c r="NL227" s="193"/>
      <c r="NM227" s="193"/>
      <c r="NN227" s="193"/>
      <c r="NO227" s="193"/>
      <c r="NP227" s="193"/>
      <c r="NQ227" s="193"/>
      <c r="NR227" s="193"/>
      <c r="NS227" s="193"/>
      <c r="NT227" s="193"/>
      <c r="NU227" s="193"/>
      <c r="NV227" s="193"/>
      <c r="NW227" s="193"/>
      <c r="NX227" s="193"/>
      <c r="NY227" s="193"/>
      <c r="NZ227" s="193"/>
      <c r="OA227" s="193"/>
      <c r="OB227" s="193"/>
      <c r="OC227" s="193"/>
      <c r="OD227" s="193"/>
      <c r="OE227" s="193"/>
      <c r="OF227" s="193"/>
      <c r="OG227" s="193"/>
      <c r="OH227" s="193"/>
      <c r="OI227" s="193"/>
      <c r="OJ227" s="193"/>
      <c r="OK227" s="193"/>
      <c r="OL227" s="193"/>
      <c r="OM227" s="193"/>
      <c r="ON227" s="193"/>
      <c r="OO227" s="193"/>
      <c r="OP227" s="193"/>
      <c r="OQ227" s="193"/>
      <c r="OR227" s="193"/>
      <c r="OS227" s="193"/>
      <c r="OT227" s="193"/>
      <c r="OU227" s="193"/>
      <c r="OV227" s="193"/>
      <c r="OW227" s="193"/>
      <c r="OX227" s="193"/>
      <c r="OY227" s="193"/>
      <c r="OZ227" s="193"/>
      <c r="PA227" s="193"/>
      <c r="PB227" s="193"/>
      <c r="PC227" s="193"/>
      <c r="PD227" s="193"/>
      <c r="PE227" s="193"/>
      <c r="PF227" s="193"/>
      <c r="PG227" s="193"/>
      <c r="PH227" s="193"/>
      <c r="PI227" s="193"/>
      <c r="PJ227" s="193"/>
      <c r="PK227" s="193"/>
      <c r="PL227" s="193"/>
      <c r="PM227" s="193"/>
      <c r="PN227" s="193"/>
      <c r="PO227" s="193"/>
      <c r="PP227" s="193"/>
      <c r="PQ227" s="193"/>
      <c r="PR227" s="193"/>
      <c r="PS227" s="193"/>
      <c r="PT227" s="193"/>
      <c r="PU227" s="193"/>
      <c r="PV227" s="193"/>
      <c r="PW227" s="193"/>
      <c r="PX227" s="193"/>
      <c r="PY227" s="193"/>
      <c r="PZ227" s="193"/>
      <c r="QA227" s="193"/>
      <c r="QB227" s="193"/>
      <c r="QC227" s="193"/>
      <c r="QD227" s="193"/>
      <c r="QE227" s="193"/>
      <c r="QF227" s="193"/>
      <c r="QG227" s="193"/>
      <c r="QH227" s="193"/>
      <c r="QI227" s="193"/>
      <c r="QJ227" s="193"/>
      <c r="QK227" s="193"/>
      <c r="QL227" s="193"/>
      <c r="QM227" s="193"/>
      <c r="QN227" s="193"/>
      <c r="QO227" s="193"/>
      <c r="QP227" s="193"/>
      <c r="QQ227" s="193"/>
      <c r="QR227" s="193"/>
      <c r="QS227" s="193"/>
      <c r="QT227" s="193"/>
      <c r="QU227" s="193"/>
      <c r="QV227" s="193"/>
      <c r="QW227" s="193"/>
      <c r="QX227" s="193"/>
      <c r="QY227" s="193"/>
      <c r="QZ227" s="193"/>
      <c r="RA227" s="193"/>
      <c r="RB227" s="193"/>
      <c r="RC227" s="193"/>
      <c r="RD227" s="193"/>
      <c r="RE227" s="193"/>
      <c r="RF227" s="193"/>
      <c r="RG227" s="193"/>
    </row>
    <row r="228" spans="1:475" x14ac:dyDescent="0.25">
      <c r="A228" s="202"/>
      <c r="B228" s="219"/>
      <c r="C228" s="219"/>
      <c r="D228" s="219"/>
      <c r="E228" s="223"/>
      <c r="F228" s="215" t="s">
        <v>246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5">
      <c r="A229" s="202"/>
      <c r="B229" s="219"/>
      <c r="C229" s="219"/>
      <c r="D229" s="219"/>
      <c r="E229" s="223"/>
      <c r="F229" s="215" t="s">
        <v>247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5">
      <c r="A230" s="202"/>
      <c r="B230" s="219"/>
      <c r="C230" s="219"/>
      <c r="D230" s="219"/>
      <c r="E230" s="223"/>
      <c r="F230" s="215" t="s">
        <v>246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5">
      <c r="A231" s="202"/>
      <c r="B231" s="219"/>
      <c r="C231" s="219"/>
      <c r="D231" s="219"/>
      <c r="E231" s="223"/>
      <c r="F231" s="215" t="s">
        <v>247</v>
      </c>
      <c r="G231" s="177"/>
      <c r="H231" s="177"/>
      <c r="I231" s="203"/>
      <c r="J231" s="203"/>
      <c r="K231" s="177"/>
      <c r="L231" s="187"/>
      <c r="M231" s="177"/>
      <c r="N231" s="177"/>
      <c r="O231" s="187"/>
      <c r="P231" s="177"/>
      <c r="Q231" s="177"/>
      <c r="R231" s="187"/>
      <c r="S231" s="177"/>
      <c r="T231" s="177"/>
      <c r="U231" s="187"/>
      <c r="V231" s="177"/>
      <c r="W231" s="177"/>
      <c r="X231" s="187"/>
      <c r="Y231" s="177"/>
      <c r="Z231" s="177"/>
      <c r="AA231" s="187"/>
      <c r="AB231" s="177"/>
      <c r="AC231" s="177"/>
      <c r="AD231" s="187"/>
      <c r="AE231" s="177"/>
      <c r="AF231" s="177"/>
      <c r="AG231" s="187"/>
      <c r="AH231" s="177"/>
      <c r="AI231" s="177"/>
      <c r="AJ231" s="187"/>
      <c r="AK231" s="177"/>
      <c r="AL231" s="177"/>
      <c r="AM231" s="187"/>
      <c r="AN231" s="177"/>
      <c r="AO231" s="177"/>
      <c r="AP231" s="187"/>
      <c r="AQ231" s="177"/>
      <c r="AR231" s="177"/>
      <c r="AS231" s="187"/>
      <c r="AT231" s="177"/>
      <c r="AU231" s="177"/>
      <c r="AV231" s="187"/>
      <c r="AW231" s="177"/>
      <c r="AX231" s="177"/>
      <c r="AY231" s="187"/>
      <c r="AZ231" s="177"/>
      <c r="BA231" s="177"/>
      <c r="BB231" s="187"/>
      <c r="BC231" s="177"/>
      <c r="BD231" s="177"/>
      <c r="BE231" s="187"/>
      <c r="BF231" s="177"/>
      <c r="BG231" s="177"/>
      <c r="BH231" s="187"/>
      <c r="BI231" s="177"/>
      <c r="BJ231" s="177"/>
      <c r="BK231" s="187"/>
      <c r="BL231" s="177"/>
      <c r="BM231" s="177"/>
      <c r="BN231" s="187"/>
      <c r="BO231" s="177"/>
      <c r="BP231" s="177"/>
      <c r="BQ231" s="187"/>
      <c r="BR231" s="177"/>
      <c r="BS231" s="177"/>
      <c r="BT231" s="187"/>
      <c r="BU231" s="177"/>
      <c r="BV231" s="177"/>
      <c r="BW231" s="187"/>
      <c r="BX231" s="177"/>
      <c r="BY231" s="177"/>
      <c r="BZ231" s="187"/>
      <c r="CA231" s="177"/>
      <c r="CB231" s="177"/>
      <c r="CC231" s="187"/>
      <c r="CD231" s="177"/>
      <c r="CE231" s="177"/>
      <c r="CF231" s="187"/>
      <c r="CG231" s="177"/>
      <c r="CH231" s="177"/>
      <c r="CI231" s="187"/>
      <c r="CJ231" s="177"/>
      <c r="CK231" s="177"/>
      <c r="CL231" s="187"/>
      <c r="CM231" s="177"/>
      <c r="CN231" s="177"/>
      <c r="CO231" s="187"/>
      <c r="CP231" s="177"/>
      <c r="CQ231" s="177"/>
      <c r="CR231" s="187"/>
      <c r="CS231" s="177"/>
      <c r="CT231" s="177"/>
      <c r="CU231" s="187"/>
      <c r="CV231" s="177"/>
      <c r="CW231" s="177"/>
      <c r="CX231" s="187"/>
      <c r="CY231" s="177"/>
      <c r="CZ231" s="177"/>
      <c r="DA231" s="187"/>
      <c r="DB231" s="177"/>
      <c r="DC231" s="177"/>
      <c r="DD231" s="187"/>
      <c r="DE231" s="177"/>
      <c r="DF231" s="177"/>
      <c r="DG231" s="187"/>
      <c r="DH231" s="177"/>
      <c r="DI231" s="177"/>
      <c r="DJ231" s="187"/>
      <c r="DK231" s="177"/>
      <c r="DL231" s="177"/>
      <c r="DM231" s="187"/>
      <c r="DN231" s="177"/>
      <c r="DO231" s="177"/>
      <c r="DP231" s="187"/>
      <c r="DQ231" s="177"/>
      <c r="DR231" s="177"/>
      <c r="DS231" s="187"/>
      <c r="DT231" s="177"/>
      <c r="DU231" s="177"/>
      <c r="DV231" s="187"/>
      <c r="DW231" s="209"/>
      <c r="DX231" s="209"/>
      <c r="DY231" s="193"/>
      <c r="DZ231" s="209"/>
      <c r="EA231" s="209"/>
      <c r="EB231" s="193"/>
      <c r="EC231" s="209"/>
      <c r="ED231" s="209"/>
      <c r="EE231" s="193"/>
      <c r="EF231" s="209"/>
      <c r="EG231" s="209"/>
      <c r="EH231" s="193"/>
      <c r="EI231" s="209"/>
      <c r="EJ231" s="209"/>
      <c r="EK231" s="193"/>
      <c r="EL231" s="209"/>
      <c r="EM231" s="209"/>
      <c r="EN231" s="193"/>
      <c r="EO231" s="209"/>
      <c r="EP231" s="209"/>
      <c r="EQ231" s="193"/>
      <c r="ER231" s="209"/>
      <c r="ES231" s="209"/>
      <c r="ET231" s="193"/>
      <c r="EU231" s="209"/>
      <c r="EV231" s="209"/>
      <c r="EW231" s="193"/>
      <c r="EX231" s="209"/>
      <c r="EY231" s="209"/>
      <c r="EZ231" s="193"/>
      <c r="FA231" s="209"/>
      <c r="FB231" s="209"/>
      <c r="FC231" s="193"/>
      <c r="FD231" s="209"/>
      <c r="FE231" s="209"/>
      <c r="FF231" s="193"/>
      <c r="FG231" s="209"/>
      <c r="FH231" s="209"/>
      <c r="FI231" s="193"/>
      <c r="FJ231" s="209"/>
      <c r="FK231" s="209"/>
      <c r="FL231" s="193"/>
      <c r="FM231" s="209"/>
      <c r="FN231" s="209"/>
      <c r="FO231" s="193"/>
      <c r="FP231" s="209"/>
      <c r="FQ231" s="209"/>
      <c r="FR231" s="193"/>
      <c r="FS231" s="209"/>
      <c r="FT231" s="209"/>
      <c r="FU231" s="193"/>
      <c r="FV231" s="209"/>
      <c r="FW231" s="209"/>
      <c r="FX231" s="193"/>
      <c r="FY231" s="209"/>
      <c r="FZ231" s="209"/>
      <c r="GA231" s="193"/>
      <c r="GB231" s="209"/>
      <c r="GC231" s="209"/>
      <c r="GD231" s="193"/>
      <c r="GE231" s="209"/>
      <c r="GF231" s="209"/>
      <c r="GG231" s="193"/>
      <c r="GH231" s="209"/>
      <c r="GI231" s="209"/>
      <c r="GJ231" s="193"/>
      <c r="GK231" s="209"/>
      <c r="GL231" s="209"/>
      <c r="GM231" s="193"/>
      <c r="GN231" s="209"/>
      <c r="GO231" s="209"/>
      <c r="GP231" s="193"/>
      <c r="GQ231" s="209"/>
      <c r="GR231" s="209"/>
      <c r="GS231" s="193"/>
      <c r="GT231" s="209"/>
      <c r="GU231" s="209"/>
      <c r="GV231" s="193"/>
      <c r="GW231" s="209"/>
      <c r="GX231" s="209"/>
      <c r="GY231" s="193"/>
      <c r="GZ231" s="209"/>
      <c r="HA231" s="209"/>
      <c r="HB231" s="193"/>
      <c r="HC231" s="209"/>
      <c r="HD231" s="209"/>
      <c r="HE231" s="193"/>
      <c r="HF231" s="209"/>
      <c r="HG231" s="209"/>
      <c r="HH231" s="193"/>
      <c r="HI231" s="209"/>
      <c r="HJ231" s="209"/>
      <c r="HK231" s="193"/>
      <c r="HL231" s="209"/>
      <c r="HM231" s="209"/>
      <c r="HN231" s="193"/>
      <c r="HO231" s="209"/>
      <c r="HP231" s="209"/>
      <c r="HQ231" s="193"/>
      <c r="HR231" s="209"/>
      <c r="HS231" s="209"/>
      <c r="HT231" s="193"/>
      <c r="HU231" s="209"/>
      <c r="HV231" s="209"/>
      <c r="HW231" s="193"/>
      <c r="HX231" s="209"/>
      <c r="HY231" s="209"/>
      <c r="HZ231" s="193"/>
      <c r="IA231" s="209"/>
      <c r="IB231" s="209"/>
      <c r="IC231" s="193"/>
      <c r="ID231" s="209"/>
      <c r="IE231" s="209"/>
      <c r="IF231" s="193"/>
      <c r="IG231" s="209"/>
      <c r="IH231" s="209"/>
      <c r="II231" s="193"/>
      <c r="IJ231" s="209"/>
      <c r="IK231" s="209"/>
      <c r="IL231" s="193"/>
      <c r="IM231" s="209"/>
      <c r="IN231" s="209"/>
      <c r="IO231" s="193"/>
      <c r="IP231" s="209"/>
      <c r="IQ231" s="209"/>
      <c r="IR231" s="193"/>
      <c r="IS231" s="209"/>
      <c r="IT231" s="209"/>
      <c r="IU231" s="193"/>
      <c r="IV231" s="209"/>
      <c r="IW231" s="209"/>
      <c r="IX231" s="193"/>
      <c r="IY231" s="209"/>
      <c r="IZ231" s="209"/>
      <c r="JA231" s="193"/>
      <c r="JB231" s="209"/>
      <c r="JC231" s="209"/>
      <c r="JD231" s="193"/>
      <c r="JE231" s="209"/>
      <c r="JF231" s="209"/>
      <c r="JG231" s="193"/>
      <c r="JH231" s="209"/>
      <c r="JI231" s="209"/>
      <c r="JJ231" s="193"/>
      <c r="JK231" s="209"/>
      <c r="JL231" s="209"/>
      <c r="JM231" s="193"/>
      <c r="JN231" s="209"/>
      <c r="JO231" s="209"/>
      <c r="JP231" s="193"/>
      <c r="JQ231" s="209"/>
      <c r="JR231" s="209"/>
      <c r="JS231" s="193"/>
      <c r="JT231" s="209"/>
      <c r="JU231" s="209"/>
      <c r="JV231" s="193"/>
      <c r="JW231" s="209"/>
      <c r="JX231" s="209"/>
      <c r="JY231" s="193"/>
      <c r="JZ231" s="209"/>
      <c r="KA231" s="209"/>
      <c r="KB231" s="193"/>
      <c r="KC231" s="209"/>
      <c r="KD231" s="209"/>
      <c r="KE231" s="193"/>
      <c r="KF231" s="209"/>
      <c r="KG231" s="209"/>
      <c r="KH231" s="193"/>
      <c r="KI231" s="209"/>
      <c r="KJ231" s="209"/>
      <c r="KK231" s="193"/>
      <c r="KL231" s="209"/>
      <c r="KM231" s="209"/>
      <c r="KN231" s="193"/>
      <c r="KO231" s="209"/>
      <c r="KP231" s="209"/>
      <c r="KQ231" s="193"/>
      <c r="KR231" s="209"/>
      <c r="KS231" s="209"/>
      <c r="KT231" s="193"/>
      <c r="KU231" s="209"/>
      <c r="KV231" s="209"/>
      <c r="KW231" s="193"/>
      <c r="KX231" s="209"/>
      <c r="KY231" s="209"/>
      <c r="KZ231" s="193"/>
      <c r="LA231" s="209"/>
      <c r="LB231" s="209"/>
      <c r="LC231" s="193"/>
      <c r="LD231" s="209"/>
      <c r="LE231" s="209"/>
      <c r="LF231" s="193"/>
      <c r="LG231" s="209"/>
      <c r="LH231" s="209"/>
      <c r="LI231" s="193"/>
      <c r="LJ231" s="209"/>
      <c r="LK231" s="209"/>
      <c r="LL231" s="193"/>
      <c r="LM231" s="209"/>
      <c r="LN231" s="209"/>
      <c r="LO231" s="193"/>
      <c r="LP231" s="209"/>
      <c r="LQ231" s="209"/>
      <c r="LR231" s="193"/>
      <c r="LS231" s="209"/>
      <c r="LT231" s="209"/>
      <c r="LU231" s="193"/>
      <c r="LV231" s="209"/>
      <c r="LW231" s="209"/>
      <c r="LX231" s="193"/>
      <c r="LY231" s="209"/>
      <c r="LZ231" s="209"/>
      <c r="MA231" s="193"/>
      <c r="MB231" s="209"/>
      <c r="MC231" s="209"/>
      <c r="MD231" s="193"/>
      <c r="ME231" s="209"/>
      <c r="MF231" s="209"/>
      <c r="MG231" s="193"/>
      <c r="MH231" s="209"/>
      <c r="MI231" s="209"/>
      <c r="MJ231" s="193"/>
      <c r="MK231" s="209"/>
      <c r="ML231" s="209"/>
      <c r="MM231" s="193"/>
      <c r="MN231" s="209"/>
      <c r="MO231" s="209"/>
      <c r="MP231" s="193"/>
      <c r="MQ231" s="209"/>
      <c r="MR231" s="209"/>
      <c r="MS231" s="193"/>
      <c r="MT231" s="209"/>
      <c r="MU231" s="209"/>
      <c r="MV231" s="193"/>
      <c r="MW231" s="209"/>
      <c r="MX231" s="209"/>
      <c r="MY231" s="193"/>
      <c r="MZ231" s="209"/>
      <c r="NA231" s="209"/>
      <c r="NB231" s="193"/>
      <c r="NC231" s="209"/>
      <c r="ND231" s="209"/>
      <c r="NE231" s="193"/>
      <c r="NF231" s="209"/>
      <c r="NG231" s="209"/>
      <c r="NH231" s="193"/>
      <c r="NI231" s="209"/>
      <c r="NJ231" s="209"/>
      <c r="NK231" s="193"/>
      <c r="NL231" s="209"/>
      <c r="NM231" s="209"/>
      <c r="NN231" s="193"/>
      <c r="NO231" s="209"/>
      <c r="NP231" s="209"/>
      <c r="NQ231" s="193"/>
      <c r="NR231" s="209"/>
      <c r="NS231" s="209"/>
      <c r="NT231" s="193"/>
      <c r="NU231" s="209"/>
      <c r="NV231" s="209"/>
      <c r="NW231" s="193"/>
      <c r="NX231" s="209"/>
      <c r="NY231" s="209"/>
      <c r="NZ231" s="193"/>
      <c r="OA231" s="209"/>
      <c r="OB231" s="209"/>
      <c r="OC231" s="193"/>
      <c r="OD231" s="209"/>
      <c r="OE231" s="209"/>
      <c r="OF231" s="193"/>
      <c r="OG231" s="209"/>
      <c r="OH231" s="209"/>
      <c r="OI231" s="193"/>
      <c r="OJ231" s="209"/>
      <c r="OK231" s="209"/>
      <c r="OL231" s="193"/>
      <c r="OM231" s="209"/>
      <c r="ON231" s="209"/>
      <c r="OO231" s="193"/>
      <c r="OP231" s="209"/>
      <c r="OQ231" s="209"/>
      <c r="OR231" s="193"/>
      <c r="OS231" s="209"/>
      <c r="OT231" s="209"/>
      <c r="OU231" s="193"/>
      <c r="OV231" s="209"/>
      <c r="OW231" s="209"/>
      <c r="OX231" s="193"/>
      <c r="OY231" s="209"/>
      <c r="OZ231" s="209"/>
      <c r="PA231" s="193"/>
      <c r="PB231" s="209"/>
      <c r="PC231" s="209"/>
      <c r="PD231" s="193"/>
      <c r="PE231" s="209"/>
      <c r="PF231" s="209"/>
      <c r="PG231" s="193"/>
      <c r="PH231" s="209"/>
      <c r="PI231" s="209"/>
      <c r="PJ231" s="193"/>
      <c r="PK231" s="209"/>
      <c r="PL231" s="209"/>
      <c r="PM231" s="193"/>
      <c r="PN231" s="209"/>
      <c r="PO231" s="209"/>
      <c r="PP231" s="193"/>
      <c r="PQ231" s="209"/>
      <c r="PR231" s="209"/>
      <c r="PS231" s="193"/>
      <c r="PT231" s="209"/>
      <c r="PU231" s="209"/>
      <c r="PV231" s="193"/>
      <c r="PW231" s="209"/>
      <c r="PX231" s="209"/>
      <c r="PY231" s="193"/>
      <c r="PZ231" s="209"/>
      <c r="QA231" s="209"/>
      <c r="QB231" s="193"/>
      <c r="QC231" s="209"/>
      <c r="QD231" s="209"/>
      <c r="QE231" s="193"/>
      <c r="QF231" s="209"/>
      <c r="QG231" s="209"/>
      <c r="QH231" s="193"/>
      <c r="QI231" s="209"/>
      <c r="QJ231" s="209"/>
      <c r="QK231" s="193"/>
      <c r="QL231" s="209"/>
      <c r="QM231" s="209"/>
      <c r="QN231" s="193"/>
      <c r="QO231" s="209"/>
      <c r="QP231" s="209"/>
      <c r="QQ231" s="193"/>
      <c r="QR231" s="209"/>
      <c r="QS231" s="209"/>
      <c r="QT231" s="193"/>
      <c r="QU231" s="209"/>
      <c r="QV231" s="209"/>
      <c r="QW231" s="193"/>
      <c r="QX231" s="209"/>
      <c r="QY231" s="209"/>
      <c r="QZ231" s="193"/>
      <c r="RA231" s="209"/>
      <c r="RB231" s="209"/>
      <c r="RC231" s="193"/>
      <c r="RD231" s="209"/>
      <c r="RE231" s="209"/>
      <c r="RF231" s="193"/>
      <c r="RG231" s="209"/>
    </row>
    <row r="232" spans="1:475" x14ac:dyDescent="0.25">
      <c r="A232" s="202"/>
      <c r="B232" s="219"/>
      <c r="C232" s="219"/>
      <c r="D232" s="219"/>
      <c r="E232" s="223"/>
      <c r="F232" s="215" t="s">
        <v>246</v>
      </c>
      <c r="G232" s="187"/>
      <c r="H232" s="187"/>
      <c r="I232" s="203"/>
      <c r="J232" s="203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  <c r="HP232" s="193"/>
      <c r="HQ232" s="193"/>
      <c r="HR232" s="193"/>
      <c r="HS232" s="193"/>
      <c r="HT232" s="193"/>
      <c r="HU232" s="193"/>
      <c r="HV232" s="193"/>
      <c r="HW232" s="193"/>
      <c r="HX232" s="193"/>
      <c r="HY232" s="193"/>
      <c r="HZ232" s="193"/>
      <c r="IA232" s="193"/>
      <c r="IB232" s="193"/>
      <c r="IC232" s="193"/>
      <c r="ID232" s="193"/>
      <c r="IE232" s="193"/>
      <c r="IF232" s="193"/>
      <c r="IG232" s="193"/>
      <c r="IH232" s="193"/>
      <c r="II232" s="193"/>
      <c r="IJ232" s="193"/>
      <c r="IK232" s="193"/>
      <c r="IL232" s="193"/>
      <c r="IM232" s="193"/>
      <c r="IN232" s="193"/>
      <c r="IO232" s="193"/>
      <c r="IP232" s="193"/>
      <c r="IQ232" s="193"/>
      <c r="IR232" s="193"/>
      <c r="IS232" s="193"/>
      <c r="IT232" s="193"/>
      <c r="IU232" s="193"/>
      <c r="IV232" s="193"/>
      <c r="IW232" s="193"/>
      <c r="IX232" s="193"/>
      <c r="IY232" s="193"/>
      <c r="IZ232" s="193"/>
      <c r="JA232" s="193"/>
      <c r="JB232" s="193"/>
      <c r="JC232" s="193"/>
      <c r="JD232" s="193"/>
      <c r="JE232" s="193"/>
      <c r="JF232" s="193"/>
      <c r="JG232" s="193"/>
      <c r="JH232" s="193"/>
      <c r="JI232" s="193"/>
      <c r="JJ232" s="193"/>
      <c r="JK232" s="193"/>
      <c r="JL232" s="193"/>
      <c r="JM232" s="193"/>
      <c r="JN232" s="193"/>
      <c r="JO232" s="193"/>
      <c r="JP232" s="193"/>
      <c r="JQ232" s="193"/>
      <c r="JR232" s="193"/>
      <c r="JS232" s="193"/>
      <c r="JT232" s="193"/>
      <c r="JU232" s="193"/>
      <c r="JV232" s="193"/>
      <c r="JW232" s="193"/>
      <c r="JX232" s="193"/>
      <c r="JY232" s="193"/>
      <c r="JZ232" s="193"/>
      <c r="KA232" s="193"/>
      <c r="KB232" s="193"/>
      <c r="KC232" s="193"/>
      <c r="KD232" s="193"/>
      <c r="KE232" s="193"/>
      <c r="KF232" s="193"/>
      <c r="KG232" s="193"/>
      <c r="KH232" s="193"/>
      <c r="KI232" s="193"/>
      <c r="KJ232" s="193"/>
      <c r="KK232" s="193"/>
      <c r="KL232" s="193"/>
      <c r="KM232" s="193"/>
      <c r="KN232" s="193"/>
      <c r="KO232" s="193"/>
      <c r="KP232" s="193"/>
      <c r="KQ232" s="193"/>
      <c r="KR232" s="193"/>
      <c r="KS232" s="193"/>
      <c r="KT232" s="193"/>
      <c r="KU232" s="193"/>
      <c r="KV232" s="193"/>
      <c r="KW232" s="193"/>
      <c r="KX232" s="193"/>
      <c r="KY232" s="193"/>
      <c r="KZ232" s="193"/>
      <c r="LA232" s="193"/>
      <c r="LB232" s="193"/>
      <c r="LC232" s="193"/>
      <c r="LD232" s="193"/>
      <c r="LE232" s="193"/>
      <c r="LF232" s="193"/>
      <c r="LG232" s="193"/>
      <c r="LH232" s="193"/>
      <c r="LI232" s="193"/>
      <c r="LJ232" s="193"/>
      <c r="LK232" s="193"/>
      <c r="LL232" s="193"/>
      <c r="LM232" s="193"/>
      <c r="LN232" s="193"/>
      <c r="LO232" s="193"/>
      <c r="LP232" s="193"/>
      <c r="LQ232" s="193"/>
      <c r="LR232" s="193"/>
      <c r="LS232" s="193"/>
      <c r="LT232" s="193"/>
      <c r="LU232" s="193"/>
      <c r="LV232" s="193"/>
      <c r="LW232" s="193"/>
      <c r="LX232" s="193"/>
      <c r="LY232" s="193"/>
      <c r="LZ232" s="193"/>
      <c r="MA232" s="193"/>
      <c r="MB232" s="193"/>
      <c r="MC232" s="193"/>
      <c r="MD232" s="193"/>
      <c r="ME232" s="193"/>
      <c r="MF232" s="193"/>
      <c r="MG232" s="193"/>
      <c r="MH232" s="193"/>
      <c r="MI232" s="193"/>
      <c r="MJ232" s="193"/>
      <c r="MK232" s="193"/>
      <c r="ML232" s="193"/>
      <c r="MM232" s="193"/>
      <c r="MN232" s="193"/>
      <c r="MO232" s="193"/>
      <c r="MP232" s="193"/>
      <c r="MQ232" s="193"/>
      <c r="MR232" s="193"/>
      <c r="MS232" s="193"/>
      <c r="MT232" s="193"/>
      <c r="MU232" s="193"/>
      <c r="MV232" s="193"/>
      <c r="MW232" s="193"/>
      <c r="MX232" s="193"/>
      <c r="MY232" s="193"/>
      <c r="MZ232" s="193"/>
      <c r="NA232" s="193"/>
      <c r="NB232" s="193"/>
      <c r="NC232" s="193"/>
      <c r="ND232" s="193"/>
      <c r="NE232" s="193"/>
      <c r="NF232" s="193"/>
      <c r="NG232" s="193"/>
      <c r="NH232" s="193"/>
      <c r="NI232" s="193"/>
      <c r="NJ232" s="193"/>
      <c r="NK232" s="193"/>
      <c r="NL232" s="193"/>
      <c r="NM232" s="193"/>
      <c r="NN232" s="193"/>
      <c r="NO232" s="193"/>
      <c r="NP232" s="193"/>
      <c r="NQ232" s="193"/>
      <c r="NR232" s="193"/>
      <c r="NS232" s="193"/>
      <c r="NT232" s="193"/>
      <c r="NU232" s="193"/>
      <c r="NV232" s="193"/>
      <c r="NW232" s="193"/>
      <c r="NX232" s="193"/>
      <c r="NY232" s="193"/>
      <c r="NZ232" s="193"/>
      <c r="OA232" s="193"/>
      <c r="OB232" s="193"/>
      <c r="OC232" s="193"/>
      <c r="OD232" s="193"/>
      <c r="OE232" s="193"/>
      <c r="OF232" s="193"/>
      <c r="OG232" s="193"/>
      <c r="OH232" s="193"/>
      <c r="OI232" s="193"/>
      <c r="OJ232" s="193"/>
      <c r="OK232" s="193"/>
      <c r="OL232" s="193"/>
      <c r="OM232" s="193"/>
      <c r="ON232" s="193"/>
      <c r="OO232" s="193"/>
      <c r="OP232" s="193"/>
      <c r="OQ232" s="193"/>
      <c r="OR232" s="193"/>
      <c r="OS232" s="193"/>
      <c r="OT232" s="193"/>
      <c r="OU232" s="193"/>
      <c r="OV232" s="193"/>
      <c r="OW232" s="193"/>
      <c r="OX232" s="193"/>
      <c r="OY232" s="193"/>
      <c r="OZ232" s="193"/>
      <c r="PA232" s="193"/>
      <c r="PB232" s="193"/>
      <c r="PC232" s="193"/>
      <c r="PD232" s="193"/>
      <c r="PE232" s="193"/>
      <c r="PF232" s="193"/>
      <c r="PG232" s="193"/>
      <c r="PH232" s="193"/>
      <c r="PI232" s="193"/>
      <c r="PJ232" s="193"/>
      <c r="PK232" s="193"/>
      <c r="PL232" s="193"/>
      <c r="PM232" s="193"/>
      <c r="PN232" s="193"/>
      <c r="PO232" s="193"/>
      <c r="PP232" s="193"/>
      <c r="PQ232" s="193"/>
      <c r="PR232" s="193"/>
      <c r="PS232" s="193"/>
      <c r="PT232" s="193"/>
      <c r="PU232" s="193"/>
      <c r="PV232" s="193"/>
      <c r="PW232" s="193"/>
      <c r="PX232" s="193"/>
      <c r="PY232" s="193"/>
      <c r="PZ232" s="193"/>
      <c r="QA232" s="193"/>
      <c r="QB232" s="193"/>
      <c r="QC232" s="193"/>
      <c r="QD232" s="193"/>
      <c r="QE232" s="193"/>
      <c r="QF232" s="193"/>
      <c r="QG232" s="193"/>
      <c r="QH232" s="193"/>
      <c r="QI232" s="193"/>
      <c r="QJ232" s="193"/>
      <c r="QK232" s="193"/>
      <c r="QL232" s="193"/>
      <c r="QM232" s="193"/>
      <c r="QN232" s="193"/>
      <c r="QO232" s="193"/>
      <c r="QP232" s="193"/>
      <c r="QQ232" s="193"/>
      <c r="QR232" s="193"/>
      <c r="QS232" s="193"/>
      <c r="QT232" s="193"/>
      <c r="QU232" s="193"/>
      <c r="QV232" s="193"/>
      <c r="QW232" s="193"/>
      <c r="QX232" s="193"/>
      <c r="QY232" s="193"/>
      <c r="QZ232" s="193"/>
      <c r="RA232" s="193"/>
      <c r="RB232" s="193"/>
      <c r="RC232" s="193"/>
      <c r="RD232" s="193"/>
      <c r="RE232" s="193"/>
      <c r="RF232" s="193"/>
      <c r="RG232" s="193"/>
    </row>
    <row r="233" spans="1:475" x14ac:dyDescent="0.25">
      <c r="A233" s="202"/>
      <c r="B233" s="219"/>
      <c r="C233" s="219"/>
      <c r="D233" s="219"/>
      <c r="E233" s="223"/>
      <c r="F233" s="215" t="s">
        <v>247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5">
      <c r="A234" s="202"/>
      <c r="B234" s="219"/>
      <c r="C234" s="219"/>
      <c r="D234" s="219"/>
      <c r="E234" s="223"/>
      <c r="F234" s="215" t="s">
        <v>246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5">
      <c r="A235" s="202"/>
      <c r="B235" s="219"/>
      <c r="C235" s="219"/>
      <c r="D235" s="219"/>
      <c r="E235" s="223"/>
      <c r="F235" s="215" t="s">
        <v>247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5">
      <c r="A236" s="202"/>
      <c r="B236" s="219"/>
      <c r="C236" s="219"/>
      <c r="D236" s="219"/>
      <c r="E236" s="223"/>
      <c r="F236" s="215" t="s">
        <v>246</v>
      </c>
      <c r="G236" s="177"/>
      <c r="H236" s="177"/>
      <c r="I236" s="203"/>
      <c r="J236" s="203"/>
      <c r="K236" s="177"/>
      <c r="L236" s="187"/>
      <c r="M236" s="177"/>
      <c r="N236" s="177"/>
      <c r="O236" s="187"/>
      <c r="P236" s="177"/>
      <c r="Q236" s="177"/>
      <c r="R236" s="187"/>
      <c r="S236" s="177"/>
      <c r="T236" s="177"/>
      <c r="U236" s="187"/>
      <c r="V236" s="177"/>
      <c r="W236" s="177"/>
      <c r="X236" s="187"/>
      <c r="Y236" s="177"/>
      <c r="Z236" s="177"/>
      <c r="AA236" s="187"/>
      <c r="AB236" s="177"/>
      <c r="AC236" s="177"/>
      <c r="AD236" s="187"/>
      <c r="AE236" s="177"/>
      <c r="AF236" s="177"/>
      <c r="AG236" s="187"/>
      <c r="AH236" s="177"/>
      <c r="AI236" s="177"/>
      <c r="AJ236" s="187"/>
      <c r="AK236" s="177"/>
      <c r="AL236" s="177"/>
      <c r="AM236" s="187"/>
      <c r="AN236" s="177"/>
      <c r="AO236" s="177"/>
      <c r="AP236" s="187"/>
      <c r="AQ236" s="177"/>
      <c r="AR236" s="177"/>
      <c r="AS236" s="187"/>
      <c r="AT236" s="177"/>
      <c r="AU236" s="177"/>
      <c r="AV236" s="187"/>
      <c r="AW236" s="177"/>
      <c r="AX236" s="177"/>
      <c r="AY236" s="187"/>
      <c r="AZ236" s="177"/>
      <c r="BA236" s="177"/>
      <c r="BB236" s="187"/>
      <c r="BC236" s="177"/>
      <c r="BD236" s="177"/>
      <c r="BE236" s="187"/>
      <c r="BF236" s="177"/>
      <c r="BG236" s="177"/>
      <c r="BH236" s="187"/>
      <c r="BI236" s="177"/>
      <c r="BJ236" s="177"/>
      <c r="BK236" s="187"/>
      <c r="BL236" s="177"/>
      <c r="BM236" s="177"/>
      <c r="BN236" s="187"/>
      <c r="BO236" s="177"/>
      <c r="BP236" s="177"/>
      <c r="BQ236" s="187"/>
      <c r="BR236" s="177"/>
      <c r="BS236" s="177"/>
      <c r="BT236" s="187"/>
      <c r="BU236" s="177"/>
      <c r="BV236" s="177"/>
      <c r="BW236" s="187"/>
      <c r="BX236" s="177"/>
      <c r="BY236" s="177"/>
      <c r="BZ236" s="187"/>
      <c r="CA236" s="177"/>
      <c r="CB236" s="177"/>
      <c r="CC236" s="187"/>
      <c r="CD236" s="177"/>
      <c r="CE236" s="177"/>
      <c r="CF236" s="187"/>
      <c r="CG236" s="177"/>
      <c r="CH236" s="177"/>
      <c r="CI236" s="187"/>
      <c r="CJ236" s="177"/>
      <c r="CK236" s="177"/>
      <c r="CL236" s="187"/>
      <c r="CM236" s="177"/>
      <c r="CN236" s="177"/>
      <c r="CO236" s="187"/>
      <c r="CP236" s="177"/>
      <c r="CQ236" s="177"/>
      <c r="CR236" s="187"/>
      <c r="CS236" s="177"/>
      <c r="CT236" s="177"/>
      <c r="CU236" s="187"/>
      <c r="CV236" s="177"/>
      <c r="CW236" s="177"/>
      <c r="CX236" s="187"/>
      <c r="CY236" s="177"/>
      <c r="CZ236" s="177"/>
      <c r="DA236" s="187"/>
      <c r="DB236" s="177"/>
      <c r="DC236" s="177"/>
      <c r="DD236" s="187"/>
      <c r="DE236" s="177"/>
      <c r="DF236" s="177"/>
      <c r="DG236" s="187"/>
      <c r="DH236" s="177"/>
      <c r="DI236" s="177"/>
      <c r="DJ236" s="187"/>
      <c r="DK236" s="177"/>
      <c r="DL236" s="177"/>
      <c r="DM236" s="187"/>
      <c r="DN236" s="177"/>
      <c r="DO236" s="177"/>
      <c r="DP236" s="187"/>
      <c r="DQ236" s="177"/>
      <c r="DR236" s="177"/>
      <c r="DS236" s="187"/>
      <c r="DT236" s="177"/>
      <c r="DU236" s="177"/>
      <c r="DV236" s="187"/>
      <c r="DW236" s="209"/>
      <c r="DX236" s="209"/>
      <c r="DY236" s="193"/>
      <c r="DZ236" s="209"/>
      <c r="EA236" s="209"/>
      <c r="EB236" s="193"/>
      <c r="EC236" s="209"/>
      <c r="ED236" s="209"/>
      <c r="EE236" s="193"/>
      <c r="EF236" s="209"/>
      <c r="EG236" s="209"/>
      <c r="EH236" s="193"/>
      <c r="EI236" s="209"/>
      <c r="EJ236" s="209"/>
      <c r="EK236" s="193"/>
      <c r="EL236" s="209"/>
      <c r="EM236" s="209"/>
      <c r="EN236" s="193"/>
      <c r="EO236" s="209"/>
      <c r="EP236" s="209"/>
      <c r="EQ236" s="193"/>
      <c r="ER236" s="209"/>
      <c r="ES236" s="209"/>
      <c r="ET236" s="193"/>
      <c r="EU236" s="209"/>
      <c r="EV236" s="209"/>
      <c r="EW236" s="193"/>
      <c r="EX236" s="209"/>
      <c r="EY236" s="209"/>
      <c r="EZ236" s="193"/>
      <c r="FA236" s="209"/>
      <c r="FB236" s="209"/>
      <c r="FC236" s="193"/>
      <c r="FD236" s="209"/>
      <c r="FE236" s="209"/>
      <c r="FF236" s="193"/>
      <c r="FG236" s="209"/>
      <c r="FH236" s="209"/>
      <c r="FI236" s="193"/>
      <c r="FJ236" s="209"/>
      <c r="FK236" s="209"/>
      <c r="FL236" s="193"/>
      <c r="FM236" s="209"/>
      <c r="FN236" s="209"/>
      <c r="FO236" s="193"/>
      <c r="FP236" s="209"/>
      <c r="FQ236" s="209"/>
      <c r="FR236" s="193"/>
      <c r="FS236" s="209"/>
      <c r="FT236" s="209"/>
      <c r="FU236" s="193"/>
      <c r="FV236" s="209"/>
      <c r="FW236" s="209"/>
      <c r="FX236" s="193"/>
      <c r="FY236" s="209"/>
      <c r="FZ236" s="209"/>
      <c r="GA236" s="193"/>
      <c r="GB236" s="209"/>
      <c r="GC236" s="209"/>
      <c r="GD236" s="193"/>
      <c r="GE236" s="209"/>
      <c r="GF236" s="209"/>
      <c r="GG236" s="193"/>
      <c r="GH236" s="209"/>
      <c r="GI236" s="209"/>
      <c r="GJ236" s="193"/>
      <c r="GK236" s="209"/>
      <c r="GL236" s="209"/>
      <c r="GM236" s="193"/>
      <c r="GN236" s="209"/>
      <c r="GO236" s="209"/>
      <c r="GP236" s="193"/>
      <c r="GQ236" s="209"/>
      <c r="GR236" s="209"/>
      <c r="GS236" s="193"/>
      <c r="GT236" s="209"/>
      <c r="GU236" s="209"/>
      <c r="GV236" s="193"/>
      <c r="GW236" s="209"/>
      <c r="GX236" s="209"/>
      <c r="GY236" s="193"/>
      <c r="GZ236" s="209"/>
      <c r="HA236" s="209"/>
      <c r="HB236" s="193"/>
      <c r="HC236" s="209"/>
      <c r="HD236" s="209"/>
      <c r="HE236" s="193"/>
      <c r="HF236" s="209"/>
      <c r="HG236" s="209"/>
      <c r="HH236" s="193"/>
      <c r="HI236" s="209"/>
      <c r="HJ236" s="209"/>
      <c r="HK236" s="193"/>
      <c r="HL236" s="209"/>
      <c r="HM236" s="209"/>
      <c r="HN236" s="193"/>
      <c r="HO236" s="209"/>
      <c r="HP236" s="209"/>
      <c r="HQ236" s="193"/>
      <c r="HR236" s="209"/>
      <c r="HS236" s="209"/>
      <c r="HT236" s="193"/>
      <c r="HU236" s="209"/>
      <c r="HV236" s="209"/>
      <c r="HW236" s="193"/>
      <c r="HX236" s="209"/>
      <c r="HY236" s="209"/>
      <c r="HZ236" s="193"/>
      <c r="IA236" s="209"/>
      <c r="IB236" s="209"/>
      <c r="IC236" s="193"/>
      <c r="ID236" s="209"/>
      <c r="IE236" s="209"/>
      <c r="IF236" s="193"/>
      <c r="IG236" s="209"/>
      <c r="IH236" s="209"/>
      <c r="II236" s="193"/>
      <c r="IJ236" s="209"/>
      <c r="IK236" s="209"/>
      <c r="IL236" s="193"/>
      <c r="IM236" s="209"/>
      <c r="IN236" s="209"/>
      <c r="IO236" s="193"/>
      <c r="IP236" s="209"/>
      <c r="IQ236" s="209"/>
      <c r="IR236" s="193"/>
      <c r="IS236" s="209"/>
      <c r="IT236" s="209"/>
      <c r="IU236" s="193"/>
      <c r="IV236" s="209"/>
      <c r="IW236" s="209"/>
      <c r="IX236" s="193"/>
      <c r="IY236" s="209"/>
      <c r="IZ236" s="209"/>
      <c r="JA236" s="193"/>
      <c r="JB236" s="209"/>
      <c r="JC236" s="209"/>
      <c r="JD236" s="193"/>
      <c r="JE236" s="209"/>
      <c r="JF236" s="209"/>
      <c r="JG236" s="193"/>
      <c r="JH236" s="209"/>
      <c r="JI236" s="209"/>
      <c r="JJ236" s="193"/>
      <c r="JK236" s="209"/>
      <c r="JL236" s="209"/>
      <c r="JM236" s="193"/>
      <c r="JN236" s="209"/>
      <c r="JO236" s="209"/>
      <c r="JP236" s="193"/>
      <c r="JQ236" s="209"/>
      <c r="JR236" s="209"/>
      <c r="JS236" s="193"/>
      <c r="JT236" s="209"/>
      <c r="JU236" s="209"/>
      <c r="JV236" s="193"/>
      <c r="JW236" s="209"/>
      <c r="JX236" s="209"/>
      <c r="JY236" s="193"/>
      <c r="JZ236" s="209"/>
      <c r="KA236" s="209"/>
      <c r="KB236" s="193"/>
      <c r="KC236" s="209"/>
      <c r="KD236" s="209"/>
      <c r="KE236" s="193"/>
      <c r="KF236" s="209"/>
      <c r="KG236" s="209"/>
      <c r="KH236" s="193"/>
      <c r="KI236" s="209"/>
      <c r="KJ236" s="209"/>
      <c r="KK236" s="193"/>
      <c r="KL236" s="209"/>
      <c r="KM236" s="209"/>
      <c r="KN236" s="193"/>
      <c r="KO236" s="209"/>
      <c r="KP236" s="209"/>
      <c r="KQ236" s="193"/>
      <c r="KR236" s="209"/>
      <c r="KS236" s="209"/>
      <c r="KT236" s="193"/>
      <c r="KU236" s="209"/>
      <c r="KV236" s="209"/>
      <c r="KW236" s="193"/>
      <c r="KX236" s="209"/>
      <c r="KY236" s="209"/>
      <c r="KZ236" s="193"/>
      <c r="LA236" s="209"/>
      <c r="LB236" s="209"/>
      <c r="LC236" s="193"/>
      <c r="LD236" s="209"/>
      <c r="LE236" s="209"/>
      <c r="LF236" s="193"/>
      <c r="LG236" s="209"/>
      <c r="LH236" s="209"/>
      <c r="LI236" s="193"/>
      <c r="LJ236" s="209"/>
      <c r="LK236" s="209"/>
      <c r="LL236" s="193"/>
      <c r="LM236" s="209"/>
      <c r="LN236" s="209"/>
      <c r="LO236" s="193"/>
      <c r="LP236" s="209"/>
      <c r="LQ236" s="209"/>
      <c r="LR236" s="193"/>
      <c r="LS236" s="209"/>
      <c r="LT236" s="209"/>
      <c r="LU236" s="193"/>
      <c r="LV236" s="209"/>
      <c r="LW236" s="209"/>
      <c r="LX236" s="193"/>
      <c r="LY236" s="209"/>
      <c r="LZ236" s="209"/>
      <c r="MA236" s="193"/>
      <c r="MB236" s="209"/>
      <c r="MC236" s="209"/>
      <c r="MD236" s="193"/>
      <c r="ME236" s="209"/>
      <c r="MF236" s="209"/>
      <c r="MG236" s="193"/>
      <c r="MH236" s="209"/>
      <c r="MI236" s="209"/>
      <c r="MJ236" s="193"/>
      <c r="MK236" s="209"/>
      <c r="ML236" s="209"/>
      <c r="MM236" s="193"/>
      <c r="MN236" s="209"/>
      <c r="MO236" s="209"/>
      <c r="MP236" s="193"/>
      <c r="MQ236" s="209"/>
      <c r="MR236" s="209"/>
      <c r="MS236" s="193"/>
      <c r="MT236" s="209"/>
      <c r="MU236" s="209"/>
      <c r="MV236" s="193"/>
      <c r="MW236" s="209"/>
      <c r="MX236" s="209"/>
      <c r="MY236" s="193"/>
      <c r="MZ236" s="209"/>
      <c r="NA236" s="209"/>
      <c r="NB236" s="193"/>
      <c r="NC236" s="209"/>
      <c r="ND236" s="209"/>
      <c r="NE236" s="193"/>
      <c r="NF236" s="209"/>
      <c r="NG236" s="209"/>
      <c r="NH236" s="193"/>
      <c r="NI236" s="209"/>
      <c r="NJ236" s="209"/>
      <c r="NK236" s="193"/>
      <c r="NL236" s="209"/>
      <c r="NM236" s="209"/>
      <c r="NN236" s="193"/>
      <c r="NO236" s="209"/>
      <c r="NP236" s="209"/>
      <c r="NQ236" s="193"/>
      <c r="NR236" s="209"/>
      <c r="NS236" s="209"/>
      <c r="NT236" s="193"/>
      <c r="NU236" s="209"/>
      <c r="NV236" s="209"/>
      <c r="NW236" s="193"/>
      <c r="NX236" s="209"/>
      <c r="NY236" s="209"/>
      <c r="NZ236" s="193"/>
      <c r="OA236" s="209"/>
      <c r="OB236" s="209"/>
      <c r="OC236" s="193"/>
      <c r="OD236" s="209"/>
      <c r="OE236" s="209"/>
      <c r="OF236" s="193"/>
      <c r="OG236" s="209"/>
      <c r="OH236" s="209"/>
      <c r="OI236" s="193"/>
      <c r="OJ236" s="209"/>
      <c r="OK236" s="209"/>
      <c r="OL236" s="193"/>
      <c r="OM236" s="209"/>
      <c r="ON236" s="209"/>
      <c r="OO236" s="193"/>
      <c r="OP236" s="209"/>
      <c r="OQ236" s="209"/>
      <c r="OR236" s="193"/>
      <c r="OS236" s="209"/>
      <c r="OT236" s="209"/>
      <c r="OU236" s="193"/>
      <c r="OV236" s="209"/>
      <c r="OW236" s="209"/>
      <c r="OX236" s="193"/>
      <c r="OY236" s="209"/>
      <c r="OZ236" s="209"/>
      <c r="PA236" s="193"/>
      <c r="PB236" s="209"/>
      <c r="PC236" s="209"/>
      <c r="PD236" s="193"/>
      <c r="PE236" s="209"/>
      <c r="PF236" s="209"/>
      <c r="PG236" s="193"/>
      <c r="PH236" s="209"/>
      <c r="PI236" s="209"/>
      <c r="PJ236" s="193"/>
      <c r="PK236" s="209"/>
      <c r="PL236" s="209"/>
      <c r="PM236" s="193"/>
      <c r="PN236" s="209"/>
      <c r="PO236" s="209"/>
      <c r="PP236" s="193"/>
      <c r="PQ236" s="209"/>
      <c r="PR236" s="209"/>
      <c r="PS236" s="193"/>
      <c r="PT236" s="209"/>
      <c r="PU236" s="209"/>
      <c r="PV236" s="193"/>
      <c r="PW236" s="209"/>
      <c r="PX236" s="209"/>
      <c r="PY236" s="193"/>
      <c r="PZ236" s="209"/>
      <c r="QA236" s="209"/>
      <c r="QB236" s="193"/>
      <c r="QC236" s="209"/>
      <c r="QD236" s="209"/>
      <c r="QE236" s="193"/>
      <c r="QF236" s="209"/>
      <c r="QG236" s="209"/>
      <c r="QH236" s="193"/>
      <c r="QI236" s="209"/>
      <c r="QJ236" s="209"/>
      <c r="QK236" s="193"/>
      <c r="QL236" s="209"/>
      <c r="QM236" s="209"/>
      <c r="QN236" s="193"/>
      <c r="QO236" s="209"/>
      <c r="QP236" s="209"/>
      <c r="QQ236" s="193"/>
      <c r="QR236" s="209"/>
      <c r="QS236" s="209"/>
      <c r="QT236" s="193"/>
      <c r="QU236" s="209"/>
      <c r="QV236" s="209"/>
      <c r="QW236" s="193"/>
      <c r="QX236" s="209"/>
      <c r="QY236" s="209"/>
      <c r="QZ236" s="193"/>
      <c r="RA236" s="209"/>
      <c r="RB236" s="209"/>
      <c r="RC236" s="193"/>
      <c r="RD236" s="209"/>
      <c r="RE236" s="209"/>
      <c r="RF236" s="193"/>
      <c r="RG236" s="209"/>
    </row>
    <row r="237" spans="1:475" x14ac:dyDescent="0.25">
      <c r="A237" s="202"/>
      <c r="B237" s="219"/>
      <c r="C237" s="219"/>
      <c r="D237" s="219"/>
      <c r="E237" s="223"/>
      <c r="F237" s="215" t="s">
        <v>247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5">
      <c r="A238" s="202"/>
      <c r="B238" s="219"/>
      <c r="C238" s="219"/>
      <c r="D238" s="219"/>
      <c r="E238" s="223"/>
      <c r="F238" s="215" t="s">
        <v>246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5">
      <c r="A239" s="202"/>
      <c r="B239" s="219"/>
      <c r="C239" s="219"/>
      <c r="D239" s="219"/>
      <c r="E239" s="223"/>
      <c r="F239" s="215" t="s">
        <v>247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5">
      <c r="A240" s="202"/>
      <c r="B240" s="219"/>
      <c r="C240" s="219"/>
      <c r="D240" s="219"/>
      <c r="E240" s="223"/>
      <c r="F240" s="215" t="s">
        <v>246</v>
      </c>
      <c r="G240" s="187"/>
      <c r="H240" s="187"/>
      <c r="I240" s="203"/>
      <c r="J240" s="203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  <c r="HP240" s="193"/>
      <c r="HQ240" s="193"/>
      <c r="HR240" s="193"/>
      <c r="HS240" s="193"/>
      <c r="HT240" s="193"/>
      <c r="HU240" s="193"/>
      <c r="HV240" s="193"/>
      <c r="HW240" s="193"/>
      <c r="HX240" s="193"/>
      <c r="HY240" s="193"/>
      <c r="HZ240" s="193"/>
      <c r="IA240" s="193"/>
      <c r="IB240" s="193"/>
      <c r="IC240" s="193"/>
      <c r="ID240" s="193"/>
      <c r="IE240" s="193"/>
      <c r="IF240" s="193"/>
      <c r="IG240" s="193"/>
      <c r="IH240" s="193"/>
      <c r="II240" s="193"/>
      <c r="IJ240" s="193"/>
      <c r="IK240" s="193"/>
      <c r="IL240" s="193"/>
      <c r="IM240" s="193"/>
      <c r="IN240" s="193"/>
      <c r="IO240" s="193"/>
      <c r="IP240" s="193"/>
      <c r="IQ240" s="193"/>
      <c r="IR240" s="193"/>
      <c r="IS240" s="193"/>
      <c r="IT240" s="193"/>
      <c r="IU240" s="193"/>
      <c r="IV240" s="193"/>
      <c r="IW240" s="193"/>
      <c r="IX240" s="193"/>
      <c r="IY240" s="193"/>
      <c r="IZ240" s="193"/>
      <c r="JA240" s="193"/>
      <c r="JB240" s="193"/>
      <c r="JC240" s="193"/>
      <c r="JD240" s="193"/>
      <c r="JE240" s="193"/>
      <c r="JF240" s="193"/>
      <c r="JG240" s="193"/>
      <c r="JH240" s="193"/>
      <c r="JI240" s="193"/>
      <c r="JJ240" s="193"/>
      <c r="JK240" s="193"/>
      <c r="JL240" s="193"/>
      <c r="JM240" s="193"/>
      <c r="JN240" s="193"/>
      <c r="JO240" s="193"/>
      <c r="JP240" s="193"/>
      <c r="JQ240" s="193"/>
      <c r="JR240" s="193"/>
      <c r="JS240" s="193"/>
      <c r="JT240" s="193"/>
      <c r="JU240" s="193"/>
      <c r="JV240" s="193"/>
      <c r="JW240" s="193"/>
      <c r="JX240" s="193"/>
      <c r="JY240" s="193"/>
      <c r="JZ240" s="193"/>
      <c r="KA240" s="193"/>
      <c r="KB240" s="193"/>
      <c r="KC240" s="193"/>
      <c r="KD240" s="193"/>
      <c r="KE240" s="193"/>
      <c r="KF240" s="193"/>
      <c r="KG240" s="193"/>
      <c r="KH240" s="193"/>
      <c r="KI240" s="193"/>
      <c r="KJ240" s="193"/>
      <c r="KK240" s="193"/>
      <c r="KL240" s="193"/>
      <c r="KM240" s="193"/>
      <c r="KN240" s="193"/>
      <c r="KO240" s="193"/>
      <c r="KP240" s="193"/>
      <c r="KQ240" s="193"/>
      <c r="KR240" s="193"/>
      <c r="KS240" s="193"/>
      <c r="KT240" s="193"/>
      <c r="KU240" s="193"/>
      <c r="KV240" s="193"/>
      <c r="KW240" s="193"/>
      <c r="KX240" s="193"/>
      <c r="KY240" s="193"/>
      <c r="KZ240" s="193"/>
      <c r="LA240" s="193"/>
      <c r="LB240" s="193"/>
      <c r="LC240" s="193"/>
      <c r="LD240" s="193"/>
      <c r="LE240" s="193"/>
      <c r="LF240" s="193"/>
      <c r="LG240" s="193"/>
      <c r="LH240" s="193"/>
      <c r="LI240" s="193"/>
      <c r="LJ240" s="193"/>
      <c r="LK240" s="193"/>
      <c r="LL240" s="193"/>
      <c r="LM240" s="193"/>
      <c r="LN240" s="193"/>
      <c r="LO240" s="193"/>
      <c r="LP240" s="193"/>
      <c r="LQ240" s="193"/>
      <c r="LR240" s="193"/>
      <c r="LS240" s="193"/>
      <c r="LT240" s="193"/>
      <c r="LU240" s="193"/>
      <c r="LV240" s="193"/>
      <c r="LW240" s="193"/>
      <c r="LX240" s="193"/>
      <c r="LY240" s="193"/>
      <c r="LZ240" s="193"/>
      <c r="MA240" s="193"/>
      <c r="MB240" s="193"/>
      <c r="MC240" s="193"/>
      <c r="MD240" s="193"/>
      <c r="ME240" s="193"/>
      <c r="MF240" s="193"/>
      <c r="MG240" s="193"/>
      <c r="MH240" s="193"/>
      <c r="MI240" s="193"/>
      <c r="MJ240" s="193"/>
      <c r="MK240" s="193"/>
      <c r="ML240" s="193"/>
      <c r="MM240" s="193"/>
      <c r="MN240" s="193"/>
      <c r="MO240" s="193"/>
      <c r="MP240" s="193"/>
      <c r="MQ240" s="193"/>
      <c r="MR240" s="193"/>
      <c r="MS240" s="193"/>
      <c r="MT240" s="193"/>
      <c r="MU240" s="193"/>
      <c r="MV240" s="193"/>
      <c r="MW240" s="193"/>
      <c r="MX240" s="193"/>
      <c r="MY240" s="193"/>
      <c r="MZ240" s="193"/>
      <c r="NA240" s="193"/>
      <c r="NB240" s="193"/>
      <c r="NC240" s="193"/>
      <c r="ND240" s="193"/>
      <c r="NE240" s="193"/>
      <c r="NF240" s="193"/>
      <c r="NG240" s="193"/>
      <c r="NH240" s="193"/>
      <c r="NI240" s="193"/>
      <c r="NJ240" s="193"/>
      <c r="NK240" s="193"/>
      <c r="NL240" s="193"/>
      <c r="NM240" s="193"/>
      <c r="NN240" s="193"/>
      <c r="NO240" s="193"/>
      <c r="NP240" s="193"/>
      <c r="NQ240" s="193"/>
      <c r="NR240" s="193"/>
      <c r="NS240" s="193"/>
      <c r="NT240" s="193"/>
      <c r="NU240" s="193"/>
      <c r="NV240" s="193"/>
      <c r="NW240" s="193"/>
      <c r="NX240" s="193"/>
      <c r="NY240" s="193"/>
      <c r="NZ240" s="193"/>
      <c r="OA240" s="193"/>
      <c r="OB240" s="193"/>
      <c r="OC240" s="193"/>
      <c r="OD240" s="193"/>
      <c r="OE240" s="193"/>
      <c r="OF240" s="193"/>
      <c r="OG240" s="193"/>
      <c r="OH240" s="193"/>
      <c r="OI240" s="193"/>
      <c r="OJ240" s="193"/>
      <c r="OK240" s="193"/>
      <c r="OL240" s="193"/>
      <c r="OM240" s="193"/>
      <c r="ON240" s="193"/>
      <c r="OO240" s="193"/>
      <c r="OP240" s="193"/>
      <c r="OQ240" s="193"/>
      <c r="OR240" s="193"/>
      <c r="OS240" s="193"/>
      <c r="OT240" s="193"/>
      <c r="OU240" s="193"/>
      <c r="OV240" s="193"/>
      <c r="OW240" s="193"/>
      <c r="OX240" s="193"/>
      <c r="OY240" s="193"/>
      <c r="OZ240" s="193"/>
      <c r="PA240" s="193"/>
      <c r="PB240" s="193"/>
      <c r="PC240" s="193"/>
      <c r="PD240" s="193"/>
      <c r="PE240" s="193"/>
      <c r="PF240" s="193"/>
      <c r="PG240" s="193"/>
      <c r="PH240" s="193"/>
      <c r="PI240" s="193"/>
      <c r="PJ240" s="193"/>
      <c r="PK240" s="193"/>
      <c r="PL240" s="193"/>
      <c r="PM240" s="193"/>
      <c r="PN240" s="193"/>
      <c r="PO240" s="193"/>
      <c r="PP240" s="193"/>
      <c r="PQ240" s="193"/>
      <c r="PR240" s="193"/>
      <c r="PS240" s="193"/>
      <c r="PT240" s="193"/>
      <c r="PU240" s="193"/>
      <c r="PV240" s="193"/>
      <c r="PW240" s="193"/>
      <c r="PX240" s="193"/>
      <c r="PY240" s="193"/>
      <c r="PZ240" s="193"/>
      <c r="QA240" s="193"/>
      <c r="QB240" s="193"/>
      <c r="QC240" s="193"/>
      <c r="QD240" s="193"/>
      <c r="QE240" s="193"/>
      <c r="QF240" s="193"/>
      <c r="QG240" s="193"/>
      <c r="QH240" s="193"/>
      <c r="QI240" s="193"/>
      <c r="QJ240" s="193"/>
      <c r="QK240" s="193"/>
      <c r="QL240" s="193"/>
      <c r="QM240" s="193"/>
      <c r="QN240" s="193"/>
      <c r="QO240" s="193"/>
      <c r="QP240" s="193"/>
      <c r="QQ240" s="193"/>
      <c r="QR240" s="193"/>
      <c r="QS240" s="193"/>
      <c r="QT240" s="193"/>
      <c r="QU240" s="193"/>
      <c r="QV240" s="193"/>
      <c r="QW240" s="193"/>
      <c r="QX240" s="193"/>
      <c r="QY240" s="193"/>
      <c r="QZ240" s="193"/>
      <c r="RA240" s="193"/>
      <c r="RB240" s="193"/>
      <c r="RC240" s="193"/>
      <c r="RD240" s="193"/>
      <c r="RE240" s="193"/>
      <c r="RF240" s="193"/>
      <c r="RG240" s="193"/>
    </row>
    <row r="241" spans="1:475" x14ac:dyDescent="0.25">
      <c r="A241" s="202"/>
      <c r="B241" s="219"/>
      <c r="C241" s="219"/>
      <c r="D241" s="219"/>
      <c r="E241" s="223"/>
      <c r="F241" s="215" t="s">
        <v>247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5">
      <c r="A242" s="202"/>
      <c r="B242" s="219"/>
      <c r="C242" s="219"/>
      <c r="D242" s="219"/>
      <c r="E242" s="223"/>
      <c r="F242" s="215" t="s">
        <v>246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5">
      <c r="A243" s="202"/>
      <c r="B243" s="219"/>
      <c r="C243" s="219"/>
      <c r="D243" s="219"/>
      <c r="E243" s="223"/>
      <c r="F243" s="215" t="s">
        <v>247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5">
      <c r="A244" s="202"/>
      <c r="B244" s="219"/>
      <c r="C244" s="219"/>
      <c r="D244" s="219"/>
      <c r="E244" s="223"/>
      <c r="F244" s="215" t="s">
        <v>246</v>
      </c>
      <c r="G244" s="177"/>
      <c r="H244" s="177"/>
      <c r="I244" s="203"/>
      <c r="J244" s="203"/>
      <c r="K244" s="177"/>
      <c r="L244" s="187"/>
      <c r="M244" s="177"/>
      <c r="N244" s="177"/>
      <c r="O244" s="187"/>
      <c r="P244" s="177"/>
      <c r="Q244" s="177"/>
      <c r="R244" s="187"/>
      <c r="S244" s="177"/>
      <c r="T244" s="177"/>
      <c r="U244" s="187"/>
      <c r="V244" s="177"/>
      <c r="W244" s="177"/>
      <c r="X244" s="187"/>
      <c r="Y244" s="177"/>
      <c r="Z244" s="177"/>
      <c r="AA244" s="187"/>
      <c r="AB244" s="177"/>
      <c r="AC244" s="177"/>
      <c r="AD244" s="187"/>
      <c r="AE244" s="177"/>
      <c r="AF244" s="177"/>
      <c r="AG244" s="187"/>
      <c r="AH244" s="177"/>
      <c r="AI244" s="177"/>
      <c r="AJ244" s="187"/>
      <c r="AK244" s="177"/>
      <c r="AL244" s="177"/>
      <c r="AM244" s="187"/>
      <c r="AN244" s="177"/>
      <c r="AO244" s="177"/>
      <c r="AP244" s="187"/>
      <c r="AQ244" s="177"/>
      <c r="AR244" s="177"/>
      <c r="AS244" s="187"/>
      <c r="AT244" s="177"/>
      <c r="AU244" s="177"/>
      <c r="AV244" s="187"/>
      <c r="AW244" s="177"/>
      <c r="AX244" s="177"/>
      <c r="AY244" s="187"/>
      <c r="AZ244" s="177"/>
      <c r="BA244" s="177"/>
      <c r="BB244" s="187"/>
      <c r="BC244" s="177"/>
      <c r="BD244" s="177"/>
      <c r="BE244" s="187"/>
      <c r="BF244" s="177"/>
      <c r="BG244" s="177"/>
      <c r="BH244" s="187"/>
      <c r="BI244" s="177"/>
      <c r="BJ244" s="177"/>
      <c r="BK244" s="187"/>
      <c r="BL244" s="177"/>
      <c r="BM244" s="177"/>
      <c r="BN244" s="187"/>
      <c r="BO244" s="177"/>
      <c r="BP244" s="177"/>
      <c r="BQ244" s="187"/>
      <c r="BR244" s="177"/>
      <c r="BS244" s="177"/>
      <c r="BT244" s="187"/>
      <c r="BU244" s="177"/>
      <c r="BV244" s="177"/>
      <c r="BW244" s="187"/>
      <c r="BX244" s="177"/>
      <c r="BY244" s="177"/>
      <c r="BZ244" s="187"/>
      <c r="CA244" s="177"/>
      <c r="CB244" s="177"/>
      <c r="CC244" s="187"/>
      <c r="CD244" s="177"/>
      <c r="CE244" s="177"/>
      <c r="CF244" s="187"/>
      <c r="CG244" s="177"/>
      <c r="CH244" s="177"/>
      <c r="CI244" s="187"/>
      <c r="CJ244" s="177"/>
      <c r="CK244" s="177"/>
      <c r="CL244" s="187"/>
      <c r="CM244" s="177"/>
      <c r="CN244" s="177"/>
      <c r="CO244" s="187"/>
      <c r="CP244" s="177"/>
      <c r="CQ244" s="177"/>
      <c r="CR244" s="187"/>
      <c r="CS244" s="177"/>
      <c r="CT244" s="177"/>
      <c r="CU244" s="187"/>
      <c r="CV244" s="177"/>
      <c r="CW244" s="177"/>
      <c r="CX244" s="187"/>
      <c r="CY244" s="177"/>
      <c r="CZ244" s="177"/>
      <c r="DA244" s="187"/>
      <c r="DB244" s="177"/>
      <c r="DC244" s="177"/>
      <c r="DD244" s="187"/>
      <c r="DE244" s="177"/>
      <c r="DF244" s="177"/>
      <c r="DG244" s="187"/>
      <c r="DH244" s="177"/>
      <c r="DI244" s="177"/>
      <c r="DJ244" s="187"/>
      <c r="DK244" s="177"/>
      <c r="DL244" s="177"/>
      <c r="DM244" s="187"/>
      <c r="DN244" s="177"/>
      <c r="DO244" s="177"/>
      <c r="DP244" s="187"/>
      <c r="DQ244" s="177"/>
      <c r="DR244" s="177"/>
      <c r="DS244" s="187"/>
      <c r="DT244" s="177"/>
      <c r="DU244" s="177"/>
      <c r="DV244" s="187"/>
      <c r="DW244" s="209"/>
      <c r="DX244" s="209"/>
      <c r="DY244" s="193"/>
      <c r="DZ244" s="209"/>
      <c r="EA244" s="209"/>
      <c r="EB244" s="193"/>
      <c r="EC244" s="209"/>
      <c r="ED244" s="209"/>
      <c r="EE244" s="193"/>
      <c r="EF244" s="209"/>
      <c r="EG244" s="209"/>
      <c r="EH244" s="193"/>
      <c r="EI244" s="209"/>
      <c r="EJ244" s="209"/>
      <c r="EK244" s="193"/>
      <c r="EL244" s="209"/>
      <c r="EM244" s="209"/>
      <c r="EN244" s="193"/>
      <c r="EO244" s="209"/>
      <c r="EP244" s="209"/>
      <c r="EQ244" s="193"/>
      <c r="ER244" s="209"/>
      <c r="ES244" s="209"/>
      <c r="ET244" s="193"/>
      <c r="EU244" s="209"/>
      <c r="EV244" s="209"/>
      <c r="EW244" s="193"/>
      <c r="EX244" s="209"/>
      <c r="EY244" s="209"/>
      <c r="EZ244" s="193"/>
      <c r="FA244" s="209"/>
      <c r="FB244" s="209"/>
      <c r="FC244" s="193"/>
      <c r="FD244" s="209"/>
      <c r="FE244" s="209"/>
      <c r="FF244" s="193"/>
      <c r="FG244" s="209"/>
      <c r="FH244" s="209"/>
      <c r="FI244" s="193"/>
      <c r="FJ244" s="209"/>
      <c r="FK244" s="209"/>
      <c r="FL244" s="193"/>
      <c r="FM244" s="209"/>
      <c r="FN244" s="209"/>
      <c r="FO244" s="193"/>
      <c r="FP244" s="209"/>
      <c r="FQ244" s="209"/>
      <c r="FR244" s="193"/>
      <c r="FS244" s="209"/>
      <c r="FT244" s="209"/>
      <c r="FU244" s="193"/>
      <c r="FV244" s="209"/>
      <c r="FW244" s="209"/>
      <c r="FX244" s="193"/>
      <c r="FY244" s="209"/>
      <c r="FZ244" s="209"/>
      <c r="GA244" s="193"/>
      <c r="GB244" s="209"/>
      <c r="GC244" s="209"/>
      <c r="GD244" s="193"/>
      <c r="GE244" s="209"/>
      <c r="GF244" s="209"/>
      <c r="GG244" s="193"/>
      <c r="GH244" s="209"/>
      <c r="GI244" s="209"/>
      <c r="GJ244" s="193"/>
      <c r="GK244" s="209"/>
      <c r="GL244" s="209"/>
      <c r="GM244" s="193"/>
      <c r="GN244" s="209"/>
      <c r="GO244" s="209"/>
      <c r="GP244" s="193"/>
      <c r="GQ244" s="209"/>
      <c r="GR244" s="209"/>
      <c r="GS244" s="193"/>
      <c r="GT244" s="209"/>
      <c r="GU244" s="209"/>
      <c r="GV244" s="193"/>
      <c r="GW244" s="209"/>
      <c r="GX244" s="209"/>
      <c r="GY244" s="193"/>
      <c r="GZ244" s="209"/>
      <c r="HA244" s="209"/>
      <c r="HB244" s="193"/>
      <c r="HC244" s="209"/>
      <c r="HD244" s="209"/>
      <c r="HE244" s="193"/>
      <c r="HF244" s="209"/>
      <c r="HG244" s="209"/>
      <c r="HH244" s="193"/>
      <c r="HI244" s="209"/>
      <c r="HJ244" s="209"/>
      <c r="HK244" s="193"/>
      <c r="HL244" s="209"/>
      <c r="HM244" s="209"/>
      <c r="HN244" s="193"/>
      <c r="HO244" s="209"/>
      <c r="HP244" s="209"/>
      <c r="HQ244" s="193"/>
      <c r="HR244" s="209"/>
      <c r="HS244" s="209"/>
      <c r="HT244" s="193"/>
      <c r="HU244" s="209"/>
      <c r="HV244" s="209"/>
      <c r="HW244" s="193"/>
      <c r="HX244" s="209"/>
      <c r="HY244" s="209"/>
      <c r="HZ244" s="193"/>
      <c r="IA244" s="209"/>
      <c r="IB244" s="209"/>
      <c r="IC244" s="193"/>
      <c r="ID244" s="209"/>
      <c r="IE244" s="209"/>
      <c r="IF244" s="193"/>
      <c r="IG244" s="209"/>
      <c r="IH244" s="209"/>
      <c r="II244" s="193"/>
      <c r="IJ244" s="209"/>
      <c r="IK244" s="209"/>
      <c r="IL244" s="193"/>
      <c r="IM244" s="209"/>
      <c r="IN244" s="209"/>
      <c r="IO244" s="193"/>
      <c r="IP244" s="209"/>
      <c r="IQ244" s="209"/>
      <c r="IR244" s="193"/>
      <c r="IS244" s="209"/>
      <c r="IT244" s="209"/>
      <c r="IU244" s="193"/>
      <c r="IV244" s="209"/>
      <c r="IW244" s="209"/>
      <c r="IX244" s="193"/>
      <c r="IY244" s="209"/>
      <c r="IZ244" s="209"/>
      <c r="JA244" s="193"/>
      <c r="JB244" s="209"/>
      <c r="JC244" s="209"/>
      <c r="JD244" s="193"/>
      <c r="JE244" s="209"/>
      <c r="JF244" s="209"/>
      <c r="JG244" s="193"/>
      <c r="JH244" s="209"/>
      <c r="JI244" s="209"/>
      <c r="JJ244" s="193"/>
      <c r="JK244" s="209"/>
      <c r="JL244" s="209"/>
      <c r="JM244" s="193"/>
      <c r="JN244" s="209"/>
      <c r="JO244" s="209"/>
      <c r="JP244" s="193"/>
      <c r="JQ244" s="209"/>
      <c r="JR244" s="209"/>
      <c r="JS244" s="193"/>
      <c r="JT244" s="209"/>
      <c r="JU244" s="209"/>
      <c r="JV244" s="193"/>
      <c r="JW244" s="209"/>
      <c r="JX244" s="209"/>
      <c r="JY244" s="193"/>
      <c r="JZ244" s="209"/>
      <c r="KA244" s="209"/>
      <c r="KB244" s="193"/>
      <c r="KC244" s="209"/>
      <c r="KD244" s="209"/>
      <c r="KE244" s="193"/>
      <c r="KF244" s="209"/>
      <c r="KG244" s="209"/>
      <c r="KH244" s="193"/>
      <c r="KI244" s="209"/>
      <c r="KJ244" s="209"/>
      <c r="KK244" s="193"/>
      <c r="KL244" s="209"/>
      <c r="KM244" s="209"/>
      <c r="KN244" s="193"/>
      <c r="KO244" s="209"/>
      <c r="KP244" s="209"/>
      <c r="KQ244" s="193"/>
      <c r="KR244" s="209"/>
      <c r="KS244" s="209"/>
      <c r="KT244" s="193"/>
      <c r="KU244" s="209"/>
      <c r="KV244" s="209"/>
      <c r="KW244" s="193"/>
      <c r="KX244" s="209"/>
      <c r="KY244" s="209"/>
      <c r="KZ244" s="193"/>
      <c r="LA244" s="209"/>
      <c r="LB244" s="209"/>
      <c r="LC244" s="193"/>
      <c r="LD244" s="209"/>
      <c r="LE244" s="209"/>
      <c r="LF244" s="193"/>
      <c r="LG244" s="209"/>
      <c r="LH244" s="209"/>
      <c r="LI244" s="193"/>
      <c r="LJ244" s="209"/>
      <c r="LK244" s="209"/>
      <c r="LL244" s="193"/>
      <c r="LM244" s="209"/>
      <c r="LN244" s="209"/>
      <c r="LO244" s="193"/>
      <c r="LP244" s="209"/>
      <c r="LQ244" s="209"/>
      <c r="LR244" s="193"/>
      <c r="LS244" s="209"/>
      <c r="LT244" s="209"/>
      <c r="LU244" s="193"/>
      <c r="LV244" s="209"/>
      <c r="LW244" s="209"/>
      <c r="LX244" s="193"/>
      <c r="LY244" s="209"/>
      <c r="LZ244" s="209"/>
      <c r="MA244" s="193"/>
      <c r="MB244" s="209"/>
      <c r="MC244" s="209"/>
      <c r="MD244" s="193"/>
      <c r="ME244" s="209"/>
      <c r="MF244" s="209"/>
      <c r="MG244" s="193"/>
      <c r="MH244" s="209"/>
      <c r="MI244" s="209"/>
      <c r="MJ244" s="193"/>
      <c r="MK244" s="209"/>
      <c r="ML244" s="209"/>
      <c r="MM244" s="193"/>
      <c r="MN244" s="209"/>
      <c r="MO244" s="209"/>
      <c r="MP244" s="193"/>
      <c r="MQ244" s="209"/>
      <c r="MR244" s="209"/>
      <c r="MS244" s="193"/>
      <c r="MT244" s="209"/>
      <c r="MU244" s="209"/>
      <c r="MV244" s="193"/>
      <c r="MW244" s="209"/>
      <c r="MX244" s="209"/>
      <c r="MY244" s="193"/>
      <c r="MZ244" s="209"/>
      <c r="NA244" s="209"/>
      <c r="NB244" s="193"/>
      <c r="NC244" s="209"/>
      <c r="ND244" s="209"/>
      <c r="NE244" s="193"/>
      <c r="NF244" s="209"/>
      <c r="NG244" s="209"/>
      <c r="NH244" s="193"/>
      <c r="NI244" s="209"/>
      <c r="NJ244" s="209"/>
      <c r="NK244" s="193"/>
      <c r="NL244" s="209"/>
      <c r="NM244" s="209"/>
      <c r="NN244" s="193"/>
      <c r="NO244" s="209"/>
      <c r="NP244" s="209"/>
      <c r="NQ244" s="193"/>
      <c r="NR244" s="209"/>
      <c r="NS244" s="209"/>
      <c r="NT244" s="193"/>
      <c r="NU244" s="209"/>
      <c r="NV244" s="209"/>
      <c r="NW244" s="193"/>
      <c r="NX244" s="209"/>
      <c r="NY244" s="209"/>
      <c r="NZ244" s="193"/>
      <c r="OA244" s="209"/>
      <c r="OB244" s="209"/>
      <c r="OC244" s="193"/>
      <c r="OD244" s="209"/>
      <c r="OE244" s="209"/>
      <c r="OF244" s="193"/>
      <c r="OG244" s="209"/>
      <c r="OH244" s="209"/>
      <c r="OI244" s="193"/>
      <c r="OJ244" s="209"/>
      <c r="OK244" s="209"/>
      <c r="OL244" s="193"/>
      <c r="OM244" s="209"/>
      <c r="ON244" s="209"/>
      <c r="OO244" s="193"/>
      <c r="OP244" s="209"/>
      <c r="OQ244" s="209"/>
      <c r="OR244" s="193"/>
      <c r="OS244" s="209"/>
      <c r="OT244" s="209"/>
      <c r="OU244" s="193"/>
      <c r="OV244" s="209"/>
      <c r="OW244" s="209"/>
      <c r="OX244" s="193"/>
      <c r="OY244" s="209"/>
      <c r="OZ244" s="209"/>
      <c r="PA244" s="193"/>
      <c r="PB244" s="209"/>
      <c r="PC244" s="209"/>
      <c r="PD244" s="193"/>
      <c r="PE244" s="209"/>
      <c r="PF244" s="209"/>
      <c r="PG244" s="193"/>
      <c r="PH244" s="209"/>
      <c r="PI244" s="209"/>
      <c r="PJ244" s="193"/>
      <c r="PK244" s="209"/>
      <c r="PL244" s="209"/>
      <c r="PM244" s="193"/>
      <c r="PN244" s="209"/>
      <c r="PO244" s="209"/>
      <c r="PP244" s="193"/>
      <c r="PQ244" s="209"/>
      <c r="PR244" s="209"/>
      <c r="PS244" s="193"/>
      <c r="PT244" s="209"/>
      <c r="PU244" s="209"/>
      <c r="PV244" s="193"/>
      <c r="PW244" s="209"/>
      <c r="PX244" s="209"/>
      <c r="PY244" s="193"/>
      <c r="PZ244" s="209"/>
      <c r="QA244" s="209"/>
      <c r="QB244" s="193"/>
      <c r="QC244" s="209"/>
      <c r="QD244" s="209"/>
      <c r="QE244" s="193"/>
      <c r="QF244" s="209"/>
      <c r="QG244" s="209"/>
      <c r="QH244" s="193"/>
      <c r="QI244" s="209"/>
      <c r="QJ244" s="209"/>
      <c r="QK244" s="193"/>
      <c r="QL244" s="209"/>
      <c r="QM244" s="209"/>
      <c r="QN244" s="193"/>
      <c r="QO244" s="209"/>
      <c r="QP244" s="209"/>
      <c r="QQ244" s="193"/>
      <c r="QR244" s="209"/>
      <c r="QS244" s="209"/>
      <c r="QT244" s="193"/>
      <c r="QU244" s="209"/>
      <c r="QV244" s="209"/>
      <c r="QW244" s="193"/>
      <c r="QX244" s="209"/>
      <c r="QY244" s="209"/>
      <c r="QZ244" s="193"/>
      <c r="RA244" s="209"/>
      <c r="RB244" s="209"/>
      <c r="RC244" s="193"/>
      <c r="RD244" s="209"/>
      <c r="RE244" s="209"/>
      <c r="RF244" s="193"/>
      <c r="RG244" s="209"/>
    </row>
    <row r="245" spans="1:475" x14ac:dyDescent="0.25">
      <c r="A245" s="202"/>
      <c r="B245" s="219"/>
      <c r="C245" s="219"/>
      <c r="D245" s="219"/>
      <c r="E245" s="223"/>
      <c r="F245" s="215" t="s">
        <v>247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5">
      <c r="A246" s="202"/>
      <c r="B246" s="219"/>
      <c r="C246" s="219"/>
      <c r="D246" s="219"/>
      <c r="E246" s="223"/>
      <c r="F246" s="215" t="s">
        <v>246</v>
      </c>
      <c r="G246" s="187"/>
      <c r="H246" s="187"/>
      <c r="I246" s="203"/>
      <c r="J246" s="203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  <c r="HP246" s="193"/>
      <c r="HQ246" s="193"/>
      <c r="HR246" s="193"/>
      <c r="HS246" s="193"/>
      <c r="HT246" s="193"/>
      <c r="HU246" s="193"/>
      <c r="HV246" s="193"/>
      <c r="HW246" s="193"/>
      <c r="HX246" s="193"/>
      <c r="HY246" s="193"/>
      <c r="HZ246" s="193"/>
      <c r="IA246" s="193"/>
      <c r="IB246" s="193"/>
      <c r="IC246" s="193"/>
      <c r="ID246" s="193"/>
      <c r="IE246" s="193"/>
      <c r="IF246" s="193"/>
      <c r="IG246" s="193"/>
      <c r="IH246" s="193"/>
      <c r="II246" s="193"/>
      <c r="IJ246" s="193"/>
      <c r="IK246" s="193"/>
      <c r="IL246" s="193"/>
      <c r="IM246" s="193"/>
      <c r="IN246" s="193"/>
      <c r="IO246" s="193"/>
      <c r="IP246" s="193"/>
      <c r="IQ246" s="193"/>
      <c r="IR246" s="193"/>
      <c r="IS246" s="193"/>
      <c r="IT246" s="193"/>
      <c r="IU246" s="193"/>
      <c r="IV246" s="193"/>
      <c r="IW246" s="193"/>
      <c r="IX246" s="193"/>
      <c r="IY246" s="193"/>
      <c r="IZ246" s="193"/>
      <c r="JA246" s="193"/>
      <c r="JB246" s="193"/>
      <c r="JC246" s="193"/>
      <c r="JD246" s="193"/>
      <c r="JE246" s="193"/>
      <c r="JF246" s="193"/>
      <c r="JG246" s="193"/>
      <c r="JH246" s="193"/>
      <c r="JI246" s="193"/>
      <c r="JJ246" s="193"/>
      <c r="JK246" s="193"/>
      <c r="JL246" s="193"/>
      <c r="JM246" s="193"/>
      <c r="JN246" s="193"/>
      <c r="JO246" s="193"/>
      <c r="JP246" s="193"/>
      <c r="JQ246" s="193"/>
      <c r="JR246" s="193"/>
      <c r="JS246" s="193"/>
      <c r="JT246" s="193"/>
      <c r="JU246" s="193"/>
      <c r="JV246" s="193"/>
      <c r="JW246" s="193"/>
      <c r="JX246" s="193"/>
      <c r="JY246" s="193"/>
      <c r="JZ246" s="193"/>
      <c r="KA246" s="193"/>
      <c r="KB246" s="193"/>
      <c r="KC246" s="193"/>
      <c r="KD246" s="193"/>
      <c r="KE246" s="193"/>
      <c r="KF246" s="193"/>
      <c r="KG246" s="193"/>
      <c r="KH246" s="193"/>
      <c r="KI246" s="193"/>
      <c r="KJ246" s="193"/>
      <c r="KK246" s="193"/>
      <c r="KL246" s="193"/>
      <c r="KM246" s="193"/>
      <c r="KN246" s="193"/>
      <c r="KO246" s="193"/>
      <c r="KP246" s="193"/>
      <c r="KQ246" s="193"/>
      <c r="KR246" s="193"/>
      <c r="KS246" s="193"/>
      <c r="KT246" s="193"/>
      <c r="KU246" s="193"/>
      <c r="KV246" s="193"/>
      <c r="KW246" s="193"/>
      <c r="KX246" s="193"/>
      <c r="KY246" s="193"/>
      <c r="KZ246" s="193"/>
      <c r="LA246" s="193"/>
      <c r="LB246" s="193"/>
      <c r="LC246" s="193"/>
      <c r="LD246" s="193"/>
      <c r="LE246" s="193"/>
      <c r="LF246" s="193"/>
      <c r="LG246" s="193"/>
      <c r="LH246" s="193"/>
      <c r="LI246" s="193"/>
      <c r="LJ246" s="193"/>
      <c r="LK246" s="193"/>
      <c r="LL246" s="193"/>
      <c r="LM246" s="193"/>
      <c r="LN246" s="193"/>
      <c r="LO246" s="193"/>
      <c r="LP246" s="193"/>
      <c r="LQ246" s="193"/>
      <c r="LR246" s="193"/>
      <c r="LS246" s="193"/>
      <c r="LT246" s="193"/>
      <c r="LU246" s="193"/>
      <c r="LV246" s="193"/>
      <c r="LW246" s="193"/>
      <c r="LX246" s="193"/>
      <c r="LY246" s="193"/>
      <c r="LZ246" s="193"/>
      <c r="MA246" s="193"/>
      <c r="MB246" s="193"/>
      <c r="MC246" s="193"/>
      <c r="MD246" s="193"/>
      <c r="ME246" s="193"/>
      <c r="MF246" s="193"/>
      <c r="MG246" s="193"/>
      <c r="MH246" s="193"/>
      <c r="MI246" s="193"/>
      <c r="MJ246" s="193"/>
      <c r="MK246" s="193"/>
      <c r="ML246" s="193"/>
      <c r="MM246" s="193"/>
      <c r="MN246" s="193"/>
      <c r="MO246" s="193"/>
      <c r="MP246" s="193"/>
      <c r="MQ246" s="193"/>
      <c r="MR246" s="193"/>
      <c r="MS246" s="193"/>
      <c r="MT246" s="193"/>
      <c r="MU246" s="193"/>
      <c r="MV246" s="193"/>
      <c r="MW246" s="193"/>
      <c r="MX246" s="193"/>
      <c r="MY246" s="193"/>
      <c r="MZ246" s="193"/>
      <c r="NA246" s="193"/>
      <c r="NB246" s="193"/>
      <c r="NC246" s="193"/>
      <c r="ND246" s="193"/>
      <c r="NE246" s="193"/>
      <c r="NF246" s="193"/>
      <c r="NG246" s="193"/>
      <c r="NH246" s="193"/>
      <c r="NI246" s="193"/>
      <c r="NJ246" s="193"/>
      <c r="NK246" s="193"/>
      <c r="NL246" s="193"/>
      <c r="NM246" s="193"/>
      <c r="NN246" s="193"/>
      <c r="NO246" s="193"/>
      <c r="NP246" s="193"/>
      <c r="NQ246" s="193"/>
      <c r="NR246" s="193"/>
      <c r="NS246" s="193"/>
      <c r="NT246" s="193"/>
      <c r="NU246" s="193"/>
      <c r="NV246" s="193"/>
      <c r="NW246" s="193"/>
      <c r="NX246" s="193"/>
      <c r="NY246" s="193"/>
      <c r="NZ246" s="193"/>
      <c r="OA246" s="193"/>
      <c r="OB246" s="193"/>
      <c r="OC246" s="193"/>
      <c r="OD246" s="193"/>
      <c r="OE246" s="193"/>
      <c r="OF246" s="193"/>
      <c r="OG246" s="193"/>
      <c r="OH246" s="193"/>
      <c r="OI246" s="193"/>
      <c r="OJ246" s="193"/>
      <c r="OK246" s="193"/>
      <c r="OL246" s="193"/>
      <c r="OM246" s="193"/>
      <c r="ON246" s="193"/>
      <c r="OO246" s="193"/>
      <c r="OP246" s="193"/>
      <c r="OQ246" s="193"/>
      <c r="OR246" s="193"/>
      <c r="OS246" s="193"/>
      <c r="OT246" s="193"/>
      <c r="OU246" s="193"/>
      <c r="OV246" s="193"/>
      <c r="OW246" s="193"/>
      <c r="OX246" s="193"/>
      <c r="OY246" s="193"/>
      <c r="OZ246" s="193"/>
      <c r="PA246" s="193"/>
      <c r="PB246" s="193"/>
      <c r="PC246" s="193"/>
      <c r="PD246" s="193"/>
      <c r="PE246" s="193"/>
      <c r="PF246" s="193"/>
      <c r="PG246" s="193"/>
      <c r="PH246" s="193"/>
      <c r="PI246" s="193"/>
      <c r="PJ246" s="193"/>
      <c r="PK246" s="193"/>
      <c r="PL246" s="193"/>
      <c r="PM246" s="193"/>
      <c r="PN246" s="193"/>
      <c r="PO246" s="193"/>
      <c r="PP246" s="193"/>
      <c r="PQ246" s="193"/>
      <c r="PR246" s="193"/>
      <c r="PS246" s="193"/>
      <c r="PT246" s="193"/>
      <c r="PU246" s="193"/>
      <c r="PV246" s="193"/>
      <c r="PW246" s="193"/>
      <c r="PX246" s="193"/>
      <c r="PY246" s="193"/>
      <c r="PZ246" s="193"/>
      <c r="QA246" s="193"/>
      <c r="QB246" s="193"/>
      <c r="QC246" s="193"/>
      <c r="QD246" s="193"/>
      <c r="QE246" s="193"/>
      <c r="QF246" s="193"/>
      <c r="QG246" s="193"/>
      <c r="QH246" s="193"/>
      <c r="QI246" s="193"/>
      <c r="QJ246" s="193"/>
      <c r="QK246" s="193"/>
      <c r="QL246" s="193"/>
      <c r="QM246" s="193"/>
      <c r="QN246" s="193"/>
      <c r="QO246" s="193"/>
      <c r="QP246" s="193"/>
      <c r="QQ246" s="193"/>
      <c r="QR246" s="193"/>
      <c r="QS246" s="193"/>
      <c r="QT246" s="193"/>
      <c r="QU246" s="193"/>
      <c r="QV246" s="193"/>
      <c r="QW246" s="193"/>
      <c r="QX246" s="193"/>
      <c r="QY246" s="193"/>
      <c r="QZ246" s="193"/>
      <c r="RA246" s="193"/>
      <c r="RB246" s="193"/>
      <c r="RC246" s="193"/>
      <c r="RD246" s="193"/>
      <c r="RE246" s="193"/>
      <c r="RF246" s="193"/>
      <c r="RG246" s="193"/>
    </row>
    <row r="247" spans="1:475" x14ac:dyDescent="0.25">
      <c r="A247" s="202"/>
      <c r="B247" s="219"/>
      <c r="C247" s="219"/>
      <c r="D247" s="219"/>
      <c r="E247" s="223"/>
      <c r="F247" s="215" t="s">
        <v>247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5">
      <c r="A248" s="202"/>
      <c r="B248" s="219"/>
      <c r="C248" s="219"/>
      <c r="D248" s="219"/>
      <c r="E248" s="223"/>
      <c r="F248" s="215" t="s">
        <v>246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5">
      <c r="A249" s="202"/>
      <c r="B249" s="219"/>
      <c r="C249" s="219"/>
      <c r="D249" s="219"/>
      <c r="E249" s="223"/>
      <c r="F249" s="215" t="s">
        <v>247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5">
      <c r="A250" s="202"/>
      <c r="B250" s="219"/>
      <c r="C250" s="219"/>
      <c r="D250" s="219"/>
      <c r="E250" s="223"/>
      <c r="F250" s="215" t="s">
        <v>246</v>
      </c>
      <c r="G250" s="177"/>
      <c r="H250" s="177"/>
      <c r="I250" s="203"/>
      <c r="J250" s="203"/>
      <c r="K250" s="177"/>
      <c r="L250" s="187"/>
      <c r="M250" s="177"/>
      <c r="N250" s="177"/>
      <c r="O250" s="187"/>
      <c r="P250" s="177"/>
      <c r="Q250" s="177"/>
      <c r="R250" s="187"/>
      <c r="S250" s="177"/>
      <c r="T250" s="177"/>
      <c r="U250" s="187"/>
      <c r="V250" s="177"/>
      <c r="W250" s="177"/>
      <c r="X250" s="187"/>
      <c r="Y250" s="177"/>
      <c r="Z250" s="177"/>
      <c r="AA250" s="187"/>
      <c r="AB250" s="177"/>
      <c r="AC250" s="177"/>
      <c r="AD250" s="187"/>
      <c r="AE250" s="177"/>
      <c r="AF250" s="177"/>
      <c r="AG250" s="187"/>
      <c r="AH250" s="177"/>
      <c r="AI250" s="177"/>
      <c r="AJ250" s="187"/>
      <c r="AK250" s="177"/>
      <c r="AL250" s="177"/>
      <c r="AM250" s="187"/>
      <c r="AN250" s="177"/>
      <c r="AO250" s="177"/>
      <c r="AP250" s="187"/>
      <c r="AQ250" s="177"/>
      <c r="AR250" s="177"/>
      <c r="AS250" s="187"/>
      <c r="AT250" s="177"/>
      <c r="AU250" s="177"/>
      <c r="AV250" s="187"/>
      <c r="AW250" s="177"/>
      <c r="AX250" s="177"/>
      <c r="AY250" s="187"/>
      <c r="AZ250" s="177"/>
      <c r="BA250" s="177"/>
      <c r="BB250" s="187"/>
      <c r="BC250" s="177"/>
      <c r="BD250" s="177"/>
      <c r="BE250" s="187"/>
      <c r="BF250" s="177"/>
      <c r="BG250" s="177"/>
      <c r="BH250" s="187"/>
      <c r="BI250" s="177"/>
      <c r="BJ250" s="177"/>
      <c r="BK250" s="187"/>
      <c r="BL250" s="177"/>
      <c r="BM250" s="177"/>
      <c r="BN250" s="187"/>
      <c r="BO250" s="177"/>
      <c r="BP250" s="177"/>
      <c r="BQ250" s="187"/>
      <c r="BR250" s="177"/>
      <c r="BS250" s="177"/>
      <c r="BT250" s="187"/>
      <c r="BU250" s="177"/>
      <c r="BV250" s="177"/>
      <c r="BW250" s="187"/>
      <c r="BX250" s="177"/>
      <c r="BY250" s="177"/>
      <c r="BZ250" s="187"/>
      <c r="CA250" s="177"/>
      <c r="CB250" s="177"/>
      <c r="CC250" s="187"/>
      <c r="CD250" s="177"/>
      <c r="CE250" s="177"/>
      <c r="CF250" s="187"/>
      <c r="CG250" s="177"/>
      <c r="CH250" s="177"/>
      <c r="CI250" s="187"/>
      <c r="CJ250" s="177"/>
      <c r="CK250" s="177"/>
      <c r="CL250" s="187"/>
      <c r="CM250" s="177"/>
      <c r="CN250" s="177"/>
      <c r="CO250" s="187"/>
      <c r="CP250" s="177"/>
      <c r="CQ250" s="177"/>
      <c r="CR250" s="187"/>
      <c r="CS250" s="177"/>
      <c r="CT250" s="177"/>
      <c r="CU250" s="187"/>
      <c r="CV250" s="177"/>
      <c r="CW250" s="177"/>
      <c r="CX250" s="187"/>
      <c r="CY250" s="177"/>
      <c r="CZ250" s="177"/>
      <c r="DA250" s="187"/>
      <c r="DB250" s="177"/>
      <c r="DC250" s="177"/>
      <c r="DD250" s="187"/>
      <c r="DE250" s="177"/>
      <c r="DF250" s="177"/>
      <c r="DG250" s="187"/>
      <c r="DH250" s="177"/>
      <c r="DI250" s="177"/>
      <c r="DJ250" s="187"/>
      <c r="DK250" s="177"/>
      <c r="DL250" s="177"/>
      <c r="DM250" s="187"/>
      <c r="DN250" s="177"/>
      <c r="DO250" s="177"/>
      <c r="DP250" s="187"/>
      <c r="DQ250" s="177"/>
      <c r="DR250" s="177"/>
      <c r="DS250" s="187"/>
      <c r="DT250" s="177"/>
      <c r="DU250" s="177"/>
      <c r="DV250" s="187"/>
      <c r="DW250" s="209"/>
      <c r="DX250" s="209"/>
      <c r="DY250" s="193"/>
      <c r="DZ250" s="209"/>
      <c r="EA250" s="209"/>
      <c r="EB250" s="193"/>
      <c r="EC250" s="209"/>
      <c r="ED250" s="209"/>
      <c r="EE250" s="193"/>
      <c r="EF250" s="209"/>
      <c r="EG250" s="209"/>
      <c r="EH250" s="193"/>
      <c r="EI250" s="209"/>
      <c r="EJ250" s="209"/>
      <c r="EK250" s="193"/>
      <c r="EL250" s="209"/>
      <c r="EM250" s="209"/>
      <c r="EN250" s="193"/>
      <c r="EO250" s="209"/>
      <c r="EP250" s="209"/>
      <c r="EQ250" s="193"/>
      <c r="ER250" s="209"/>
      <c r="ES250" s="209"/>
      <c r="ET250" s="193"/>
      <c r="EU250" s="209"/>
      <c r="EV250" s="209"/>
      <c r="EW250" s="193"/>
      <c r="EX250" s="209"/>
      <c r="EY250" s="209"/>
      <c r="EZ250" s="193"/>
      <c r="FA250" s="209"/>
      <c r="FB250" s="209"/>
      <c r="FC250" s="193"/>
      <c r="FD250" s="209"/>
      <c r="FE250" s="209"/>
      <c r="FF250" s="193"/>
      <c r="FG250" s="209"/>
      <c r="FH250" s="209"/>
      <c r="FI250" s="193"/>
      <c r="FJ250" s="209"/>
      <c r="FK250" s="209"/>
      <c r="FL250" s="193"/>
      <c r="FM250" s="209"/>
      <c r="FN250" s="209"/>
      <c r="FO250" s="193"/>
      <c r="FP250" s="209"/>
      <c r="FQ250" s="209"/>
      <c r="FR250" s="193"/>
      <c r="FS250" s="209"/>
      <c r="FT250" s="209"/>
      <c r="FU250" s="193"/>
      <c r="FV250" s="209"/>
      <c r="FW250" s="209"/>
      <c r="FX250" s="193"/>
      <c r="FY250" s="209"/>
      <c r="FZ250" s="209"/>
      <c r="GA250" s="193"/>
      <c r="GB250" s="209"/>
      <c r="GC250" s="209"/>
      <c r="GD250" s="193"/>
      <c r="GE250" s="209"/>
      <c r="GF250" s="209"/>
      <c r="GG250" s="193"/>
      <c r="GH250" s="209"/>
      <c r="GI250" s="209"/>
      <c r="GJ250" s="193"/>
      <c r="GK250" s="209"/>
      <c r="GL250" s="209"/>
      <c r="GM250" s="193"/>
      <c r="GN250" s="209"/>
      <c r="GO250" s="209"/>
      <c r="GP250" s="193"/>
      <c r="GQ250" s="209"/>
      <c r="GR250" s="209"/>
      <c r="GS250" s="193"/>
      <c r="GT250" s="209"/>
      <c r="GU250" s="209"/>
      <c r="GV250" s="193"/>
      <c r="GW250" s="209"/>
      <c r="GX250" s="209"/>
      <c r="GY250" s="193"/>
      <c r="GZ250" s="209"/>
      <c r="HA250" s="209"/>
      <c r="HB250" s="193"/>
      <c r="HC250" s="209"/>
      <c r="HD250" s="209"/>
      <c r="HE250" s="193"/>
      <c r="HF250" s="209"/>
      <c r="HG250" s="209"/>
      <c r="HH250" s="193"/>
      <c r="HI250" s="209"/>
      <c r="HJ250" s="209"/>
      <c r="HK250" s="193"/>
      <c r="HL250" s="209"/>
      <c r="HM250" s="209"/>
      <c r="HN250" s="193"/>
      <c r="HO250" s="209"/>
      <c r="HP250" s="209"/>
      <c r="HQ250" s="193"/>
      <c r="HR250" s="209"/>
      <c r="HS250" s="209"/>
      <c r="HT250" s="193"/>
      <c r="HU250" s="209"/>
      <c r="HV250" s="209"/>
      <c r="HW250" s="193"/>
      <c r="HX250" s="209"/>
      <c r="HY250" s="209"/>
      <c r="HZ250" s="193"/>
      <c r="IA250" s="209"/>
      <c r="IB250" s="209"/>
      <c r="IC250" s="193"/>
      <c r="ID250" s="209"/>
      <c r="IE250" s="209"/>
      <c r="IF250" s="193"/>
      <c r="IG250" s="209"/>
      <c r="IH250" s="209"/>
      <c r="II250" s="193"/>
      <c r="IJ250" s="209"/>
      <c r="IK250" s="209"/>
      <c r="IL250" s="193"/>
      <c r="IM250" s="209"/>
      <c r="IN250" s="209"/>
      <c r="IO250" s="193"/>
      <c r="IP250" s="209"/>
      <c r="IQ250" s="209"/>
      <c r="IR250" s="193"/>
      <c r="IS250" s="209"/>
      <c r="IT250" s="209"/>
      <c r="IU250" s="193"/>
      <c r="IV250" s="209"/>
      <c r="IW250" s="209"/>
      <c r="IX250" s="193"/>
      <c r="IY250" s="209"/>
      <c r="IZ250" s="209"/>
      <c r="JA250" s="193"/>
      <c r="JB250" s="209"/>
      <c r="JC250" s="209"/>
      <c r="JD250" s="193"/>
      <c r="JE250" s="209"/>
      <c r="JF250" s="209"/>
      <c r="JG250" s="193"/>
      <c r="JH250" s="209"/>
      <c r="JI250" s="209"/>
      <c r="JJ250" s="193"/>
      <c r="JK250" s="209"/>
      <c r="JL250" s="209"/>
      <c r="JM250" s="193"/>
      <c r="JN250" s="209"/>
      <c r="JO250" s="209"/>
      <c r="JP250" s="193"/>
      <c r="JQ250" s="209"/>
      <c r="JR250" s="209"/>
      <c r="JS250" s="193"/>
      <c r="JT250" s="209"/>
      <c r="JU250" s="209"/>
      <c r="JV250" s="193"/>
      <c r="JW250" s="209"/>
      <c r="JX250" s="209"/>
      <c r="JY250" s="193"/>
      <c r="JZ250" s="209"/>
      <c r="KA250" s="209"/>
      <c r="KB250" s="193"/>
      <c r="KC250" s="209"/>
      <c r="KD250" s="209"/>
      <c r="KE250" s="193"/>
      <c r="KF250" s="209"/>
      <c r="KG250" s="209"/>
      <c r="KH250" s="193"/>
      <c r="KI250" s="209"/>
      <c r="KJ250" s="209"/>
      <c r="KK250" s="193"/>
      <c r="KL250" s="209"/>
      <c r="KM250" s="209"/>
      <c r="KN250" s="193"/>
      <c r="KO250" s="209"/>
      <c r="KP250" s="209"/>
      <c r="KQ250" s="193"/>
      <c r="KR250" s="209"/>
      <c r="KS250" s="209"/>
      <c r="KT250" s="193"/>
      <c r="KU250" s="209"/>
      <c r="KV250" s="209"/>
      <c r="KW250" s="193"/>
      <c r="KX250" s="209"/>
      <c r="KY250" s="209"/>
      <c r="KZ250" s="193"/>
      <c r="LA250" s="209"/>
      <c r="LB250" s="209"/>
      <c r="LC250" s="193"/>
      <c r="LD250" s="209"/>
      <c r="LE250" s="209"/>
      <c r="LF250" s="193"/>
      <c r="LG250" s="209"/>
      <c r="LH250" s="209"/>
      <c r="LI250" s="193"/>
      <c r="LJ250" s="209"/>
      <c r="LK250" s="209"/>
      <c r="LL250" s="193"/>
      <c r="LM250" s="209"/>
      <c r="LN250" s="209"/>
      <c r="LO250" s="193"/>
      <c r="LP250" s="209"/>
      <c r="LQ250" s="209"/>
      <c r="LR250" s="193"/>
      <c r="LS250" s="209"/>
      <c r="LT250" s="209"/>
      <c r="LU250" s="193"/>
      <c r="LV250" s="209"/>
      <c r="LW250" s="209"/>
      <c r="LX250" s="193"/>
      <c r="LY250" s="209"/>
      <c r="LZ250" s="209"/>
      <c r="MA250" s="193"/>
      <c r="MB250" s="209"/>
      <c r="MC250" s="209"/>
      <c r="MD250" s="193"/>
      <c r="ME250" s="209"/>
      <c r="MF250" s="209"/>
      <c r="MG250" s="193"/>
      <c r="MH250" s="209"/>
      <c r="MI250" s="209"/>
      <c r="MJ250" s="193"/>
      <c r="MK250" s="209"/>
      <c r="ML250" s="209"/>
      <c r="MM250" s="193"/>
      <c r="MN250" s="209"/>
      <c r="MO250" s="209"/>
      <c r="MP250" s="193"/>
      <c r="MQ250" s="209"/>
      <c r="MR250" s="209"/>
      <c r="MS250" s="193"/>
      <c r="MT250" s="209"/>
      <c r="MU250" s="209"/>
      <c r="MV250" s="193"/>
      <c r="MW250" s="209"/>
      <c r="MX250" s="209"/>
      <c r="MY250" s="193"/>
      <c r="MZ250" s="209"/>
      <c r="NA250" s="209"/>
      <c r="NB250" s="193"/>
      <c r="NC250" s="209"/>
      <c r="ND250" s="209"/>
      <c r="NE250" s="193"/>
      <c r="NF250" s="209"/>
      <c r="NG250" s="209"/>
      <c r="NH250" s="193"/>
      <c r="NI250" s="209"/>
      <c r="NJ250" s="209"/>
      <c r="NK250" s="193"/>
      <c r="NL250" s="209"/>
      <c r="NM250" s="209"/>
      <c r="NN250" s="193"/>
      <c r="NO250" s="209"/>
      <c r="NP250" s="209"/>
      <c r="NQ250" s="193"/>
      <c r="NR250" s="209"/>
      <c r="NS250" s="209"/>
      <c r="NT250" s="193"/>
      <c r="NU250" s="209"/>
      <c r="NV250" s="209"/>
      <c r="NW250" s="193"/>
      <c r="NX250" s="209"/>
      <c r="NY250" s="209"/>
      <c r="NZ250" s="193"/>
      <c r="OA250" s="209"/>
      <c r="OB250" s="209"/>
      <c r="OC250" s="193"/>
      <c r="OD250" s="209"/>
      <c r="OE250" s="209"/>
      <c r="OF250" s="193"/>
      <c r="OG250" s="209"/>
      <c r="OH250" s="209"/>
      <c r="OI250" s="193"/>
      <c r="OJ250" s="209"/>
      <c r="OK250" s="209"/>
      <c r="OL250" s="193"/>
      <c r="OM250" s="209"/>
      <c r="ON250" s="209"/>
      <c r="OO250" s="193"/>
      <c r="OP250" s="209"/>
      <c r="OQ250" s="209"/>
      <c r="OR250" s="193"/>
      <c r="OS250" s="209"/>
      <c r="OT250" s="209"/>
      <c r="OU250" s="193"/>
      <c r="OV250" s="209"/>
      <c r="OW250" s="209"/>
      <c r="OX250" s="193"/>
      <c r="OY250" s="209"/>
      <c r="OZ250" s="209"/>
      <c r="PA250" s="193"/>
      <c r="PB250" s="209"/>
      <c r="PC250" s="209"/>
      <c r="PD250" s="193"/>
      <c r="PE250" s="209"/>
      <c r="PF250" s="209"/>
      <c r="PG250" s="193"/>
      <c r="PH250" s="209"/>
      <c r="PI250" s="209"/>
      <c r="PJ250" s="193"/>
      <c r="PK250" s="209"/>
      <c r="PL250" s="209"/>
      <c r="PM250" s="193"/>
      <c r="PN250" s="209"/>
      <c r="PO250" s="209"/>
      <c r="PP250" s="193"/>
      <c r="PQ250" s="209"/>
      <c r="PR250" s="209"/>
      <c r="PS250" s="193"/>
      <c r="PT250" s="209"/>
      <c r="PU250" s="209"/>
      <c r="PV250" s="193"/>
      <c r="PW250" s="209"/>
      <c r="PX250" s="209"/>
      <c r="PY250" s="193"/>
      <c r="PZ250" s="209"/>
      <c r="QA250" s="209"/>
      <c r="QB250" s="193"/>
      <c r="QC250" s="209"/>
      <c r="QD250" s="209"/>
      <c r="QE250" s="193"/>
      <c r="QF250" s="209"/>
      <c r="QG250" s="209"/>
      <c r="QH250" s="193"/>
      <c r="QI250" s="209"/>
      <c r="QJ250" s="209"/>
      <c r="QK250" s="193"/>
      <c r="QL250" s="209"/>
      <c r="QM250" s="209"/>
      <c r="QN250" s="193"/>
      <c r="QO250" s="209"/>
      <c r="QP250" s="209"/>
      <c r="QQ250" s="193"/>
      <c r="QR250" s="209"/>
      <c r="QS250" s="209"/>
      <c r="QT250" s="193"/>
      <c r="QU250" s="209"/>
      <c r="QV250" s="209"/>
      <c r="QW250" s="193"/>
      <c r="QX250" s="209"/>
      <c r="QY250" s="209"/>
      <c r="QZ250" s="193"/>
      <c r="RA250" s="209"/>
      <c r="RB250" s="209"/>
      <c r="RC250" s="193"/>
      <c r="RD250" s="209"/>
      <c r="RE250" s="209"/>
      <c r="RF250" s="193"/>
      <c r="RG250" s="209"/>
    </row>
    <row r="251" spans="1:475" x14ac:dyDescent="0.25">
      <c r="A251" s="202"/>
      <c r="B251" s="219"/>
      <c r="C251" s="219"/>
      <c r="D251" s="219"/>
      <c r="E251" s="223"/>
      <c r="F251" s="215" t="s">
        <v>247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5">
      <c r="A252" s="202"/>
      <c r="B252" s="219"/>
      <c r="C252" s="219"/>
      <c r="D252" s="219"/>
      <c r="E252" s="223"/>
      <c r="F252" s="215" t="s">
        <v>246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5">
      <c r="A253" s="202"/>
      <c r="B253" s="219"/>
      <c r="C253" s="219"/>
      <c r="D253" s="219"/>
      <c r="E253" s="223"/>
      <c r="F253" s="215" t="s">
        <v>247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5">
      <c r="A254" s="202"/>
      <c r="B254" s="219"/>
      <c r="C254" s="219"/>
      <c r="D254" s="219"/>
      <c r="E254" s="223"/>
      <c r="F254" s="215" t="s">
        <v>246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5">
      <c r="A255" s="202"/>
      <c r="B255" s="219"/>
      <c r="C255" s="219"/>
      <c r="D255" s="219"/>
      <c r="E255" s="223"/>
      <c r="F255" s="215" t="s">
        <v>247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5">
      <c r="A256" s="202"/>
      <c r="B256" s="219"/>
      <c r="C256" s="219"/>
      <c r="D256" s="219"/>
      <c r="E256" s="223"/>
      <c r="F256" s="215" t="s">
        <v>246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5">
      <c r="A257" s="202"/>
      <c r="B257" s="219"/>
      <c r="C257" s="219"/>
      <c r="D257" s="219"/>
      <c r="E257" s="223"/>
      <c r="F257" s="215" t="s">
        <v>247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5">
      <c r="A258" s="202"/>
      <c r="B258" s="219"/>
      <c r="C258" s="219"/>
      <c r="D258" s="219"/>
      <c r="E258" s="223"/>
      <c r="F258" s="215" t="s">
        <v>246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5">
      <c r="A259" s="202"/>
      <c r="B259" s="219"/>
      <c r="C259" s="219"/>
      <c r="D259" s="219"/>
      <c r="E259" s="223"/>
      <c r="F259" s="215" t="s">
        <v>247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5">
      <c r="A260" s="202"/>
      <c r="B260" s="219"/>
      <c r="C260" s="219"/>
      <c r="D260" s="219"/>
      <c r="E260" s="223"/>
      <c r="F260" s="215" t="s">
        <v>246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5">
      <c r="A261" s="202"/>
      <c r="B261" s="219"/>
      <c r="C261" s="219"/>
      <c r="D261" s="219"/>
      <c r="E261" s="223"/>
      <c r="F261" s="215" t="s">
        <v>247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5">
      <c r="A262" s="202"/>
      <c r="B262" s="219"/>
      <c r="C262" s="219"/>
      <c r="D262" s="219"/>
      <c r="E262" s="223"/>
      <c r="F262" s="215" t="s">
        <v>246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5">
      <c r="A263" s="202"/>
      <c r="B263" s="219"/>
      <c r="C263" s="219"/>
      <c r="D263" s="219"/>
      <c r="E263" s="223"/>
      <c r="F263" s="215" t="s">
        <v>247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5">
      <c r="A264" s="202"/>
      <c r="B264" s="219"/>
      <c r="C264" s="219"/>
      <c r="D264" s="219"/>
      <c r="E264" s="223"/>
      <c r="F264" s="215" t="s">
        <v>246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5">
      <c r="A265" s="202"/>
      <c r="B265" s="219"/>
      <c r="C265" s="219"/>
      <c r="D265" s="219"/>
      <c r="E265" s="223"/>
      <c r="F265" s="215" t="s">
        <v>247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5">
      <c r="A266" s="202"/>
      <c r="B266" s="219"/>
      <c r="C266" s="219"/>
      <c r="D266" s="219"/>
      <c r="E266" s="223"/>
      <c r="F266" s="215" t="s">
        <v>246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5">
      <c r="A267" s="202"/>
      <c r="B267" s="219"/>
      <c r="C267" s="219"/>
      <c r="D267" s="219"/>
      <c r="E267" s="223"/>
      <c r="F267" s="215" t="s">
        <v>247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5">
      <c r="A268" s="202"/>
      <c r="B268" s="219"/>
      <c r="C268" s="219"/>
      <c r="D268" s="219"/>
      <c r="E268" s="223"/>
      <c r="F268" s="215" t="s">
        <v>246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5">
      <c r="A269" s="202"/>
      <c r="B269" s="219"/>
      <c r="C269" s="219"/>
      <c r="D269" s="219"/>
      <c r="E269" s="223"/>
      <c r="F269" s="215" t="s">
        <v>247</v>
      </c>
      <c r="G269" s="187"/>
      <c r="H269" s="187"/>
      <c r="I269" s="203"/>
      <c r="J269" s="203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  <c r="HP269" s="193"/>
      <c r="HQ269" s="193"/>
      <c r="HR269" s="193"/>
      <c r="HS269" s="193"/>
      <c r="HT269" s="193"/>
      <c r="HU269" s="193"/>
      <c r="HV269" s="193"/>
      <c r="HW269" s="193"/>
      <c r="HX269" s="193"/>
      <c r="HY269" s="193"/>
      <c r="HZ269" s="193"/>
      <c r="IA269" s="193"/>
      <c r="IB269" s="193"/>
      <c r="IC269" s="193"/>
      <c r="ID269" s="193"/>
      <c r="IE269" s="193"/>
      <c r="IF269" s="193"/>
      <c r="IG269" s="193"/>
      <c r="IH269" s="193"/>
      <c r="II269" s="193"/>
      <c r="IJ269" s="193"/>
      <c r="IK269" s="193"/>
      <c r="IL269" s="193"/>
      <c r="IM269" s="193"/>
      <c r="IN269" s="193"/>
      <c r="IO269" s="193"/>
      <c r="IP269" s="193"/>
      <c r="IQ269" s="193"/>
      <c r="IR269" s="193"/>
      <c r="IS269" s="193"/>
      <c r="IT269" s="193"/>
      <c r="IU269" s="193"/>
      <c r="IV269" s="193"/>
      <c r="IW269" s="193"/>
      <c r="IX269" s="193"/>
      <c r="IY269" s="193"/>
      <c r="IZ269" s="193"/>
      <c r="JA269" s="193"/>
      <c r="JB269" s="193"/>
      <c r="JC269" s="193"/>
      <c r="JD269" s="193"/>
      <c r="JE269" s="193"/>
      <c r="JF269" s="193"/>
      <c r="JG269" s="193"/>
      <c r="JH269" s="193"/>
      <c r="JI269" s="193"/>
      <c r="JJ269" s="193"/>
      <c r="JK269" s="193"/>
      <c r="JL269" s="193"/>
      <c r="JM269" s="193"/>
      <c r="JN269" s="193"/>
      <c r="JO269" s="193"/>
      <c r="JP269" s="193"/>
      <c r="JQ269" s="193"/>
      <c r="JR269" s="193"/>
      <c r="JS269" s="193"/>
      <c r="JT269" s="193"/>
      <c r="JU269" s="193"/>
      <c r="JV269" s="193"/>
      <c r="JW269" s="193"/>
      <c r="JX269" s="193"/>
      <c r="JY269" s="193"/>
      <c r="JZ269" s="193"/>
      <c r="KA269" s="193"/>
      <c r="KB269" s="193"/>
      <c r="KC269" s="193"/>
      <c r="KD269" s="193"/>
      <c r="KE269" s="193"/>
      <c r="KF269" s="193"/>
      <c r="KG269" s="193"/>
      <c r="KH269" s="193"/>
      <c r="KI269" s="193"/>
      <c r="KJ269" s="193"/>
      <c r="KK269" s="193"/>
      <c r="KL269" s="193"/>
      <c r="KM269" s="193"/>
      <c r="KN269" s="193"/>
      <c r="KO269" s="193"/>
      <c r="KP269" s="193"/>
      <c r="KQ269" s="193"/>
      <c r="KR269" s="193"/>
      <c r="KS269" s="193"/>
      <c r="KT269" s="193"/>
      <c r="KU269" s="193"/>
      <c r="KV269" s="193"/>
      <c r="KW269" s="193"/>
      <c r="KX269" s="193"/>
      <c r="KY269" s="193"/>
      <c r="KZ269" s="193"/>
      <c r="LA269" s="193"/>
      <c r="LB269" s="193"/>
      <c r="LC269" s="193"/>
      <c r="LD269" s="193"/>
      <c r="LE269" s="193"/>
      <c r="LF269" s="193"/>
      <c r="LG269" s="193"/>
      <c r="LH269" s="193"/>
      <c r="LI269" s="193"/>
      <c r="LJ269" s="193"/>
      <c r="LK269" s="193"/>
      <c r="LL269" s="193"/>
      <c r="LM269" s="193"/>
      <c r="LN269" s="193"/>
      <c r="LO269" s="193"/>
      <c r="LP269" s="193"/>
      <c r="LQ269" s="193"/>
      <c r="LR269" s="193"/>
      <c r="LS269" s="193"/>
      <c r="LT269" s="193"/>
      <c r="LU269" s="193"/>
      <c r="LV269" s="193"/>
      <c r="LW269" s="193"/>
      <c r="LX269" s="193"/>
      <c r="LY269" s="193"/>
      <c r="LZ269" s="193"/>
      <c r="MA269" s="193"/>
      <c r="MB269" s="193"/>
      <c r="MC269" s="193"/>
      <c r="MD269" s="193"/>
      <c r="ME269" s="193"/>
      <c r="MF269" s="193"/>
      <c r="MG269" s="193"/>
      <c r="MH269" s="193"/>
      <c r="MI269" s="193"/>
      <c r="MJ269" s="193"/>
      <c r="MK269" s="193"/>
      <c r="ML269" s="193"/>
      <c r="MM269" s="193"/>
      <c r="MN269" s="193"/>
      <c r="MO269" s="193"/>
      <c r="MP269" s="193"/>
      <c r="MQ269" s="193"/>
      <c r="MR269" s="193"/>
      <c r="MS269" s="193"/>
      <c r="MT269" s="193"/>
      <c r="MU269" s="193"/>
      <c r="MV269" s="193"/>
      <c r="MW269" s="193"/>
      <c r="MX269" s="193"/>
      <c r="MY269" s="193"/>
      <c r="MZ269" s="193"/>
      <c r="NA269" s="193"/>
      <c r="NB269" s="193"/>
      <c r="NC269" s="193"/>
      <c r="ND269" s="193"/>
      <c r="NE269" s="193"/>
      <c r="NF269" s="193"/>
      <c r="NG269" s="193"/>
      <c r="NH269" s="193"/>
      <c r="NI269" s="193"/>
      <c r="NJ269" s="193"/>
      <c r="NK269" s="193"/>
      <c r="NL269" s="193"/>
      <c r="NM269" s="193"/>
      <c r="NN269" s="193"/>
      <c r="NO269" s="193"/>
      <c r="NP269" s="193"/>
      <c r="NQ269" s="193"/>
      <c r="NR269" s="193"/>
      <c r="NS269" s="193"/>
      <c r="NT269" s="193"/>
      <c r="NU269" s="193"/>
      <c r="NV269" s="193"/>
      <c r="NW269" s="193"/>
      <c r="NX269" s="193"/>
      <c r="NY269" s="193"/>
      <c r="NZ269" s="193"/>
      <c r="OA269" s="193"/>
      <c r="OB269" s="193"/>
      <c r="OC269" s="193"/>
      <c r="OD269" s="193"/>
      <c r="OE269" s="193"/>
      <c r="OF269" s="193"/>
      <c r="OG269" s="193"/>
      <c r="OH269" s="193"/>
      <c r="OI269" s="193"/>
      <c r="OJ269" s="193"/>
      <c r="OK269" s="193"/>
      <c r="OL269" s="193"/>
      <c r="OM269" s="193"/>
      <c r="ON269" s="193"/>
      <c r="OO269" s="193"/>
      <c r="OP269" s="193"/>
      <c r="OQ269" s="193"/>
      <c r="OR269" s="193"/>
      <c r="OS269" s="193"/>
      <c r="OT269" s="193"/>
      <c r="OU269" s="193"/>
      <c r="OV269" s="193"/>
      <c r="OW269" s="193"/>
      <c r="OX269" s="193"/>
      <c r="OY269" s="193"/>
      <c r="OZ269" s="193"/>
      <c r="PA269" s="193"/>
      <c r="PB269" s="193"/>
      <c r="PC269" s="193"/>
      <c r="PD269" s="193"/>
      <c r="PE269" s="193"/>
      <c r="PF269" s="193"/>
      <c r="PG269" s="193"/>
      <c r="PH269" s="193"/>
      <c r="PI269" s="193"/>
      <c r="PJ269" s="193"/>
      <c r="PK269" s="193"/>
      <c r="PL269" s="193"/>
      <c r="PM269" s="193"/>
      <c r="PN269" s="193"/>
      <c r="PO269" s="193"/>
      <c r="PP269" s="193"/>
      <c r="PQ269" s="193"/>
      <c r="PR269" s="193"/>
      <c r="PS269" s="193"/>
      <c r="PT269" s="193"/>
      <c r="PU269" s="193"/>
      <c r="PV269" s="193"/>
      <c r="PW269" s="193"/>
      <c r="PX269" s="193"/>
      <c r="PY269" s="193"/>
      <c r="PZ269" s="193"/>
      <c r="QA269" s="193"/>
      <c r="QB269" s="193"/>
      <c r="QC269" s="193"/>
      <c r="QD269" s="193"/>
      <c r="QE269" s="193"/>
      <c r="QF269" s="193"/>
      <c r="QG269" s="193"/>
      <c r="QH269" s="193"/>
      <c r="QI269" s="193"/>
      <c r="QJ269" s="193"/>
      <c r="QK269" s="193"/>
      <c r="QL269" s="193"/>
      <c r="QM269" s="193"/>
      <c r="QN269" s="193"/>
      <c r="QO269" s="193"/>
      <c r="QP269" s="193"/>
      <c r="QQ269" s="193"/>
      <c r="QR269" s="193"/>
      <c r="QS269" s="193"/>
      <c r="QT269" s="193"/>
      <c r="QU269" s="193"/>
      <c r="QV269" s="193"/>
      <c r="QW269" s="193"/>
      <c r="QX269" s="193"/>
      <c r="QY269" s="193"/>
      <c r="QZ269" s="193"/>
      <c r="RA269" s="193"/>
      <c r="RB269" s="193"/>
      <c r="RC269" s="193"/>
      <c r="RD269" s="193"/>
      <c r="RE269" s="193"/>
      <c r="RF269" s="193"/>
      <c r="RG269" s="193"/>
    </row>
    <row r="270" spans="1:475" x14ac:dyDescent="0.25">
      <c r="A270" s="202"/>
      <c r="B270" s="219"/>
      <c r="C270" s="219"/>
      <c r="D270" s="219"/>
      <c r="E270" s="223"/>
      <c r="F270" s="215" t="s">
        <v>246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5">
      <c r="A271" s="202"/>
      <c r="B271" s="219"/>
      <c r="C271" s="219"/>
      <c r="D271" s="219"/>
      <c r="E271" s="223"/>
      <c r="F271" s="215" t="s">
        <v>247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5">
      <c r="A272" s="202"/>
      <c r="B272" s="219"/>
      <c r="C272" s="219"/>
      <c r="D272" s="219"/>
      <c r="E272" s="223"/>
      <c r="F272" s="215" t="s">
        <v>246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5">
      <c r="A273" s="202"/>
      <c r="B273" s="219"/>
      <c r="C273" s="219"/>
      <c r="D273" s="219"/>
      <c r="E273" s="223"/>
      <c r="F273" s="215" t="s">
        <v>247</v>
      </c>
      <c r="G273" s="177"/>
      <c r="H273" s="177"/>
      <c r="I273" s="203"/>
      <c r="J273" s="203"/>
      <c r="K273" s="177"/>
      <c r="L273" s="187"/>
      <c r="M273" s="177"/>
      <c r="N273" s="177"/>
      <c r="O273" s="187"/>
      <c r="P273" s="177"/>
      <c r="Q273" s="177"/>
      <c r="R273" s="187"/>
      <c r="S273" s="177"/>
      <c r="T273" s="177"/>
      <c r="U273" s="187"/>
      <c r="V273" s="177"/>
      <c r="W273" s="177"/>
      <c r="X273" s="187"/>
      <c r="Y273" s="177"/>
      <c r="Z273" s="177"/>
      <c r="AA273" s="187"/>
      <c r="AB273" s="177"/>
      <c r="AC273" s="177"/>
      <c r="AD273" s="187"/>
      <c r="AE273" s="177"/>
      <c r="AF273" s="177"/>
      <c r="AG273" s="187"/>
      <c r="AH273" s="177"/>
      <c r="AI273" s="177"/>
      <c r="AJ273" s="187"/>
      <c r="AK273" s="177"/>
      <c r="AL273" s="177"/>
      <c r="AM273" s="187"/>
      <c r="AN273" s="177"/>
      <c r="AO273" s="177"/>
      <c r="AP273" s="187"/>
      <c r="AQ273" s="177"/>
      <c r="AR273" s="177"/>
      <c r="AS273" s="187"/>
      <c r="AT273" s="177"/>
      <c r="AU273" s="177"/>
      <c r="AV273" s="187"/>
      <c r="AW273" s="177"/>
      <c r="AX273" s="177"/>
      <c r="AY273" s="187"/>
      <c r="AZ273" s="177"/>
      <c r="BA273" s="177"/>
      <c r="BB273" s="187"/>
      <c r="BC273" s="177"/>
      <c r="BD273" s="177"/>
      <c r="BE273" s="187"/>
      <c r="BF273" s="177"/>
      <c r="BG273" s="177"/>
      <c r="BH273" s="187"/>
      <c r="BI273" s="177"/>
      <c r="BJ273" s="177"/>
      <c r="BK273" s="187"/>
      <c r="BL273" s="177"/>
      <c r="BM273" s="177"/>
      <c r="BN273" s="187"/>
      <c r="BO273" s="177"/>
      <c r="BP273" s="177"/>
      <c r="BQ273" s="187"/>
      <c r="BR273" s="177"/>
      <c r="BS273" s="177"/>
      <c r="BT273" s="187"/>
      <c r="BU273" s="177"/>
      <c r="BV273" s="177"/>
      <c r="BW273" s="187"/>
      <c r="BX273" s="177"/>
      <c r="BY273" s="177"/>
      <c r="BZ273" s="187"/>
      <c r="CA273" s="177"/>
      <c r="CB273" s="177"/>
      <c r="CC273" s="187"/>
      <c r="CD273" s="177"/>
      <c r="CE273" s="177"/>
      <c r="CF273" s="187"/>
      <c r="CG273" s="177"/>
      <c r="CH273" s="177"/>
      <c r="CI273" s="187"/>
      <c r="CJ273" s="177"/>
      <c r="CK273" s="177"/>
      <c r="CL273" s="187"/>
      <c r="CM273" s="177"/>
      <c r="CN273" s="177"/>
      <c r="CO273" s="187"/>
      <c r="CP273" s="177"/>
      <c r="CQ273" s="177"/>
      <c r="CR273" s="187"/>
      <c r="CS273" s="177"/>
      <c r="CT273" s="177"/>
      <c r="CU273" s="187"/>
      <c r="CV273" s="177"/>
      <c r="CW273" s="177"/>
      <c r="CX273" s="187"/>
      <c r="CY273" s="177"/>
      <c r="CZ273" s="177"/>
      <c r="DA273" s="187"/>
      <c r="DB273" s="177"/>
      <c r="DC273" s="177"/>
      <c r="DD273" s="187"/>
      <c r="DE273" s="177"/>
      <c r="DF273" s="177"/>
      <c r="DG273" s="187"/>
      <c r="DH273" s="177"/>
      <c r="DI273" s="177"/>
      <c r="DJ273" s="187"/>
      <c r="DK273" s="177"/>
      <c r="DL273" s="177"/>
      <c r="DM273" s="187"/>
      <c r="DN273" s="177"/>
      <c r="DO273" s="177"/>
      <c r="DP273" s="187"/>
      <c r="DQ273" s="177"/>
      <c r="DR273" s="177"/>
      <c r="DS273" s="187"/>
      <c r="DT273" s="177"/>
      <c r="DU273" s="177"/>
      <c r="DV273" s="187"/>
      <c r="DW273" s="209"/>
      <c r="DX273" s="209"/>
      <c r="DY273" s="193"/>
      <c r="DZ273" s="209"/>
      <c r="EA273" s="209"/>
      <c r="EB273" s="193"/>
      <c r="EC273" s="209"/>
      <c r="ED273" s="209"/>
      <c r="EE273" s="193"/>
      <c r="EF273" s="209"/>
      <c r="EG273" s="209"/>
      <c r="EH273" s="193"/>
      <c r="EI273" s="209"/>
      <c r="EJ273" s="209"/>
      <c r="EK273" s="193"/>
      <c r="EL273" s="209"/>
      <c r="EM273" s="209"/>
      <c r="EN273" s="193"/>
      <c r="EO273" s="209"/>
      <c r="EP273" s="209"/>
      <c r="EQ273" s="193"/>
      <c r="ER273" s="209"/>
      <c r="ES273" s="209"/>
      <c r="ET273" s="193"/>
      <c r="EU273" s="209"/>
      <c r="EV273" s="209"/>
      <c r="EW273" s="193"/>
      <c r="EX273" s="209"/>
      <c r="EY273" s="209"/>
      <c r="EZ273" s="193"/>
      <c r="FA273" s="209"/>
      <c r="FB273" s="209"/>
      <c r="FC273" s="193"/>
      <c r="FD273" s="209"/>
      <c r="FE273" s="209"/>
      <c r="FF273" s="193"/>
      <c r="FG273" s="209"/>
      <c r="FH273" s="209"/>
      <c r="FI273" s="193"/>
      <c r="FJ273" s="209"/>
      <c r="FK273" s="209"/>
      <c r="FL273" s="193"/>
      <c r="FM273" s="209"/>
      <c r="FN273" s="209"/>
      <c r="FO273" s="193"/>
      <c r="FP273" s="209"/>
      <c r="FQ273" s="209"/>
      <c r="FR273" s="193"/>
      <c r="FS273" s="209"/>
      <c r="FT273" s="209"/>
      <c r="FU273" s="193"/>
      <c r="FV273" s="209"/>
      <c r="FW273" s="209"/>
      <c r="FX273" s="193"/>
      <c r="FY273" s="209"/>
      <c r="FZ273" s="209"/>
      <c r="GA273" s="193"/>
      <c r="GB273" s="209"/>
      <c r="GC273" s="209"/>
      <c r="GD273" s="193"/>
      <c r="GE273" s="209"/>
      <c r="GF273" s="209"/>
      <c r="GG273" s="193"/>
      <c r="GH273" s="209"/>
      <c r="GI273" s="209"/>
      <c r="GJ273" s="193"/>
      <c r="GK273" s="209"/>
      <c r="GL273" s="209"/>
      <c r="GM273" s="193"/>
      <c r="GN273" s="209"/>
      <c r="GO273" s="209"/>
      <c r="GP273" s="193"/>
      <c r="GQ273" s="209"/>
      <c r="GR273" s="209"/>
      <c r="GS273" s="193"/>
      <c r="GT273" s="209"/>
      <c r="GU273" s="209"/>
      <c r="GV273" s="193"/>
      <c r="GW273" s="209"/>
      <c r="GX273" s="209"/>
      <c r="GY273" s="193"/>
      <c r="GZ273" s="209"/>
      <c r="HA273" s="209"/>
      <c r="HB273" s="193"/>
      <c r="HC273" s="209"/>
      <c r="HD273" s="209"/>
      <c r="HE273" s="193"/>
      <c r="HF273" s="209"/>
      <c r="HG273" s="209"/>
      <c r="HH273" s="193"/>
      <c r="HI273" s="209"/>
      <c r="HJ273" s="209"/>
      <c r="HK273" s="193"/>
      <c r="HL273" s="209"/>
      <c r="HM273" s="209"/>
      <c r="HN273" s="193"/>
      <c r="HO273" s="209"/>
      <c r="HP273" s="209"/>
      <c r="HQ273" s="193"/>
      <c r="HR273" s="209"/>
      <c r="HS273" s="209"/>
      <c r="HT273" s="193"/>
      <c r="HU273" s="209"/>
      <c r="HV273" s="209"/>
      <c r="HW273" s="193"/>
      <c r="HX273" s="209"/>
      <c r="HY273" s="209"/>
      <c r="HZ273" s="193"/>
      <c r="IA273" s="209"/>
      <c r="IB273" s="209"/>
      <c r="IC273" s="193"/>
      <c r="ID273" s="209"/>
      <c r="IE273" s="209"/>
      <c r="IF273" s="193"/>
      <c r="IG273" s="209"/>
      <c r="IH273" s="209"/>
      <c r="II273" s="193"/>
      <c r="IJ273" s="209"/>
      <c r="IK273" s="209"/>
      <c r="IL273" s="193"/>
      <c r="IM273" s="209"/>
      <c r="IN273" s="209"/>
      <c r="IO273" s="193"/>
      <c r="IP273" s="209"/>
      <c r="IQ273" s="209"/>
      <c r="IR273" s="193"/>
      <c r="IS273" s="209"/>
      <c r="IT273" s="209"/>
      <c r="IU273" s="193"/>
      <c r="IV273" s="209"/>
      <c r="IW273" s="209"/>
      <c r="IX273" s="193"/>
      <c r="IY273" s="209"/>
      <c r="IZ273" s="209"/>
      <c r="JA273" s="193"/>
      <c r="JB273" s="209"/>
      <c r="JC273" s="209"/>
      <c r="JD273" s="193"/>
      <c r="JE273" s="209"/>
      <c r="JF273" s="209"/>
      <c r="JG273" s="193"/>
      <c r="JH273" s="209"/>
      <c r="JI273" s="209"/>
      <c r="JJ273" s="193"/>
      <c r="JK273" s="209"/>
      <c r="JL273" s="209"/>
      <c r="JM273" s="193"/>
      <c r="JN273" s="209"/>
      <c r="JO273" s="209"/>
      <c r="JP273" s="193"/>
      <c r="JQ273" s="209"/>
      <c r="JR273" s="209"/>
      <c r="JS273" s="193"/>
      <c r="JT273" s="209"/>
      <c r="JU273" s="209"/>
      <c r="JV273" s="193"/>
      <c r="JW273" s="209"/>
      <c r="JX273" s="209"/>
      <c r="JY273" s="193"/>
      <c r="JZ273" s="209"/>
      <c r="KA273" s="209"/>
      <c r="KB273" s="193"/>
      <c r="KC273" s="209"/>
      <c r="KD273" s="209"/>
      <c r="KE273" s="193"/>
      <c r="KF273" s="209"/>
      <c r="KG273" s="209"/>
      <c r="KH273" s="193"/>
      <c r="KI273" s="209"/>
      <c r="KJ273" s="209"/>
      <c r="KK273" s="193"/>
      <c r="KL273" s="209"/>
      <c r="KM273" s="209"/>
      <c r="KN273" s="193"/>
      <c r="KO273" s="209"/>
      <c r="KP273" s="209"/>
      <c r="KQ273" s="193"/>
      <c r="KR273" s="209"/>
      <c r="KS273" s="209"/>
      <c r="KT273" s="193"/>
      <c r="KU273" s="209"/>
      <c r="KV273" s="209"/>
      <c r="KW273" s="193"/>
      <c r="KX273" s="209"/>
      <c r="KY273" s="209"/>
      <c r="KZ273" s="193"/>
      <c r="LA273" s="209"/>
      <c r="LB273" s="209"/>
      <c r="LC273" s="193"/>
      <c r="LD273" s="209"/>
      <c r="LE273" s="209"/>
      <c r="LF273" s="193"/>
      <c r="LG273" s="209"/>
      <c r="LH273" s="209"/>
      <c r="LI273" s="193"/>
      <c r="LJ273" s="209"/>
      <c r="LK273" s="209"/>
      <c r="LL273" s="193"/>
      <c r="LM273" s="209"/>
      <c r="LN273" s="209"/>
      <c r="LO273" s="193"/>
      <c r="LP273" s="209"/>
      <c r="LQ273" s="209"/>
      <c r="LR273" s="193"/>
      <c r="LS273" s="209"/>
      <c r="LT273" s="209"/>
      <c r="LU273" s="193"/>
      <c r="LV273" s="209"/>
      <c r="LW273" s="209"/>
      <c r="LX273" s="193"/>
      <c r="LY273" s="209"/>
      <c r="LZ273" s="209"/>
      <c r="MA273" s="193"/>
      <c r="MB273" s="209"/>
      <c r="MC273" s="209"/>
      <c r="MD273" s="193"/>
      <c r="ME273" s="209"/>
      <c r="MF273" s="209"/>
      <c r="MG273" s="193"/>
      <c r="MH273" s="209"/>
      <c r="MI273" s="209"/>
      <c r="MJ273" s="193"/>
      <c r="MK273" s="209"/>
      <c r="ML273" s="209"/>
      <c r="MM273" s="193"/>
      <c r="MN273" s="209"/>
      <c r="MO273" s="209"/>
      <c r="MP273" s="193"/>
      <c r="MQ273" s="209"/>
      <c r="MR273" s="209"/>
      <c r="MS273" s="193"/>
      <c r="MT273" s="209"/>
      <c r="MU273" s="209"/>
      <c r="MV273" s="193"/>
      <c r="MW273" s="209"/>
      <c r="MX273" s="209"/>
      <c r="MY273" s="193"/>
      <c r="MZ273" s="209"/>
      <c r="NA273" s="209"/>
      <c r="NB273" s="193"/>
      <c r="NC273" s="209"/>
      <c r="ND273" s="209"/>
      <c r="NE273" s="193"/>
      <c r="NF273" s="209"/>
      <c r="NG273" s="209"/>
      <c r="NH273" s="193"/>
      <c r="NI273" s="209"/>
      <c r="NJ273" s="209"/>
      <c r="NK273" s="193"/>
      <c r="NL273" s="209"/>
      <c r="NM273" s="209"/>
      <c r="NN273" s="193"/>
      <c r="NO273" s="209"/>
      <c r="NP273" s="209"/>
      <c r="NQ273" s="193"/>
      <c r="NR273" s="209"/>
      <c r="NS273" s="209"/>
      <c r="NT273" s="193"/>
      <c r="NU273" s="209"/>
      <c r="NV273" s="209"/>
      <c r="NW273" s="193"/>
      <c r="NX273" s="209"/>
      <c r="NY273" s="209"/>
      <c r="NZ273" s="193"/>
      <c r="OA273" s="209"/>
      <c r="OB273" s="209"/>
      <c r="OC273" s="193"/>
      <c r="OD273" s="209"/>
      <c r="OE273" s="209"/>
      <c r="OF273" s="193"/>
      <c r="OG273" s="209"/>
      <c r="OH273" s="209"/>
      <c r="OI273" s="193"/>
      <c r="OJ273" s="209"/>
      <c r="OK273" s="209"/>
      <c r="OL273" s="193"/>
      <c r="OM273" s="209"/>
      <c r="ON273" s="209"/>
      <c r="OO273" s="193"/>
      <c r="OP273" s="209"/>
      <c r="OQ273" s="209"/>
      <c r="OR273" s="193"/>
      <c r="OS273" s="209"/>
      <c r="OT273" s="209"/>
      <c r="OU273" s="193"/>
      <c r="OV273" s="209"/>
      <c r="OW273" s="209"/>
      <c r="OX273" s="193"/>
      <c r="OY273" s="209"/>
      <c r="OZ273" s="209"/>
      <c r="PA273" s="193"/>
      <c r="PB273" s="209"/>
      <c r="PC273" s="209"/>
      <c r="PD273" s="193"/>
      <c r="PE273" s="209"/>
      <c r="PF273" s="209"/>
      <c r="PG273" s="193"/>
      <c r="PH273" s="209"/>
      <c r="PI273" s="209"/>
      <c r="PJ273" s="193"/>
      <c r="PK273" s="209"/>
      <c r="PL273" s="209"/>
      <c r="PM273" s="193"/>
      <c r="PN273" s="209"/>
      <c r="PO273" s="209"/>
      <c r="PP273" s="193"/>
      <c r="PQ273" s="209"/>
      <c r="PR273" s="209"/>
      <c r="PS273" s="193"/>
      <c r="PT273" s="209"/>
      <c r="PU273" s="209"/>
      <c r="PV273" s="193"/>
      <c r="PW273" s="209"/>
      <c r="PX273" s="209"/>
      <c r="PY273" s="193"/>
      <c r="PZ273" s="209"/>
      <c r="QA273" s="209"/>
      <c r="QB273" s="193"/>
      <c r="QC273" s="209"/>
      <c r="QD273" s="209"/>
      <c r="QE273" s="193"/>
      <c r="QF273" s="209"/>
      <c r="QG273" s="209"/>
      <c r="QH273" s="193"/>
      <c r="QI273" s="209"/>
      <c r="QJ273" s="209"/>
      <c r="QK273" s="193"/>
      <c r="QL273" s="209"/>
      <c r="QM273" s="209"/>
      <c r="QN273" s="193"/>
      <c r="QO273" s="209"/>
      <c r="QP273" s="209"/>
      <c r="QQ273" s="193"/>
      <c r="QR273" s="209"/>
      <c r="QS273" s="209"/>
      <c r="QT273" s="193"/>
      <c r="QU273" s="209"/>
      <c r="QV273" s="209"/>
      <c r="QW273" s="193"/>
      <c r="QX273" s="209"/>
      <c r="QY273" s="209"/>
      <c r="QZ273" s="193"/>
      <c r="RA273" s="209"/>
      <c r="RB273" s="209"/>
      <c r="RC273" s="193"/>
      <c r="RD273" s="209"/>
      <c r="RE273" s="209"/>
      <c r="RF273" s="193"/>
      <c r="RG273" s="209"/>
    </row>
    <row r="274" spans="1:475" x14ac:dyDescent="0.25">
      <c r="A274" s="202"/>
      <c r="B274" s="219"/>
      <c r="C274" s="219"/>
      <c r="D274" s="219"/>
      <c r="E274" s="223"/>
      <c r="F274" s="215" t="s">
        <v>246</v>
      </c>
      <c r="G274" s="187"/>
      <c r="H274" s="187"/>
      <c r="I274" s="203"/>
      <c r="J274" s="203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  <c r="HP274" s="193"/>
      <c r="HQ274" s="193"/>
      <c r="HR274" s="193"/>
      <c r="HS274" s="193"/>
      <c r="HT274" s="193"/>
      <c r="HU274" s="193"/>
      <c r="HV274" s="193"/>
      <c r="HW274" s="193"/>
      <c r="HX274" s="193"/>
      <c r="HY274" s="193"/>
      <c r="HZ274" s="193"/>
      <c r="IA274" s="193"/>
      <c r="IB274" s="193"/>
      <c r="IC274" s="193"/>
      <c r="ID274" s="193"/>
      <c r="IE274" s="193"/>
      <c r="IF274" s="193"/>
      <c r="IG274" s="193"/>
      <c r="IH274" s="193"/>
      <c r="II274" s="193"/>
      <c r="IJ274" s="193"/>
      <c r="IK274" s="193"/>
      <c r="IL274" s="193"/>
      <c r="IM274" s="193"/>
      <c r="IN274" s="193"/>
      <c r="IO274" s="193"/>
      <c r="IP274" s="193"/>
      <c r="IQ274" s="193"/>
      <c r="IR274" s="193"/>
      <c r="IS274" s="193"/>
      <c r="IT274" s="193"/>
      <c r="IU274" s="193"/>
      <c r="IV274" s="193"/>
      <c r="IW274" s="193"/>
      <c r="IX274" s="193"/>
      <c r="IY274" s="193"/>
      <c r="IZ274" s="193"/>
      <c r="JA274" s="193"/>
      <c r="JB274" s="193"/>
      <c r="JC274" s="193"/>
      <c r="JD274" s="193"/>
      <c r="JE274" s="193"/>
      <c r="JF274" s="193"/>
      <c r="JG274" s="193"/>
      <c r="JH274" s="193"/>
      <c r="JI274" s="193"/>
      <c r="JJ274" s="193"/>
      <c r="JK274" s="193"/>
      <c r="JL274" s="193"/>
      <c r="JM274" s="193"/>
      <c r="JN274" s="193"/>
      <c r="JO274" s="193"/>
      <c r="JP274" s="193"/>
      <c r="JQ274" s="193"/>
      <c r="JR274" s="193"/>
      <c r="JS274" s="193"/>
      <c r="JT274" s="193"/>
      <c r="JU274" s="193"/>
      <c r="JV274" s="193"/>
      <c r="JW274" s="193"/>
      <c r="JX274" s="193"/>
      <c r="JY274" s="193"/>
      <c r="JZ274" s="193"/>
      <c r="KA274" s="193"/>
      <c r="KB274" s="193"/>
      <c r="KC274" s="193"/>
      <c r="KD274" s="193"/>
      <c r="KE274" s="193"/>
      <c r="KF274" s="193"/>
      <c r="KG274" s="193"/>
      <c r="KH274" s="193"/>
      <c r="KI274" s="193"/>
      <c r="KJ274" s="193"/>
      <c r="KK274" s="193"/>
      <c r="KL274" s="193"/>
      <c r="KM274" s="193"/>
      <c r="KN274" s="193"/>
      <c r="KO274" s="193"/>
      <c r="KP274" s="193"/>
      <c r="KQ274" s="193"/>
      <c r="KR274" s="193"/>
      <c r="KS274" s="193"/>
      <c r="KT274" s="193"/>
      <c r="KU274" s="193"/>
      <c r="KV274" s="193"/>
      <c r="KW274" s="193"/>
      <c r="KX274" s="193"/>
      <c r="KY274" s="193"/>
      <c r="KZ274" s="193"/>
      <c r="LA274" s="193"/>
      <c r="LB274" s="193"/>
      <c r="LC274" s="193"/>
      <c r="LD274" s="193"/>
      <c r="LE274" s="193"/>
      <c r="LF274" s="193"/>
      <c r="LG274" s="193"/>
      <c r="LH274" s="193"/>
      <c r="LI274" s="193"/>
      <c r="LJ274" s="193"/>
      <c r="LK274" s="193"/>
      <c r="LL274" s="193"/>
      <c r="LM274" s="193"/>
      <c r="LN274" s="193"/>
      <c r="LO274" s="193"/>
      <c r="LP274" s="193"/>
      <c r="LQ274" s="193"/>
      <c r="LR274" s="193"/>
      <c r="LS274" s="193"/>
      <c r="LT274" s="193"/>
      <c r="LU274" s="193"/>
      <c r="LV274" s="193"/>
      <c r="LW274" s="193"/>
      <c r="LX274" s="193"/>
      <c r="LY274" s="193"/>
      <c r="LZ274" s="193"/>
      <c r="MA274" s="193"/>
      <c r="MB274" s="193"/>
      <c r="MC274" s="193"/>
      <c r="MD274" s="193"/>
      <c r="ME274" s="193"/>
      <c r="MF274" s="193"/>
      <c r="MG274" s="193"/>
      <c r="MH274" s="193"/>
      <c r="MI274" s="193"/>
      <c r="MJ274" s="193"/>
      <c r="MK274" s="193"/>
      <c r="ML274" s="193"/>
      <c r="MM274" s="193"/>
      <c r="MN274" s="193"/>
      <c r="MO274" s="193"/>
      <c r="MP274" s="193"/>
      <c r="MQ274" s="193"/>
      <c r="MR274" s="193"/>
      <c r="MS274" s="193"/>
      <c r="MT274" s="193"/>
      <c r="MU274" s="193"/>
      <c r="MV274" s="193"/>
      <c r="MW274" s="193"/>
      <c r="MX274" s="193"/>
      <c r="MY274" s="193"/>
      <c r="MZ274" s="193"/>
      <c r="NA274" s="193"/>
      <c r="NB274" s="193"/>
      <c r="NC274" s="193"/>
      <c r="ND274" s="193"/>
      <c r="NE274" s="193"/>
      <c r="NF274" s="193"/>
      <c r="NG274" s="193"/>
      <c r="NH274" s="193"/>
      <c r="NI274" s="193"/>
      <c r="NJ274" s="193"/>
      <c r="NK274" s="193"/>
      <c r="NL274" s="193"/>
      <c r="NM274" s="193"/>
      <c r="NN274" s="193"/>
      <c r="NO274" s="193"/>
      <c r="NP274" s="193"/>
      <c r="NQ274" s="193"/>
      <c r="NR274" s="193"/>
      <c r="NS274" s="193"/>
      <c r="NT274" s="193"/>
      <c r="NU274" s="193"/>
      <c r="NV274" s="193"/>
      <c r="NW274" s="193"/>
      <c r="NX274" s="193"/>
      <c r="NY274" s="193"/>
      <c r="NZ274" s="193"/>
      <c r="OA274" s="193"/>
      <c r="OB274" s="193"/>
      <c r="OC274" s="193"/>
      <c r="OD274" s="193"/>
      <c r="OE274" s="193"/>
      <c r="OF274" s="193"/>
      <c r="OG274" s="193"/>
      <c r="OH274" s="193"/>
      <c r="OI274" s="193"/>
      <c r="OJ274" s="193"/>
      <c r="OK274" s="193"/>
      <c r="OL274" s="193"/>
      <c r="OM274" s="193"/>
      <c r="ON274" s="193"/>
      <c r="OO274" s="193"/>
      <c r="OP274" s="193"/>
      <c r="OQ274" s="193"/>
      <c r="OR274" s="193"/>
      <c r="OS274" s="193"/>
      <c r="OT274" s="193"/>
      <c r="OU274" s="193"/>
      <c r="OV274" s="193"/>
      <c r="OW274" s="193"/>
      <c r="OX274" s="193"/>
      <c r="OY274" s="193"/>
      <c r="OZ274" s="193"/>
      <c r="PA274" s="193"/>
      <c r="PB274" s="193"/>
      <c r="PC274" s="193"/>
      <c r="PD274" s="193"/>
      <c r="PE274" s="193"/>
      <c r="PF274" s="193"/>
      <c r="PG274" s="193"/>
      <c r="PH274" s="193"/>
      <c r="PI274" s="193"/>
      <c r="PJ274" s="193"/>
      <c r="PK274" s="193"/>
      <c r="PL274" s="193"/>
      <c r="PM274" s="193"/>
      <c r="PN274" s="193"/>
      <c r="PO274" s="193"/>
      <c r="PP274" s="193"/>
      <c r="PQ274" s="193"/>
      <c r="PR274" s="193"/>
      <c r="PS274" s="193"/>
      <c r="PT274" s="193"/>
      <c r="PU274" s="193"/>
      <c r="PV274" s="193"/>
      <c r="PW274" s="193"/>
      <c r="PX274" s="193"/>
      <c r="PY274" s="193"/>
      <c r="PZ274" s="193"/>
      <c r="QA274" s="193"/>
      <c r="QB274" s="193"/>
      <c r="QC274" s="193"/>
      <c r="QD274" s="193"/>
      <c r="QE274" s="193"/>
      <c r="QF274" s="193"/>
      <c r="QG274" s="193"/>
      <c r="QH274" s="193"/>
      <c r="QI274" s="193"/>
      <c r="QJ274" s="193"/>
      <c r="QK274" s="193"/>
      <c r="QL274" s="193"/>
      <c r="QM274" s="193"/>
      <c r="QN274" s="193"/>
      <c r="QO274" s="193"/>
      <c r="QP274" s="193"/>
      <c r="QQ274" s="193"/>
      <c r="QR274" s="193"/>
      <c r="QS274" s="193"/>
      <c r="QT274" s="193"/>
      <c r="QU274" s="193"/>
      <c r="QV274" s="193"/>
      <c r="QW274" s="193"/>
      <c r="QX274" s="193"/>
      <c r="QY274" s="193"/>
      <c r="QZ274" s="193"/>
      <c r="RA274" s="193"/>
      <c r="RB274" s="193"/>
      <c r="RC274" s="193"/>
      <c r="RD274" s="193"/>
      <c r="RE274" s="193"/>
      <c r="RF274" s="193"/>
      <c r="RG274" s="193"/>
    </row>
    <row r="275" spans="1:475" x14ac:dyDescent="0.25">
      <c r="A275" s="202"/>
      <c r="B275" s="219"/>
      <c r="C275" s="219"/>
      <c r="D275" s="219"/>
      <c r="E275" s="223"/>
      <c r="F275" s="215" t="s">
        <v>247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5">
      <c r="A276" s="202"/>
      <c r="B276" s="219"/>
      <c r="C276" s="219"/>
      <c r="D276" s="219"/>
      <c r="E276" s="223"/>
      <c r="F276" s="215" t="s">
        <v>246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5">
      <c r="A277" s="202"/>
      <c r="B277" s="219"/>
      <c r="C277" s="219"/>
      <c r="D277" s="219"/>
      <c r="E277" s="223"/>
      <c r="F277" s="215" t="s">
        <v>247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5">
      <c r="A278" s="202"/>
      <c r="B278" s="219"/>
      <c r="C278" s="219"/>
      <c r="D278" s="219"/>
      <c r="E278" s="223"/>
      <c r="F278" s="215" t="s">
        <v>246</v>
      </c>
      <c r="G278" s="177"/>
      <c r="H278" s="177"/>
      <c r="I278" s="203"/>
      <c r="J278" s="203"/>
      <c r="K278" s="177"/>
      <c r="L278" s="187"/>
      <c r="M278" s="177"/>
      <c r="N278" s="177"/>
      <c r="O278" s="187"/>
      <c r="P278" s="177"/>
      <c r="Q278" s="177"/>
      <c r="R278" s="187"/>
      <c r="S278" s="177"/>
      <c r="T278" s="177"/>
      <c r="U278" s="187"/>
      <c r="V278" s="177"/>
      <c r="W278" s="177"/>
      <c r="X278" s="187"/>
      <c r="Y278" s="177"/>
      <c r="Z278" s="177"/>
      <c r="AA278" s="187"/>
      <c r="AB278" s="177"/>
      <c r="AC278" s="177"/>
      <c r="AD278" s="187"/>
      <c r="AE278" s="177"/>
      <c r="AF278" s="177"/>
      <c r="AG278" s="187"/>
      <c r="AH278" s="177"/>
      <c r="AI278" s="177"/>
      <c r="AJ278" s="187"/>
      <c r="AK278" s="177"/>
      <c r="AL278" s="177"/>
      <c r="AM278" s="187"/>
      <c r="AN278" s="177"/>
      <c r="AO278" s="177"/>
      <c r="AP278" s="187"/>
      <c r="AQ278" s="177"/>
      <c r="AR278" s="177"/>
      <c r="AS278" s="187"/>
      <c r="AT278" s="177"/>
      <c r="AU278" s="177"/>
      <c r="AV278" s="187"/>
      <c r="AW278" s="177"/>
      <c r="AX278" s="177"/>
      <c r="AY278" s="187"/>
      <c r="AZ278" s="177"/>
      <c r="BA278" s="177"/>
      <c r="BB278" s="187"/>
      <c r="BC278" s="177"/>
      <c r="BD278" s="177"/>
      <c r="BE278" s="187"/>
      <c r="BF278" s="177"/>
      <c r="BG278" s="177"/>
      <c r="BH278" s="187"/>
      <c r="BI278" s="177"/>
      <c r="BJ278" s="177"/>
      <c r="BK278" s="187"/>
      <c r="BL278" s="177"/>
      <c r="BM278" s="177"/>
      <c r="BN278" s="187"/>
      <c r="BO278" s="177"/>
      <c r="BP278" s="177"/>
      <c r="BQ278" s="187"/>
      <c r="BR278" s="177"/>
      <c r="BS278" s="177"/>
      <c r="BT278" s="187"/>
      <c r="BU278" s="177"/>
      <c r="BV278" s="177"/>
      <c r="BW278" s="187"/>
      <c r="BX278" s="177"/>
      <c r="BY278" s="177"/>
      <c r="BZ278" s="187"/>
      <c r="CA278" s="177"/>
      <c r="CB278" s="177"/>
      <c r="CC278" s="187"/>
      <c r="CD278" s="177"/>
      <c r="CE278" s="177"/>
      <c r="CF278" s="187"/>
      <c r="CG278" s="177"/>
      <c r="CH278" s="177"/>
      <c r="CI278" s="187"/>
      <c r="CJ278" s="177"/>
      <c r="CK278" s="177"/>
      <c r="CL278" s="187"/>
      <c r="CM278" s="177"/>
      <c r="CN278" s="177"/>
      <c r="CO278" s="187"/>
      <c r="CP278" s="177"/>
      <c r="CQ278" s="177"/>
      <c r="CR278" s="187"/>
      <c r="CS278" s="177"/>
      <c r="CT278" s="177"/>
      <c r="CU278" s="187"/>
      <c r="CV278" s="177"/>
      <c r="CW278" s="177"/>
      <c r="CX278" s="187"/>
      <c r="CY278" s="177"/>
      <c r="CZ278" s="177"/>
      <c r="DA278" s="187"/>
      <c r="DB278" s="177"/>
      <c r="DC278" s="177"/>
      <c r="DD278" s="187"/>
      <c r="DE278" s="177"/>
      <c r="DF278" s="177"/>
      <c r="DG278" s="187"/>
      <c r="DH278" s="177"/>
      <c r="DI278" s="177"/>
      <c r="DJ278" s="187"/>
      <c r="DK278" s="177"/>
      <c r="DL278" s="177"/>
      <c r="DM278" s="187"/>
      <c r="DN278" s="177"/>
      <c r="DO278" s="177"/>
      <c r="DP278" s="187"/>
      <c r="DQ278" s="177"/>
      <c r="DR278" s="177"/>
      <c r="DS278" s="187"/>
      <c r="DT278" s="177"/>
      <c r="DU278" s="177"/>
      <c r="DV278" s="187"/>
      <c r="DW278" s="209"/>
      <c r="DX278" s="209"/>
      <c r="DY278" s="193"/>
      <c r="DZ278" s="209"/>
      <c r="EA278" s="209"/>
      <c r="EB278" s="193"/>
      <c r="EC278" s="209"/>
      <c r="ED278" s="209"/>
      <c r="EE278" s="193"/>
      <c r="EF278" s="209"/>
      <c r="EG278" s="209"/>
      <c r="EH278" s="193"/>
      <c r="EI278" s="209"/>
      <c r="EJ278" s="209"/>
      <c r="EK278" s="193"/>
      <c r="EL278" s="209"/>
      <c r="EM278" s="209"/>
      <c r="EN278" s="193"/>
      <c r="EO278" s="209"/>
      <c r="EP278" s="209"/>
      <c r="EQ278" s="193"/>
      <c r="ER278" s="209"/>
      <c r="ES278" s="209"/>
      <c r="ET278" s="193"/>
      <c r="EU278" s="209"/>
      <c r="EV278" s="209"/>
      <c r="EW278" s="193"/>
      <c r="EX278" s="209"/>
      <c r="EY278" s="209"/>
      <c r="EZ278" s="193"/>
      <c r="FA278" s="209"/>
      <c r="FB278" s="209"/>
      <c r="FC278" s="193"/>
      <c r="FD278" s="209"/>
      <c r="FE278" s="209"/>
      <c r="FF278" s="193"/>
      <c r="FG278" s="209"/>
      <c r="FH278" s="209"/>
      <c r="FI278" s="193"/>
      <c r="FJ278" s="209"/>
      <c r="FK278" s="209"/>
      <c r="FL278" s="193"/>
      <c r="FM278" s="209"/>
      <c r="FN278" s="209"/>
      <c r="FO278" s="193"/>
      <c r="FP278" s="209"/>
      <c r="FQ278" s="209"/>
      <c r="FR278" s="193"/>
      <c r="FS278" s="209"/>
      <c r="FT278" s="209"/>
      <c r="FU278" s="193"/>
      <c r="FV278" s="209"/>
      <c r="FW278" s="209"/>
      <c r="FX278" s="193"/>
      <c r="FY278" s="209"/>
      <c r="FZ278" s="209"/>
      <c r="GA278" s="193"/>
      <c r="GB278" s="209"/>
      <c r="GC278" s="209"/>
      <c r="GD278" s="193"/>
      <c r="GE278" s="209"/>
      <c r="GF278" s="209"/>
      <c r="GG278" s="193"/>
      <c r="GH278" s="209"/>
      <c r="GI278" s="209"/>
      <c r="GJ278" s="193"/>
      <c r="GK278" s="209"/>
      <c r="GL278" s="209"/>
      <c r="GM278" s="193"/>
      <c r="GN278" s="209"/>
      <c r="GO278" s="209"/>
      <c r="GP278" s="193"/>
      <c r="GQ278" s="209"/>
      <c r="GR278" s="209"/>
      <c r="GS278" s="193"/>
      <c r="GT278" s="209"/>
      <c r="GU278" s="209"/>
      <c r="GV278" s="193"/>
      <c r="GW278" s="209"/>
      <c r="GX278" s="209"/>
      <c r="GY278" s="193"/>
      <c r="GZ278" s="209"/>
      <c r="HA278" s="209"/>
      <c r="HB278" s="193"/>
      <c r="HC278" s="209"/>
      <c r="HD278" s="209"/>
      <c r="HE278" s="193"/>
      <c r="HF278" s="209"/>
      <c r="HG278" s="209"/>
      <c r="HH278" s="193"/>
      <c r="HI278" s="209"/>
      <c r="HJ278" s="209"/>
      <c r="HK278" s="193"/>
      <c r="HL278" s="209"/>
      <c r="HM278" s="209"/>
      <c r="HN278" s="193"/>
      <c r="HO278" s="209"/>
      <c r="HP278" s="209"/>
      <c r="HQ278" s="193"/>
      <c r="HR278" s="209"/>
      <c r="HS278" s="209"/>
      <c r="HT278" s="193"/>
      <c r="HU278" s="209"/>
      <c r="HV278" s="209"/>
      <c r="HW278" s="193"/>
      <c r="HX278" s="209"/>
      <c r="HY278" s="209"/>
      <c r="HZ278" s="193"/>
      <c r="IA278" s="209"/>
      <c r="IB278" s="209"/>
      <c r="IC278" s="193"/>
      <c r="ID278" s="209"/>
      <c r="IE278" s="209"/>
      <c r="IF278" s="193"/>
      <c r="IG278" s="209"/>
      <c r="IH278" s="209"/>
      <c r="II278" s="193"/>
      <c r="IJ278" s="209"/>
      <c r="IK278" s="209"/>
      <c r="IL278" s="193"/>
      <c r="IM278" s="209"/>
      <c r="IN278" s="209"/>
      <c r="IO278" s="193"/>
      <c r="IP278" s="209"/>
      <c r="IQ278" s="209"/>
      <c r="IR278" s="193"/>
      <c r="IS278" s="209"/>
      <c r="IT278" s="209"/>
      <c r="IU278" s="193"/>
      <c r="IV278" s="209"/>
      <c r="IW278" s="209"/>
      <c r="IX278" s="193"/>
      <c r="IY278" s="209"/>
      <c r="IZ278" s="209"/>
      <c r="JA278" s="193"/>
      <c r="JB278" s="209"/>
      <c r="JC278" s="209"/>
      <c r="JD278" s="193"/>
      <c r="JE278" s="209"/>
      <c r="JF278" s="209"/>
      <c r="JG278" s="193"/>
      <c r="JH278" s="209"/>
      <c r="JI278" s="209"/>
      <c r="JJ278" s="193"/>
      <c r="JK278" s="209"/>
      <c r="JL278" s="209"/>
      <c r="JM278" s="193"/>
      <c r="JN278" s="209"/>
      <c r="JO278" s="209"/>
      <c r="JP278" s="193"/>
      <c r="JQ278" s="209"/>
      <c r="JR278" s="209"/>
      <c r="JS278" s="193"/>
      <c r="JT278" s="209"/>
      <c r="JU278" s="209"/>
      <c r="JV278" s="193"/>
      <c r="JW278" s="209"/>
      <c r="JX278" s="209"/>
      <c r="JY278" s="193"/>
      <c r="JZ278" s="209"/>
      <c r="KA278" s="209"/>
      <c r="KB278" s="193"/>
      <c r="KC278" s="209"/>
      <c r="KD278" s="209"/>
      <c r="KE278" s="193"/>
      <c r="KF278" s="209"/>
      <c r="KG278" s="209"/>
      <c r="KH278" s="193"/>
      <c r="KI278" s="209"/>
      <c r="KJ278" s="209"/>
      <c r="KK278" s="193"/>
      <c r="KL278" s="209"/>
      <c r="KM278" s="209"/>
      <c r="KN278" s="193"/>
      <c r="KO278" s="209"/>
      <c r="KP278" s="209"/>
      <c r="KQ278" s="193"/>
      <c r="KR278" s="209"/>
      <c r="KS278" s="209"/>
      <c r="KT278" s="193"/>
      <c r="KU278" s="209"/>
      <c r="KV278" s="209"/>
      <c r="KW278" s="193"/>
      <c r="KX278" s="209"/>
      <c r="KY278" s="209"/>
      <c r="KZ278" s="193"/>
      <c r="LA278" s="209"/>
      <c r="LB278" s="209"/>
      <c r="LC278" s="193"/>
      <c r="LD278" s="209"/>
      <c r="LE278" s="209"/>
      <c r="LF278" s="193"/>
      <c r="LG278" s="209"/>
      <c r="LH278" s="209"/>
      <c r="LI278" s="193"/>
      <c r="LJ278" s="209"/>
      <c r="LK278" s="209"/>
      <c r="LL278" s="193"/>
      <c r="LM278" s="209"/>
      <c r="LN278" s="209"/>
      <c r="LO278" s="193"/>
      <c r="LP278" s="209"/>
      <c r="LQ278" s="209"/>
      <c r="LR278" s="193"/>
      <c r="LS278" s="209"/>
      <c r="LT278" s="209"/>
      <c r="LU278" s="193"/>
      <c r="LV278" s="209"/>
      <c r="LW278" s="209"/>
      <c r="LX278" s="193"/>
      <c r="LY278" s="209"/>
      <c r="LZ278" s="209"/>
      <c r="MA278" s="193"/>
      <c r="MB278" s="209"/>
      <c r="MC278" s="209"/>
      <c r="MD278" s="193"/>
      <c r="ME278" s="209"/>
      <c r="MF278" s="209"/>
      <c r="MG278" s="193"/>
      <c r="MH278" s="209"/>
      <c r="MI278" s="209"/>
      <c r="MJ278" s="193"/>
      <c r="MK278" s="209"/>
      <c r="ML278" s="209"/>
      <c r="MM278" s="193"/>
      <c r="MN278" s="209"/>
      <c r="MO278" s="209"/>
      <c r="MP278" s="193"/>
      <c r="MQ278" s="209"/>
      <c r="MR278" s="209"/>
      <c r="MS278" s="193"/>
      <c r="MT278" s="209"/>
      <c r="MU278" s="209"/>
      <c r="MV278" s="193"/>
      <c r="MW278" s="209"/>
      <c r="MX278" s="209"/>
      <c r="MY278" s="193"/>
      <c r="MZ278" s="209"/>
      <c r="NA278" s="209"/>
      <c r="NB278" s="193"/>
      <c r="NC278" s="209"/>
      <c r="ND278" s="209"/>
      <c r="NE278" s="193"/>
      <c r="NF278" s="209"/>
      <c r="NG278" s="209"/>
      <c r="NH278" s="193"/>
      <c r="NI278" s="209"/>
      <c r="NJ278" s="209"/>
      <c r="NK278" s="193"/>
      <c r="NL278" s="209"/>
      <c r="NM278" s="209"/>
      <c r="NN278" s="193"/>
      <c r="NO278" s="209"/>
      <c r="NP278" s="209"/>
      <c r="NQ278" s="193"/>
      <c r="NR278" s="209"/>
      <c r="NS278" s="209"/>
      <c r="NT278" s="193"/>
      <c r="NU278" s="209"/>
      <c r="NV278" s="209"/>
      <c r="NW278" s="193"/>
      <c r="NX278" s="209"/>
      <c r="NY278" s="209"/>
      <c r="NZ278" s="193"/>
      <c r="OA278" s="209"/>
      <c r="OB278" s="209"/>
      <c r="OC278" s="193"/>
      <c r="OD278" s="209"/>
      <c r="OE278" s="209"/>
      <c r="OF278" s="193"/>
      <c r="OG278" s="209"/>
      <c r="OH278" s="209"/>
      <c r="OI278" s="193"/>
      <c r="OJ278" s="209"/>
      <c r="OK278" s="209"/>
      <c r="OL278" s="193"/>
      <c r="OM278" s="209"/>
      <c r="ON278" s="209"/>
      <c r="OO278" s="193"/>
      <c r="OP278" s="209"/>
      <c r="OQ278" s="209"/>
      <c r="OR278" s="193"/>
      <c r="OS278" s="209"/>
      <c r="OT278" s="209"/>
      <c r="OU278" s="193"/>
      <c r="OV278" s="209"/>
      <c r="OW278" s="209"/>
      <c r="OX278" s="193"/>
      <c r="OY278" s="209"/>
      <c r="OZ278" s="209"/>
      <c r="PA278" s="193"/>
      <c r="PB278" s="209"/>
      <c r="PC278" s="209"/>
      <c r="PD278" s="193"/>
      <c r="PE278" s="209"/>
      <c r="PF278" s="209"/>
      <c r="PG278" s="193"/>
      <c r="PH278" s="209"/>
      <c r="PI278" s="209"/>
      <c r="PJ278" s="193"/>
      <c r="PK278" s="209"/>
      <c r="PL278" s="209"/>
      <c r="PM278" s="193"/>
      <c r="PN278" s="209"/>
      <c r="PO278" s="209"/>
      <c r="PP278" s="193"/>
      <c r="PQ278" s="209"/>
      <c r="PR278" s="209"/>
      <c r="PS278" s="193"/>
      <c r="PT278" s="209"/>
      <c r="PU278" s="209"/>
      <c r="PV278" s="193"/>
      <c r="PW278" s="209"/>
      <c r="PX278" s="209"/>
      <c r="PY278" s="193"/>
      <c r="PZ278" s="209"/>
      <c r="QA278" s="209"/>
      <c r="QB278" s="193"/>
      <c r="QC278" s="209"/>
      <c r="QD278" s="209"/>
      <c r="QE278" s="193"/>
      <c r="QF278" s="209"/>
      <c r="QG278" s="209"/>
      <c r="QH278" s="193"/>
      <c r="QI278" s="209"/>
      <c r="QJ278" s="209"/>
      <c r="QK278" s="193"/>
      <c r="QL278" s="209"/>
      <c r="QM278" s="209"/>
      <c r="QN278" s="193"/>
      <c r="QO278" s="209"/>
      <c r="QP278" s="209"/>
      <c r="QQ278" s="193"/>
      <c r="QR278" s="209"/>
      <c r="QS278" s="209"/>
      <c r="QT278" s="193"/>
      <c r="QU278" s="209"/>
      <c r="QV278" s="209"/>
      <c r="QW278" s="193"/>
      <c r="QX278" s="209"/>
      <c r="QY278" s="209"/>
      <c r="QZ278" s="193"/>
      <c r="RA278" s="209"/>
      <c r="RB278" s="209"/>
      <c r="RC278" s="193"/>
      <c r="RD278" s="209"/>
      <c r="RE278" s="209"/>
      <c r="RF278" s="193"/>
      <c r="RG278" s="209"/>
    </row>
    <row r="279" spans="1:475" x14ac:dyDescent="0.25">
      <c r="A279" s="202"/>
      <c r="B279" s="219"/>
      <c r="C279" s="219"/>
      <c r="D279" s="219"/>
      <c r="E279" s="223"/>
      <c r="F279" s="215" t="s">
        <v>247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5">
      <c r="A280" s="202"/>
      <c r="B280" s="219"/>
      <c r="C280" s="219"/>
      <c r="D280" s="219"/>
      <c r="E280" s="223"/>
      <c r="F280" s="215" t="s">
        <v>246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5">
      <c r="A281" s="202"/>
      <c r="B281" s="219"/>
      <c r="C281" s="219"/>
      <c r="D281" s="219"/>
      <c r="E281" s="223"/>
      <c r="F281" s="215" t="s">
        <v>247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5">
      <c r="A282" s="202"/>
      <c r="B282" s="219"/>
      <c r="C282" s="219"/>
      <c r="D282" s="219"/>
      <c r="E282" s="223"/>
      <c r="F282" s="215" t="s">
        <v>246</v>
      </c>
      <c r="G282" s="187"/>
      <c r="H282" s="187"/>
      <c r="I282" s="203"/>
      <c r="J282" s="203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  <c r="HP282" s="193"/>
      <c r="HQ282" s="193"/>
      <c r="HR282" s="193"/>
      <c r="HS282" s="193"/>
      <c r="HT282" s="193"/>
      <c r="HU282" s="193"/>
      <c r="HV282" s="193"/>
      <c r="HW282" s="193"/>
      <c r="HX282" s="193"/>
      <c r="HY282" s="193"/>
      <c r="HZ282" s="193"/>
      <c r="IA282" s="193"/>
      <c r="IB282" s="193"/>
      <c r="IC282" s="193"/>
      <c r="ID282" s="193"/>
      <c r="IE282" s="193"/>
      <c r="IF282" s="193"/>
      <c r="IG282" s="193"/>
      <c r="IH282" s="193"/>
      <c r="II282" s="193"/>
      <c r="IJ282" s="193"/>
      <c r="IK282" s="193"/>
      <c r="IL282" s="193"/>
      <c r="IM282" s="193"/>
      <c r="IN282" s="193"/>
      <c r="IO282" s="193"/>
      <c r="IP282" s="193"/>
      <c r="IQ282" s="193"/>
      <c r="IR282" s="193"/>
      <c r="IS282" s="193"/>
      <c r="IT282" s="193"/>
      <c r="IU282" s="193"/>
      <c r="IV282" s="193"/>
      <c r="IW282" s="193"/>
      <c r="IX282" s="193"/>
      <c r="IY282" s="193"/>
      <c r="IZ282" s="193"/>
      <c r="JA282" s="193"/>
      <c r="JB282" s="193"/>
      <c r="JC282" s="193"/>
      <c r="JD282" s="193"/>
      <c r="JE282" s="193"/>
      <c r="JF282" s="193"/>
      <c r="JG282" s="193"/>
      <c r="JH282" s="193"/>
      <c r="JI282" s="193"/>
      <c r="JJ282" s="193"/>
      <c r="JK282" s="193"/>
      <c r="JL282" s="193"/>
      <c r="JM282" s="193"/>
      <c r="JN282" s="193"/>
      <c r="JO282" s="193"/>
      <c r="JP282" s="193"/>
      <c r="JQ282" s="193"/>
      <c r="JR282" s="193"/>
      <c r="JS282" s="193"/>
      <c r="JT282" s="193"/>
      <c r="JU282" s="193"/>
      <c r="JV282" s="193"/>
      <c r="JW282" s="193"/>
      <c r="JX282" s="193"/>
      <c r="JY282" s="193"/>
      <c r="JZ282" s="193"/>
      <c r="KA282" s="193"/>
      <c r="KB282" s="193"/>
      <c r="KC282" s="193"/>
      <c r="KD282" s="193"/>
      <c r="KE282" s="193"/>
      <c r="KF282" s="193"/>
      <c r="KG282" s="193"/>
      <c r="KH282" s="193"/>
      <c r="KI282" s="193"/>
      <c r="KJ282" s="193"/>
      <c r="KK282" s="193"/>
      <c r="KL282" s="193"/>
      <c r="KM282" s="193"/>
      <c r="KN282" s="193"/>
      <c r="KO282" s="193"/>
      <c r="KP282" s="193"/>
      <c r="KQ282" s="193"/>
      <c r="KR282" s="193"/>
      <c r="KS282" s="193"/>
      <c r="KT282" s="193"/>
      <c r="KU282" s="193"/>
      <c r="KV282" s="193"/>
      <c r="KW282" s="193"/>
      <c r="KX282" s="193"/>
      <c r="KY282" s="193"/>
      <c r="KZ282" s="193"/>
      <c r="LA282" s="193"/>
      <c r="LB282" s="193"/>
      <c r="LC282" s="193"/>
      <c r="LD282" s="193"/>
      <c r="LE282" s="193"/>
      <c r="LF282" s="193"/>
      <c r="LG282" s="193"/>
      <c r="LH282" s="193"/>
      <c r="LI282" s="193"/>
      <c r="LJ282" s="193"/>
      <c r="LK282" s="193"/>
      <c r="LL282" s="193"/>
      <c r="LM282" s="193"/>
      <c r="LN282" s="193"/>
      <c r="LO282" s="193"/>
      <c r="LP282" s="193"/>
      <c r="LQ282" s="193"/>
      <c r="LR282" s="193"/>
      <c r="LS282" s="193"/>
      <c r="LT282" s="193"/>
      <c r="LU282" s="193"/>
      <c r="LV282" s="193"/>
      <c r="LW282" s="193"/>
      <c r="LX282" s="193"/>
      <c r="LY282" s="193"/>
      <c r="LZ282" s="193"/>
      <c r="MA282" s="193"/>
      <c r="MB282" s="193"/>
      <c r="MC282" s="193"/>
      <c r="MD282" s="193"/>
      <c r="ME282" s="193"/>
      <c r="MF282" s="193"/>
      <c r="MG282" s="193"/>
      <c r="MH282" s="193"/>
      <c r="MI282" s="193"/>
      <c r="MJ282" s="193"/>
      <c r="MK282" s="193"/>
      <c r="ML282" s="193"/>
      <c r="MM282" s="193"/>
      <c r="MN282" s="193"/>
      <c r="MO282" s="193"/>
      <c r="MP282" s="193"/>
      <c r="MQ282" s="193"/>
      <c r="MR282" s="193"/>
      <c r="MS282" s="193"/>
      <c r="MT282" s="193"/>
      <c r="MU282" s="193"/>
      <c r="MV282" s="193"/>
      <c r="MW282" s="193"/>
      <c r="MX282" s="193"/>
      <c r="MY282" s="193"/>
      <c r="MZ282" s="193"/>
      <c r="NA282" s="193"/>
      <c r="NB282" s="193"/>
      <c r="NC282" s="193"/>
      <c r="ND282" s="193"/>
      <c r="NE282" s="193"/>
      <c r="NF282" s="193"/>
      <c r="NG282" s="193"/>
      <c r="NH282" s="193"/>
      <c r="NI282" s="193"/>
      <c r="NJ282" s="193"/>
      <c r="NK282" s="193"/>
      <c r="NL282" s="193"/>
      <c r="NM282" s="193"/>
      <c r="NN282" s="193"/>
      <c r="NO282" s="193"/>
      <c r="NP282" s="193"/>
      <c r="NQ282" s="193"/>
      <c r="NR282" s="193"/>
      <c r="NS282" s="193"/>
      <c r="NT282" s="193"/>
      <c r="NU282" s="193"/>
      <c r="NV282" s="193"/>
      <c r="NW282" s="193"/>
      <c r="NX282" s="193"/>
      <c r="NY282" s="193"/>
      <c r="NZ282" s="193"/>
      <c r="OA282" s="193"/>
      <c r="OB282" s="193"/>
      <c r="OC282" s="193"/>
      <c r="OD282" s="193"/>
      <c r="OE282" s="193"/>
      <c r="OF282" s="193"/>
      <c r="OG282" s="193"/>
      <c r="OH282" s="193"/>
      <c r="OI282" s="193"/>
      <c r="OJ282" s="193"/>
      <c r="OK282" s="193"/>
      <c r="OL282" s="193"/>
      <c r="OM282" s="193"/>
      <c r="ON282" s="193"/>
      <c r="OO282" s="193"/>
      <c r="OP282" s="193"/>
      <c r="OQ282" s="193"/>
      <c r="OR282" s="193"/>
      <c r="OS282" s="193"/>
      <c r="OT282" s="193"/>
      <c r="OU282" s="193"/>
      <c r="OV282" s="193"/>
      <c r="OW282" s="193"/>
      <c r="OX282" s="193"/>
      <c r="OY282" s="193"/>
      <c r="OZ282" s="193"/>
      <c r="PA282" s="193"/>
      <c r="PB282" s="193"/>
      <c r="PC282" s="193"/>
      <c r="PD282" s="193"/>
      <c r="PE282" s="193"/>
      <c r="PF282" s="193"/>
      <c r="PG282" s="193"/>
      <c r="PH282" s="193"/>
      <c r="PI282" s="193"/>
      <c r="PJ282" s="193"/>
      <c r="PK282" s="193"/>
      <c r="PL282" s="193"/>
      <c r="PM282" s="193"/>
      <c r="PN282" s="193"/>
      <c r="PO282" s="193"/>
      <c r="PP282" s="193"/>
      <c r="PQ282" s="193"/>
      <c r="PR282" s="193"/>
      <c r="PS282" s="193"/>
      <c r="PT282" s="193"/>
      <c r="PU282" s="193"/>
      <c r="PV282" s="193"/>
      <c r="PW282" s="193"/>
      <c r="PX282" s="193"/>
      <c r="PY282" s="193"/>
      <c r="PZ282" s="193"/>
      <c r="QA282" s="193"/>
      <c r="QB282" s="193"/>
      <c r="QC282" s="193"/>
      <c r="QD282" s="193"/>
      <c r="QE282" s="193"/>
      <c r="QF282" s="193"/>
      <c r="QG282" s="193"/>
      <c r="QH282" s="193"/>
      <c r="QI282" s="193"/>
      <c r="QJ282" s="193"/>
      <c r="QK282" s="193"/>
      <c r="QL282" s="193"/>
      <c r="QM282" s="193"/>
      <c r="QN282" s="193"/>
      <c r="QO282" s="193"/>
      <c r="QP282" s="193"/>
      <c r="QQ282" s="193"/>
      <c r="QR282" s="193"/>
      <c r="QS282" s="193"/>
      <c r="QT282" s="193"/>
      <c r="QU282" s="193"/>
      <c r="QV282" s="193"/>
      <c r="QW282" s="193"/>
      <c r="QX282" s="193"/>
      <c r="QY282" s="193"/>
      <c r="QZ282" s="193"/>
      <c r="RA282" s="193"/>
      <c r="RB282" s="193"/>
      <c r="RC282" s="193"/>
      <c r="RD282" s="193"/>
      <c r="RE282" s="193"/>
      <c r="RF282" s="193"/>
      <c r="RG282" s="193"/>
    </row>
    <row r="283" spans="1:475" x14ac:dyDescent="0.25">
      <c r="A283" s="202"/>
      <c r="B283" s="219"/>
      <c r="C283" s="219"/>
      <c r="D283" s="219"/>
      <c r="E283" s="223"/>
      <c r="F283" s="215" t="s">
        <v>247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5">
      <c r="A284" s="202"/>
      <c r="B284" s="219"/>
      <c r="C284" s="219"/>
      <c r="D284" s="219"/>
      <c r="E284" s="223"/>
      <c r="F284" s="215" t="s">
        <v>246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5">
      <c r="A285" s="202"/>
      <c r="B285" s="219"/>
      <c r="C285" s="219"/>
      <c r="D285" s="219"/>
      <c r="E285" s="223"/>
      <c r="F285" s="215" t="s">
        <v>247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5">
      <c r="A286" s="202"/>
      <c r="B286" s="219"/>
      <c r="C286" s="219"/>
      <c r="D286" s="219"/>
      <c r="E286" s="223"/>
      <c r="F286" s="215" t="s">
        <v>246</v>
      </c>
      <c r="G286" s="177"/>
      <c r="H286" s="177"/>
      <c r="I286" s="203"/>
      <c r="J286" s="203"/>
      <c r="K286" s="177"/>
      <c r="L286" s="187"/>
      <c r="M286" s="177"/>
      <c r="N286" s="177"/>
      <c r="O286" s="187"/>
      <c r="P286" s="177"/>
      <c r="Q286" s="177"/>
      <c r="R286" s="187"/>
      <c r="S286" s="177"/>
      <c r="T286" s="177"/>
      <c r="U286" s="187"/>
      <c r="V286" s="177"/>
      <c r="W286" s="177"/>
      <c r="X286" s="187"/>
      <c r="Y286" s="177"/>
      <c r="Z286" s="177"/>
      <c r="AA286" s="187"/>
      <c r="AB286" s="177"/>
      <c r="AC286" s="177"/>
      <c r="AD286" s="187"/>
      <c r="AE286" s="177"/>
      <c r="AF286" s="177"/>
      <c r="AG286" s="187"/>
      <c r="AH286" s="177"/>
      <c r="AI286" s="177"/>
      <c r="AJ286" s="187"/>
      <c r="AK286" s="177"/>
      <c r="AL286" s="177"/>
      <c r="AM286" s="187"/>
      <c r="AN286" s="177"/>
      <c r="AO286" s="177"/>
      <c r="AP286" s="187"/>
      <c r="AQ286" s="177"/>
      <c r="AR286" s="177"/>
      <c r="AS286" s="187"/>
      <c r="AT286" s="177"/>
      <c r="AU286" s="177"/>
      <c r="AV286" s="187"/>
      <c r="AW286" s="177"/>
      <c r="AX286" s="177"/>
      <c r="AY286" s="187"/>
      <c r="AZ286" s="177"/>
      <c r="BA286" s="177"/>
      <c r="BB286" s="187"/>
      <c r="BC286" s="177"/>
      <c r="BD286" s="177"/>
      <c r="BE286" s="187"/>
      <c r="BF286" s="177"/>
      <c r="BG286" s="177"/>
      <c r="BH286" s="187"/>
      <c r="BI286" s="177"/>
      <c r="BJ286" s="177"/>
      <c r="BK286" s="187"/>
      <c r="BL286" s="177"/>
      <c r="BM286" s="177"/>
      <c r="BN286" s="187"/>
      <c r="BO286" s="177"/>
      <c r="BP286" s="177"/>
      <c r="BQ286" s="187"/>
      <c r="BR286" s="177"/>
      <c r="BS286" s="177"/>
      <c r="BT286" s="187"/>
      <c r="BU286" s="177"/>
      <c r="BV286" s="177"/>
      <c r="BW286" s="187"/>
      <c r="BX286" s="177"/>
      <c r="BY286" s="177"/>
      <c r="BZ286" s="187"/>
      <c r="CA286" s="177"/>
      <c r="CB286" s="177"/>
      <c r="CC286" s="187"/>
      <c r="CD286" s="177"/>
      <c r="CE286" s="177"/>
      <c r="CF286" s="187"/>
      <c r="CG286" s="177"/>
      <c r="CH286" s="177"/>
      <c r="CI286" s="187"/>
      <c r="CJ286" s="177"/>
      <c r="CK286" s="177"/>
      <c r="CL286" s="187"/>
      <c r="CM286" s="177"/>
      <c r="CN286" s="177"/>
      <c r="CO286" s="187"/>
      <c r="CP286" s="177"/>
      <c r="CQ286" s="177"/>
      <c r="CR286" s="187"/>
      <c r="CS286" s="177"/>
      <c r="CT286" s="177"/>
      <c r="CU286" s="187"/>
      <c r="CV286" s="177"/>
      <c r="CW286" s="177"/>
      <c r="CX286" s="187"/>
      <c r="CY286" s="177"/>
      <c r="CZ286" s="177"/>
      <c r="DA286" s="187"/>
      <c r="DB286" s="177"/>
      <c r="DC286" s="177"/>
      <c r="DD286" s="187"/>
      <c r="DE286" s="177"/>
      <c r="DF286" s="177"/>
      <c r="DG286" s="187"/>
      <c r="DH286" s="177"/>
      <c r="DI286" s="177"/>
      <c r="DJ286" s="187"/>
      <c r="DK286" s="177"/>
      <c r="DL286" s="177"/>
      <c r="DM286" s="187"/>
      <c r="DN286" s="177"/>
      <c r="DO286" s="177"/>
      <c r="DP286" s="187"/>
      <c r="DQ286" s="177"/>
      <c r="DR286" s="177"/>
      <c r="DS286" s="187"/>
      <c r="DT286" s="177"/>
      <c r="DU286" s="177"/>
      <c r="DV286" s="187"/>
      <c r="DW286" s="209"/>
      <c r="DX286" s="209"/>
      <c r="DY286" s="193"/>
      <c r="DZ286" s="209"/>
      <c r="EA286" s="209"/>
      <c r="EB286" s="193"/>
      <c r="EC286" s="209"/>
      <c r="ED286" s="209"/>
      <c r="EE286" s="193"/>
      <c r="EF286" s="209"/>
      <c r="EG286" s="209"/>
      <c r="EH286" s="193"/>
      <c r="EI286" s="209"/>
      <c r="EJ286" s="209"/>
      <c r="EK286" s="193"/>
      <c r="EL286" s="209"/>
      <c r="EM286" s="209"/>
      <c r="EN286" s="193"/>
      <c r="EO286" s="209"/>
      <c r="EP286" s="209"/>
      <c r="EQ286" s="193"/>
      <c r="ER286" s="209"/>
      <c r="ES286" s="209"/>
      <c r="ET286" s="193"/>
      <c r="EU286" s="209"/>
      <c r="EV286" s="209"/>
      <c r="EW286" s="193"/>
      <c r="EX286" s="209"/>
      <c r="EY286" s="209"/>
      <c r="EZ286" s="193"/>
      <c r="FA286" s="209"/>
      <c r="FB286" s="209"/>
      <c r="FC286" s="193"/>
      <c r="FD286" s="209"/>
      <c r="FE286" s="209"/>
      <c r="FF286" s="193"/>
      <c r="FG286" s="209"/>
      <c r="FH286" s="209"/>
      <c r="FI286" s="193"/>
      <c r="FJ286" s="209"/>
      <c r="FK286" s="209"/>
      <c r="FL286" s="193"/>
      <c r="FM286" s="209"/>
      <c r="FN286" s="209"/>
      <c r="FO286" s="193"/>
      <c r="FP286" s="209"/>
      <c r="FQ286" s="209"/>
      <c r="FR286" s="193"/>
      <c r="FS286" s="209"/>
      <c r="FT286" s="209"/>
      <c r="FU286" s="193"/>
      <c r="FV286" s="209"/>
      <c r="FW286" s="209"/>
      <c r="FX286" s="193"/>
      <c r="FY286" s="209"/>
      <c r="FZ286" s="209"/>
      <c r="GA286" s="193"/>
      <c r="GB286" s="209"/>
      <c r="GC286" s="209"/>
      <c r="GD286" s="193"/>
      <c r="GE286" s="209"/>
      <c r="GF286" s="209"/>
      <c r="GG286" s="193"/>
      <c r="GH286" s="209"/>
      <c r="GI286" s="209"/>
      <c r="GJ286" s="193"/>
      <c r="GK286" s="209"/>
      <c r="GL286" s="209"/>
      <c r="GM286" s="193"/>
      <c r="GN286" s="209"/>
      <c r="GO286" s="209"/>
      <c r="GP286" s="193"/>
      <c r="GQ286" s="209"/>
      <c r="GR286" s="209"/>
      <c r="GS286" s="193"/>
      <c r="GT286" s="209"/>
      <c r="GU286" s="209"/>
      <c r="GV286" s="193"/>
      <c r="GW286" s="209"/>
      <c r="GX286" s="209"/>
      <c r="GY286" s="193"/>
      <c r="GZ286" s="209"/>
      <c r="HA286" s="209"/>
      <c r="HB286" s="193"/>
      <c r="HC286" s="209"/>
      <c r="HD286" s="209"/>
      <c r="HE286" s="193"/>
      <c r="HF286" s="209"/>
      <c r="HG286" s="209"/>
      <c r="HH286" s="193"/>
      <c r="HI286" s="209"/>
      <c r="HJ286" s="209"/>
      <c r="HK286" s="193"/>
      <c r="HL286" s="209"/>
      <c r="HM286" s="209"/>
      <c r="HN286" s="193"/>
      <c r="HO286" s="209"/>
      <c r="HP286" s="209"/>
      <c r="HQ286" s="193"/>
      <c r="HR286" s="209"/>
      <c r="HS286" s="209"/>
      <c r="HT286" s="193"/>
      <c r="HU286" s="209"/>
      <c r="HV286" s="209"/>
      <c r="HW286" s="193"/>
      <c r="HX286" s="209"/>
      <c r="HY286" s="209"/>
      <c r="HZ286" s="193"/>
      <c r="IA286" s="209"/>
      <c r="IB286" s="209"/>
      <c r="IC286" s="193"/>
      <c r="ID286" s="209"/>
      <c r="IE286" s="209"/>
      <c r="IF286" s="193"/>
      <c r="IG286" s="209"/>
      <c r="IH286" s="209"/>
      <c r="II286" s="193"/>
      <c r="IJ286" s="209"/>
      <c r="IK286" s="209"/>
      <c r="IL286" s="193"/>
      <c r="IM286" s="209"/>
      <c r="IN286" s="209"/>
      <c r="IO286" s="193"/>
      <c r="IP286" s="209"/>
      <c r="IQ286" s="209"/>
      <c r="IR286" s="193"/>
      <c r="IS286" s="209"/>
      <c r="IT286" s="209"/>
      <c r="IU286" s="193"/>
      <c r="IV286" s="209"/>
      <c r="IW286" s="209"/>
      <c r="IX286" s="193"/>
      <c r="IY286" s="209"/>
      <c r="IZ286" s="209"/>
      <c r="JA286" s="193"/>
      <c r="JB286" s="209"/>
      <c r="JC286" s="209"/>
      <c r="JD286" s="193"/>
      <c r="JE286" s="209"/>
      <c r="JF286" s="209"/>
      <c r="JG286" s="193"/>
      <c r="JH286" s="209"/>
      <c r="JI286" s="209"/>
      <c r="JJ286" s="193"/>
      <c r="JK286" s="209"/>
      <c r="JL286" s="209"/>
      <c r="JM286" s="193"/>
      <c r="JN286" s="209"/>
      <c r="JO286" s="209"/>
      <c r="JP286" s="193"/>
      <c r="JQ286" s="209"/>
      <c r="JR286" s="209"/>
      <c r="JS286" s="193"/>
      <c r="JT286" s="209"/>
      <c r="JU286" s="209"/>
      <c r="JV286" s="193"/>
      <c r="JW286" s="209"/>
      <c r="JX286" s="209"/>
      <c r="JY286" s="193"/>
      <c r="JZ286" s="209"/>
      <c r="KA286" s="209"/>
      <c r="KB286" s="193"/>
      <c r="KC286" s="209"/>
      <c r="KD286" s="209"/>
      <c r="KE286" s="193"/>
      <c r="KF286" s="209"/>
      <c r="KG286" s="209"/>
      <c r="KH286" s="193"/>
      <c r="KI286" s="209"/>
      <c r="KJ286" s="209"/>
      <c r="KK286" s="193"/>
      <c r="KL286" s="209"/>
      <c r="KM286" s="209"/>
      <c r="KN286" s="193"/>
      <c r="KO286" s="209"/>
      <c r="KP286" s="209"/>
      <c r="KQ286" s="193"/>
      <c r="KR286" s="209"/>
      <c r="KS286" s="209"/>
      <c r="KT286" s="193"/>
      <c r="KU286" s="209"/>
      <c r="KV286" s="209"/>
      <c r="KW286" s="193"/>
      <c r="KX286" s="209"/>
      <c r="KY286" s="209"/>
      <c r="KZ286" s="193"/>
      <c r="LA286" s="209"/>
      <c r="LB286" s="209"/>
      <c r="LC286" s="193"/>
      <c r="LD286" s="209"/>
      <c r="LE286" s="209"/>
      <c r="LF286" s="193"/>
      <c r="LG286" s="209"/>
      <c r="LH286" s="209"/>
      <c r="LI286" s="193"/>
      <c r="LJ286" s="209"/>
      <c r="LK286" s="209"/>
      <c r="LL286" s="193"/>
      <c r="LM286" s="209"/>
      <c r="LN286" s="209"/>
      <c r="LO286" s="193"/>
      <c r="LP286" s="209"/>
      <c r="LQ286" s="209"/>
      <c r="LR286" s="193"/>
      <c r="LS286" s="209"/>
      <c r="LT286" s="209"/>
      <c r="LU286" s="193"/>
      <c r="LV286" s="209"/>
      <c r="LW286" s="209"/>
      <c r="LX286" s="193"/>
      <c r="LY286" s="209"/>
      <c r="LZ286" s="209"/>
      <c r="MA286" s="193"/>
      <c r="MB286" s="209"/>
      <c r="MC286" s="209"/>
      <c r="MD286" s="193"/>
      <c r="ME286" s="209"/>
      <c r="MF286" s="209"/>
      <c r="MG286" s="193"/>
      <c r="MH286" s="209"/>
      <c r="MI286" s="209"/>
      <c r="MJ286" s="193"/>
      <c r="MK286" s="209"/>
      <c r="ML286" s="209"/>
      <c r="MM286" s="193"/>
      <c r="MN286" s="209"/>
      <c r="MO286" s="209"/>
      <c r="MP286" s="193"/>
      <c r="MQ286" s="209"/>
      <c r="MR286" s="209"/>
      <c r="MS286" s="193"/>
      <c r="MT286" s="209"/>
      <c r="MU286" s="209"/>
      <c r="MV286" s="193"/>
      <c r="MW286" s="209"/>
      <c r="MX286" s="209"/>
      <c r="MY286" s="193"/>
      <c r="MZ286" s="209"/>
      <c r="NA286" s="209"/>
      <c r="NB286" s="193"/>
      <c r="NC286" s="209"/>
      <c r="ND286" s="209"/>
      <c r="NE286" s="193"/>
      <c r="NF286" s="209"/>
      <c r="NG286" s="209"/>
      <c r="NH286" s="193"/>
      <c r="NI286" s="209"/>
      <c r="NJ286" s="209"/>
      <c r="NK286" s="193"/>
      <c r="NL286" s="209"/>
      <c r="NM286" s="209"/>
      <c r="NN286" s="193"/>
      <c r="NO286" s="209"/>
      <c r="NP286" s="209"/>
      <c r="NQ286" s="193"/>
      <c r="NR286" s="209"/>
      <c r="NS286" s="209"/>
      <c r="NT286" s="193"/>
      <c r="NU286" s="209"/>
      <c r="NV286" s="209"/>
      <c r="NW286" s="193"/>
      <c r="NX286" s="209"/>
      <c r="NY286" s="209"/>
      <c r="NZ286" s="193"/>
      <c r="OA286" s="209"/>
      <c r="OB286" s="209"/>
      <c r="OC286" s="193"/>
      <c r="OD286" s="209"/>
      <c r="OE286" s="209"/>
      <c r="OF286" s="193"/>
      <c r="OG286" s="209"/>
      <c r="OH286" s="209"/>
      <c r="OI286" s="193"/>
      <c r="OJ286" s="209"/>
      <c r="OK286" s="209"/>
      <c r="OL286" s="193"/>
      <c r="OM286" s="209"/>
      <c r="ON286" s="209"/>
      <c r="OO286" s="193"/>
      <c r="OP286" s="209"/>
      <c r="OQ286" s="209"/>
      <c r="OR286" s="193"/>
      <c r="OS286" s="209"/>
      <c r="OT286" s="209"/>
      <c r="OU286" s="193"/>
      <c r="OV286" s="209"/>
      <c r="OW286" s="209"/>
      <c r="OX286" s="193"/>
      <c r="OY286" s="209"/>
      <c r="OZ286" s="209"/>
      <c r="PA286" s="193"/>
      <c r="PB286" s="209"/>
      <c r="PC286" s="209"/>
      <c r="PD286" s="193"/>
      <c r="PE286" s="209"/>
      <c r="PF286" s="209"/>
      <c r="PG286" s="193"/>
      <c r="PH286" s="209"/>
      <c r="PI286" s="209"/>
      <c r="PJ286" s="193"/>
      <c r="PK286" s="209"/>
      <c r="PL286" s="209"/>
      <c r="PM286" s="193"/>
      <c r="PN286" s="209"/>
      <c r="PO286" s="209"/>
      <c r="PP286" s="193"/>
      <c r="PQ286" s="209"/>
      <c r="PR286" s="209"/>
      <c r="PS286" s="193"/>
      <c r="PT286" s="209"/>
      <c r="PU286" s="209"/>
      <c r="PV286" s="193"/>
      <c r="PW286" s="209"/>
      <c r="PX286" s="209"/>
      <c r="PY286" s="193"/>
      <c r="PZ286" s="209"/>
      <c r="QA286" s="209"/>
      <c r="QB286" s="193"/>
      <c r="QC286" s="209"/>
      <c r="QD286" s="209"/>
      <c r="QE286" s="193"/>
      <c r="QF286" s="209"/>
      <c r="QG286" s="209"/>
      <c r="QH286" s="193"/>
      <c r="QI286" s="209"/>
      <c r="QJ286" s="209"/>
      <c r="QK286" s="193"/>
      <c r="QL286" s="209"/>
      <c r="QM286" s="209"/>
      <c r="QN286" s="193"/>
      <c r="QO286" s="209"/>
      <c r="QP286" s="209"/>
      <c r="QQ286" s="193"/>
      <c r="QR286" s="209"/>
      <c r="QS286" s="209"/>
      <c r="QT286" s="193"/>
      <c r="QU286" s="209"/>
      <c r="QV286" s="209"/>
      <c r="QW286" s="193"/>
      <c r="QX286" s="209"/>
      <c r="QY286" s="209"/>
      <c r="QZ286" s="193"/>
      <c r="RA286" s="209"/>
      <c r="RB286" s="209"/>
      <c r="RC286" s="193"/>
      <c r="RD286" s="209"/>
      <c r="RE286" s="209"/>
      <c r="RF286" s="193"/>
      <c r="RG286" s="209"/>
    </row>
    <row r="287" spans="1:475" x14ac:dyDescent="0.25">
      <c r="A287" s="202"/>
      <c r="B287" s="219"/>
      <c r="C287" s="219"/>
      <c r="D287" s="219"/>
      <c r="E287" s="223"/>
      <c r="F287" s="215" t="s">
        <v>247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5">
      <c r="A288" s="202"/>
      <c r="B288" s="219"/>
      <c r="C288" s="219"/>
      <c r="D288" s="219"/>
      <c r="E288" s="223"/>
      <c r="F288" s="215" t="s">
        <v>246</v>
      </c>
      <c r="G288" s="187"/>
      <c r="H288" s="187"/>
      <c r="I288" s="203"/>
      <c r="J288" s="203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  <c r="HP288" s="193"/>
      <c r="HQ288" s="193"/>
      <c r="HR288" s="193"/>
      <c r="HS288" s="193"/>
      <c r="HT288" s="193"/>
      <c r="HU288" s="193"/>
      <c r="HV288" s="193"/>
      <c r="HW288" s="193"/>
      <c r="HX288" s="193"/>
      <c r="HY288" s="193"/>
      <c r="HZ288" s="193"/>
      <c r="IA288" s="193"/>
      <c r="IB288" s="193"/>
      <c r="IC288" s="193"/>
      <c r="ID288" s="193"/>
      <c r="IE288" s="193"/>
      <c r="IF288" s="193"/>
      <c r="IG288" s="193"/>
      <c r="IH288" s="193"/>
      <c r="II288" s="193"/>
      <c r="IJ288" s="193"/>
      <c r="IK288" s="193"/>
      <c r="IL288" s="193"/>
      <c r="IM288" s="193"/>
      <c r="IN288" s="193"/>
      <c r="IO288" s="193"/>
      <c r="IP288" s="193"/>
      <c r="IQ288" s="193"/>
      <c r="IR288" s="193"/>
      <c r="IS288" s="193"/>
      <c r="IT288" s="193"/>
      <c r="IU288" s="193"/>
      <c r="IV288" s="193"/>
      <c r="IW288" s="193"/>
      <c r="IX288" s="193"/>
      <c r="IY288" s="193"/>
      <c r="IZ288" s="193"/>
      <c r="JA288" s="193"/>
      <c r="JB288" s="193"/>
      <c r="JC288" s="193"/>
      <c r="JD288" s="193"/>
      <c r="JE288" s="193"/>
      <c r="JF288" s="193"/>
      <c r="JG288" s="193"/>
      <c r="JH288" s="193"/>
      <c r="JI288" s="193"/>
      <c r="JJ288" s="193"/>
      <c r="JK288" s="193"/>
      <c r="JL288" s="193"/>
      <c r="JM288" s="193"/>
      <c r="JN288" s="193"/>
      <c r="JO288" s="193"/>
      <c r="JP288" s="193"/>
      <c r="JQ288" s="193"/>
      <c r="JR288" s="193"/>
      <c r="JS288" s="193"/>
      <c r="JT288" s="193"/>
      <c r="JU288" s="193"/>
      <c r="JV288" s="193"/>
      <c r="JW288" s="193"/>
      <c r="JX288" s="193"/>
      <c r="JY288" s="193"/>
      <c r="JZ288" s="193"/>
      <c r="KA288" s="193"/>
      <c r="KB288" s="193"/>
      <c r="KC288" s="193"/>
      <c r="KD288" s="193"/>
      <c r="KE288" s="193"/>
      <c r="KF288" s="193"/>
      <c r="KG288" s="193"/>
      <c r="KH288" s="193"/>
      <c r="KI288" s="193"/>
      <c r="KJ288" s="193"/>
      <c r="KK288" s="193"/>
      <c r="KL288" s="193"/>
      <c r="KM288" s="193"/>
      <c r="KN288" s="193"/>
      <c r="KO288" s="193"/>
      <c r="KP288" s="193"/>
      <c r="KQ288" s="193"/>
      <c r="KR288" s="193"/>
      <c r="KS288" s="193"/>
      <c r="KT288" s="193"/>
      <c r="KU288" s="193"/>
      <c r="KV288" s="193"/>
      <c r="KW288" s="193"/>
      <c r="KX288" s="193"/>
      <c r="KY288" s="193"/>
      <c r="KZ288" s="193"/>
      <c r="LA288" s="193"/>
      <c r="LB288" s="193"/>
      <c r="LC288" s="193"/>
      <c r="LD288" s="193"/>
      <c r="LE288" s="193"/>
      <c r="LF288" s="193"/>
      <c r="LG288" s="193"/>
      <c r="LH288" s="193"/>
      <c r="LI288" s="193"/>
      <c r="LJ288" s="193"/>
      <c r="LK288" s="193"/>
      <c r="LL288" s="193"/>
      <c r="LM288" s="193"/>
      <c r="LN288" s="193"/>
      <c r="LO288" s="193"/>
      <c r="LP288" s="193"/>
      <c r="LQ288" s="193"/>
      <c r="LR288" s="193"/>
      <c r="LS288" s="193"/>
      <c r="LT288" s="193"/>
      <c r="LU288" s="193"/>
      <c r="LV288" s="193"/>
      <c r="LW288" s="193"/>
      <c r="LX288" s="193"/>
      <c r="LY288" s="193"/>
      <c r="LZ288" s="193"/>
      <c r="MA288" s="193"/>
      <c r="MB288" s="193"/>
      <c r="MC288" s="193"/>
      <c r="MD288" s="193"/>
      <c r="ME288" s="193"/>
      <c r="MF288" s="193"/>
      <c r="MG288" s="193"/>
      <c r="MH288" s="193"/>
      <c r="MI288" s="193"/>
      <c r="MJ288" s="193"/>
      <c r="MK288" s="193"/>
      <c r="ML288" s="193"/>
      <c r="MM288" s="193"/>
      <c r="MN288" s="193"/>
      <c r="MO288" s="193"/>
      <c r="MP288" s="193"/>
      <c r="MQ288" s="193"/>
      <c r="MR288" s="193"/>
      <c r="MS288" s="193"/>
      <c r="MT288" s="193"/>
      <c r="MU288" s="193"/>
      <c r="MV288" s="193"/>
      <c r="MW288" s="193"/>
      <c r="MX288" s="193"/>
      <c r="MY288" s="193"/>
      <c r="MZ288" s="193"/>
      <c r="NA288" s="193"/>
      <c r="NB288" s="193"/>
      <c r="NC288" s="193"/>
      <c r="ND288" s="193"/>
      <c r="NE288" s="193"/>
      <c r="NF288" s="193"/>
      <c r="NG288" s="193"/>
      <c r="NH288" s="193"/>
      <c r="NI288" s="193"/>
      <c r="NJ288" s="193"/>
      <c r="NK288" s="193"/>
      <c r="NL288" s="193"/>
      <c r="NM288" s="193"/>
      <c r="NN288" s="193"/>
      <c r="NO288" s="193"/>
      <c r="NP288" s="193"/>
      <c r="NQ288" s="193"/>
      <c r="NR288" s="193"/>
      <c r="NS288" s="193"/>
      <c r="NT288" s="193"/>
      <c r="NU288" s="193"/>
      <c r="NV288" s="193"/>
      <c r="NW288" s="193"/>
      <c r="NX288" s="193"/>
      <c r="NY288" s="193"/>
      <c r="NZ288" s="193"/>
      <c r="OA288" s="193"/>
      <c r="OB288" s="193"/>
      <c r="OC288" s="193"/>
      <c r="OD288" s="193"/>
      <c r="OE288" s="193"/>
      <c r="OF288" s="193"/>
      <c r="OG288" s="193"/>
      <c r="OH288" s="193"/>
      <c r="OI288" s="193"/>
      <c r="OJ288" s="193"/>
      <c r="OK288" s="193"/>
      <c r="OL288" s="193"/>
      <c r="OM288" s="193"/>
      <c r="ON288" s="193"/>
      <c r="OO288" s="193"/>
      <c r="OP288" s="193"/>
      <c r="OQ288" s="193"/>
      <c r="OR288" s="193"/>
      <c r="OS288" s="193"/>
      <c r="OT288" s="193"/>
      <c r="OU288" s="193"/>
      <c r="OV288" s="193"/>
      <c r="OW288" s="193"/>
      <c r="OX288" s="193"/>
      <c r="OY288" s="193"/>
      <c r="OZ288" s="193"/>
      <c r="PA288" s="193"/>
      <c r="PB288" s="193"/>
      <c r="PC288" s="193"/>
      <c r="PD288" s="193"/>
      <c r="PE288" s="193"/>
      <c r="PF288" s="193"/>
      <c r="PG288" s="193"/>
      <c r="PH288" s="193"/>
      <c r="PI288" s="193"/>
      <c r="PJ288" s="193"/>
      <c r="PK288" s="193"/>
      <c r="PL288" s="193"/>
      <c r="PM288" s="193"/>
      <c r="PN288" s="193"/>
      <c r="PO288" s="193"/>
      <c r="PP288" s="193"/>
      <c r="PQ288" s="193"/>
      <c r="PR288" s="193"/>
      <c r="PS288" s="193"/>
      <c r="PT288" s="193"/>
      <c r="PU288" s="193"/>
      <c r="PV288" s="193"/>
      <c r="PW288" s="193"/>
      <c r="PX288" s="193"/>
      <c r="PY288" s="193"/>
      <c r="PZ288" s="193"/>
      <c r="QA288" s="193"/>
      <c r="QB288" s="193"/>
      <c r="QC288" s="193"/>
      <c r="QD288" s="193"/>
      <c r="QE288" s="193"/>
      <c r="QF288" s="193"/>
      <c r="QG288" s="193"/>
      <c r="QH288" s="193"/>
      <c r="QI288" s="193"/>
      <c r="QJ288" s="193"/>
      <c r="QK288" s="193"/>
      <c r="QL288" s="193"/>
      <c r="QM288" s="193"/>
      <c r="QN288" s="193"/>
      <c r="QO288" s="193"/>
      <c r="QP288" s="193"/>
      <c r="QQ288" s="193"/>
      <c r="QR288" s="193"/>
      <c r="QS288" s="193"/>
      <c r="QT288" s="193"/>
      <c r="QU288" s="193"/>
      <c r="QV288" s="193"/>
      <c r="QW288" s="193"/>
      <c r="QX288" s="193"/>
      <c r="QY288" s="193"/>
      <c r="QZ288" s="193"/>
      <c r="RA288" s="193"/>
      <c r="RB288" s="193"/>
      <c r="RC288" s="193"/>
      <c r="RD288" s="193"/>
      <c r="RE288" s="193"/>
      <c r="RF288" s="193"/>
      <c r="RG288" s="193"/>
    </row>
    <row r="289" spans="1:475" x14ac:dyDescent="0.25">
      <c r="A289" s="202"/>
      <c r="B289" s="219"/>
      <c r="C289" s="219"/>
      <c r="D289" s="219"/>
      <c r="E289" s="223"/>
      <c r="F289" s="215" t="s">
        <v>247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5">
      <c r="A290" s="202"/>
      <c r="B290" s="219"/>
      <c r="C290" s="219"/>
      <c r="D290" s="219"/>
      <c r="E290" s="223"/>
      <c r="F290" s="215" t="s">
        <v>246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5">
      <c r="A291" s="202"/>
      <c r="B291" s="219"/>
      <c r="C291" s="219"/>
      <c r="D291" s="219"/>
      <c r="E291" s="223"/>
      <c r="F291" s="215" t="s">
        <v>247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5">
      <c r="A292" s="202"/>
      <c r="B292" s="219"/>
      <c r="C292" s="219"/>
      <c r="D292" s="219"/>
      <c r="E292" s="223"/>
      <c r="F292" s="215" t="s">
        <v>246</v>
      </c>
      <c r="G292" s="177"/>
      <c r="H292" s="177"/>
      <c r="I292" s="203"/>
      <c r="J292" s="203"/>
      <c r="K292" s="177"/>
      <c r="L292" s="187"/>
      <c r="M292" s="177"/>
      <c r="N292" s="177"/>
      <c r="O292" s="187"/>
      <c r="P292" s="177"/>
      <c r="Q292" s="177"/>
      <c r="R292" s="187"/>
      <c r="S292" s="177"/>
      <c r="T292" s="177"/>
      <c r="U292" s="187"/>
      <c r="V292" s="177"/>
      <c r="W292" s="177"/>
      <c r="X292" s="187"/>
      <c r="Y292" s="177"/>
      <c r="Z292" s="177"/>
      <c r="AA292" s="187"/>
      <c r="AB292" s="177"/>
      <c r="AC292" s="177"/>
      <c r="AD292" s="187"/>
      <c r="AE292" s="177"/>
      <c r="AF292" s="177"/>
      <c r="AG292" s="187"/>
      <c r="AH292" s="177"/>
      <c r="AI292" s="177"/>
      <c r="AJ292" s="187"/>
      <c r="AK292" s="177"/>
      <c r="AL292" s="177"/>
      <c r="AM292" s="187"/>
      <c r="AN292" s="177"/>
      <c r="AO292" s="177"/>
      <c r="AP292" s="187"/>
      <c r="AQ292" s="177"/>
      <c r="AR292" s="177"/>
      <c r="AS292" s="187"/>
      <c r="AT292" s="177"/>
      <c r="AU292" s="177"/>
      <c r="AV292" s="187"/>
      <c r="AW292" s="177"/>
      <c r="AX292" s="177"/>
      <c r="AY292" s="187"/>
      <c r="AZ292" s="177"/>
      <c r="BA292" s="177"/>
      <c r="BB292" s="187"/>
      <c r="BC292" s="177"/>
      <c r="BD292" s="177"/>
      <c r="BE292" s="187"/>
      <c r="BF292" s="177"/>
      <c r="BG292" s="177"/>
      <c r="BH292" s="187"/>
      <c r="BI292" s="177"/>
      <c r="BJ292" s="177"/>
      <c r="BK292" s="187"/>
      <c r="BL292" s="177"/>
      <c r="BM292" s="177"/>
      <c r="BN292" s="187"/>
      <c r="BO292" s="177"/>
      <c r="BP292" s="177"/>
      <c r="BQ292" s="187"/>
      <c r="BR292" s="177"/>
      <c r="BS292" s="177"/>
      <c r="BT292" s="187"/>
      <c r="BU292" s="177"/>
      <c r="BV292" s="177"/>
      <c r="BW292" s="187"/>
      <c r="BX292" s="177"/>
      <c r="BY292" s="177"/>
      <c r="BZ292" s="187"/>
      <c r="CA292" s="177"/>
      <c r="CB292" s="177"/>
      <c r="CC292" s="187"/>
      <c r="CD292" s="177"/>
      <c r="CE292" s="177"/>
      <c r="CF292" s="187"/>
      <c r="CG292" s="177"/>
      <c r="CH292" s="177"/>
      <c r="CI292" s="187"/>
      <c r="CJ292" s="177"/>
      <c r="CK292" s="177"/>
      <c r="CL292" s="187"/>
      <c r="CM292" s="177"/>
      <c r="CN292" s="177"/>
      <c r="CO292" s="187"/>
      <c r="CP292" s="177"/>
      <c r="CQ292" s="177"/>
      <c r="CR292" s="187"/>
      <c r="CS292" s="177"/>
      <c r="CT292" s="177"/>
      <c r="CU292" s="187"/>
      <c r="CV292" s="177"/>
      <c r="CW292" s="177"/>
      <c r="CX292" s="187"/>
      <c r="CY292" s="177"/>
      <c r="CZ292" s="177"/>
      <c r="DA292" s="187"/>
      <c r="DB292" s="177"/>
      <c r="DC292" s="177"/>
      <c r="DD292" s="187"/>
      <c r="DE292" s="177"/>
      <c r="DF292" s="177"/>
      <c r="DG292" s="187"/>
      <c r="DH292" s="177"/>
      <c r="DI292" s="177"/>
      <c r="DJ292" s="187"/>
      <c r="DK292" s="177"/>
      <c r="DL292" s="177"/>
      <c r="DM292" s="187"/>
      <c r="DN292" s="177"/>
      <c r="DO292" s="177"/>
      <c r="DP292" s="187"/>
      <c r="DQ292" s="177"/>
      <c r="DR292" s="177"/>
      <c r="DS292" s="187"/>
      <c r="DT292" s="177"/>
      <c r="DU292" s="177"/>
      <c r="DV292" s="187"/>
      <c r="DW292" s="209"/>
      <c r="DX292" s="209"/>
      <c r="DY292" s="193"/>
      <c r="DZ292" s="209"/>
      <c r="EA292" s="209"/>
      <c r="EB292" s="193"/>
      <c r="EC292" s="209"/>
      <c r="ED292" s="209"/>
      <c r="EE292" s="193"/>
      <c r="EF292" s="209"/>
      <c r="EG292" s="209"/>
      <c r="EH292" s="193"/>
      <c r="EI292" s="209"/>
      <c r="EJ292" s="209"/>
      <c r="EK292" s="193"/>
      <c r="EL292" s="209"/>
      <c r="EM292" s="209"/>
      <c r="EN292" s="193"/>
      <c r="EO292" s="209"/>
      <c r="EP292" s="209"/>
      <c r="EQ292" s="193"/>
      <c r="ER292" s="209"/>
      <c r="ES292" s="209"/>
      <c r="ET292" s="193"/>
      <c r="EU292" s="209"/>
      <c r="EV292" s="209"/>
      <c r="EW292" s="193"/>
      <c r="EX292" s="209"/>
      <c r="EY292" s="209"/>
      <c r="EZ292" s="193"/>
      <c r="FA292" s="209"/>
      <c r="FB292" s="209"/>
      <c r="FC292" s="193"/>
      <c r="FD292" s="209"/>
      <c r="FE292" s="209"/>
      <c r="FF292" s="193"/>
      <c r="FG292" s="209"/>
      <c r="FH292" s="209"/>
      <c r="FI292" s="193"/>
      <c r="FJ292" s="209"/>
      <c r="FK292" s="209"/>
      <c r="FL292" s="193"/>
      <c r="FM292" s="209"/>
      <c r="FN292" s="209"/>
      <c r="FO292" s="193"/>
      <c r="FP292" s="209"/>
      <c r="FQ292" s="209"/>
      <c r="FR292" s="193"/>
      <c r="FS292" s="209"/>
      <c r="FT292" s="209"/>
      <c r="FU292" s="193"/>
      <c r="FV292" s="209"/>
      <c r="FW292" s="209"/>
      <c r="FX292" s="193"/>
      <c r="FY292" s="209"/>
      <c r="FZ292" s="209"/>
      <c r="GA292" s="193"/>
      <c r="GB292" s="209"/>
      <c r="GC292" s="209"/>
      <c r="GD292" s="193"/>
      <c r="GE292" s="209"/>
      <c r="GF292" s="209"/>
      <c r="GG292" s="193"/>
      <c r="GH292" s="209"/>
      <c r="GI292" s="209"/>
      <c r="GJ292" s="193"/>
      <c r="GK292" s="209"/>
      <c r="GL292" s="209"/>
      <c r="GM292" s="193"/>
      <c r="GN292" s="209"/>
      <c r="GO292" s="209"/>
      <c r="GP292" s="193"/>
      <c r="GQ292" s="209"/>
      <c r="GR292" s="209"/>
      <c r="GS292" s="193"/>
      <c r="GT292" s="209"/>
      <c r="GU292" s="209"/>
      <c r="GV292" s="193"/>
      <c r="GW292" s="209"/>
      <c r="GX292" s="209"/>
      <c r="GY292" s="193"/>
      <c r="GZ292" s="209"/>
      <c r="HA292" s="209"/>
      <c r="HB292" s="193"/>
      <c r="HC292" s="209"/>
      <c r="HD292" s="209"/>
      <c r="HE292" s="193"/>
      <c r="HF292" s="209"/>
      <c r="HG292" s="209"/>
      <c r="HH292" s="193"/>
      <c r="HI292" s="209"/>
      <c r="HJ292" s="209"/>
      <c r="HK292" s="193"/>
      <c r="HL292" s="209"/>
      <c r="HM292" s="209"/>
      <c r="HN292" s="193"/>
      <c r="HO292" s="209"/>
      <c r="HP292" s="209"/>
      <c r="HQ292" s="193"/>
      <c r="HR292" s="209"/>
      <c r="HS292" s="209"/>
      <c r="HT292" s="193"/>
      <c r="HU292" s="209"/>
      <c r="HV292" s="209"/>
      <c r="HW292" s="193"/>
      <c r="HX292" s="209"/>
      <c r="HY292" s="209"/>
      <c r="HZ292" s="193"/>
      <c r="IA292" s="209"/>
      <c r="IB292" s="209"/>
      <c r="IC292" s="193"/>
      <c r="ID292" s="209"/>
      <c r="IE292" s="209"/>
      <c r="IF292" s="193"/>
      <c r="IG292" s="209"/>
      <c r="IH292" s="209"/>
      <c r="II292" s="193"/>
      <c r="IJ292" s="209"/>
      <c r="IK292" s="209"/>
      <c r="IL292" s="193"/>
      <c r="IM292" s="209"/>
      <c r="IN292" s="209"/>
      <c r="IO292" s="193"/>
      <c r="IP292" s="209"/>
      <c r="IQ292" s="209"/>
      <c r="IR292" s="193"/>
      <c r="IS292" s="209"/>
      <c r="IT292" s="209"/>
      <c r="IU292" s="193"/>
      <c r="IV292" s="209"/>
      <c r="IW292" s="209"/>
      <c r="IX292" s="193"/>
      <c r="IY292" s="209"/>
      <c r="IZ292" s="209"/>
      <c r="JA292" s="193"/>
      <c r="JB292" s="209"/>
      <c r="JC292" s="209"/>
      <c r="JD292" s="193"/>
      <c r="JE292" s="209"/>
      <c r="JF292" s="209"/>
      <c r="JG292" s="193"/>
      <c r="JH292" s="209"/>
      <c r="JI292" s="209"/>
      <c r="JJ292" s="193"/>
      <c r="JK292" s="209"/>
      <c r="JL292" s="209"/>
      <c r="JM292" s="193"/>
      <c r="JN292" s="209"/>
      <c r="JO292" s="209"/>
      <c r="JP292" s="193"/>
      <c r="JQ292" s="209"/>
      <c r="JR292" s="209"/>
      <c r="JS292" s="193"/>
      <c r="JT292" s="209"/>
      <c r="JU292" s="209"/>
      <c r="JV292" s="193"/>
      <c r="JW292" s="209"/>
      <c r="JX292" s="209"/>
      <c r="JY292" s="193"/>
      <c r="JZ292" s="209"/>
      <c r="KA292" s="209"/>
      <c r="KB292" s="193"/>
      <c r="KC292" s="209"/>
      <c r="KD292" s="209"/>
      <c r="KE292" s="193"/>
      <c r="KF292" s="209"/>
      <c r="KG292" s="209"/>
      <c r="KH292" s="193"/>
      <c r="KI292" s="209"/>
      <c r="KJ292" s="209"/>
      <c r="KK292" s="193"/>
      <c r="KL292" s="209"/>
      <c r="KM292" s="209"/>
      <c r="KN292" s="193"/>
      <c r="KO292" s="209"/>
      <c r="KP292" s="209"/>
      <c r="KQ292" s="193"/>
      <c r="KR292" s="209"/>
      <c r="KS292" s="209"/>
      <c r="KT292" s="193"/>
      <c r="KU292" s="209"/>
      <c r="KV292" s="209"/>
      <c r="KW292" s="193"/>
      <c r="KX292" s="209"/>
      <c r="KY292" s="209"/>
      <c r="KZ292" s="193"/>
      <c r="LA292" s="209"/>
      <c r="LB292" s="209"/>
      <c r="LC292" s="193"/>
      <c r="LD292" s="209"/>
      <c r="LE292" s="209"/>
      <c r="LF292" s="193"/>
      <c r="LG292" s="209"/>
      <c r="LH292" s="209"/>
      <c r="LI292" s="193"/>
      <c r="LJ292" s="209"/>
      <c r="LK292" s="209"/>
      <c r="LL292" s="193"/>
      <c r="LM292" s="209"/>
      <c r="LN292" s="209"/>
      <c r="LO292" s="193"/>
      <c r="LP292" s="209"/>
      <c r="LQ292" s="209"/>
      <c r="LR292" s="193"/>
      <c r="LS292" s="209"/>
      <c r="LT292" s="209"/>
      <c r="LU292" s="193"/>
      <c r="LV292" s="209"/>
      <c r="LW292" s="209"/>
      <c r="LX292" s="193"/>
      <c r="LY292" s="209"/>
      <c r="LZ292" s="209"/>
      <c r="MA292" s="193"/>
      <c r="MB292" s="209"/>
      <c r="MC292" s="209"/>
      <c r="MD292" s="193"/>
      <c r="ME292" s="209"/>
      <c r="MF292" s="209"/>
      <c r="MG292" s="193"/>
      <c r="MH292" s="209"/>
      <c r="MI292" s="209"/>
      <c r="MJ292" s="193"/>
      <c r="MK292" s="209"/>
      <c r="ML292" s="209"/>
      <c r="MM292" s="193"/>
      <c r="MN292" s="209"/>
      <c r="MO292" s="209"/>
      <c r="MP292" s="193"/>
      <c r="MQ292" s="209"/>
      <c r="MR292" s="209"/>
      <c r="MS292" s="193"/>
      <c r="MT292" s="209"/>
      <c r="MU292" s="209"/>
      <c r="MV292" s="193"/>
      <c r="MW292" s="209"/>
      <c r="MX292" s="209"/>
      <c r="MY292" s="193"/>
      <c r="MZ292" s="209"/>
      <c r="NA292" s="209"/>
      <c r="NB292" s="193"/>
      <c r="NC292" s="209"/>
      <c r="ND292" s="209"/>
      <c r="NE292" s="193"/>
      <c r="NF292" s="209"/>
      <c r="NG292" s="209"/>
      <c r="NH292" s="193"/>
      <c r="NI292" s="209"/>
      <c r="NJ292" s="209"/>
      <c r="NK292" s="193"/>
      <c r="NL292" s="209"/>
      <c r="NM292" s="209"/>
      <c r="NN292" s="193"/>
      <c r="NO292" s="209"/>
      <c r="NP292" s="209"/>
      <c r="NQ292" s="193"/>
      <c r="NR292" s="209"/>
      <c r="NS292" s="209"/>
      <c r="NT292" s="193"/>
      <c r="NU292" s="209"/>
      <c r="NV292" s="209"/>
      <c r="NW292" s="193"/>
      <c r="NX292" s="209"/>
      <c r="NY292" s="209"/>
      <c r="NZ292" s="193"/>
      <c r="OA292" s="209"/>
      <c r="OB292" s="209"/>
      <c r="OC292" s="193"/>
      <c r="OD292" s="209"/>
      <c r="OE292" s="209"/>
      <c r="OF292" s="193"/>
      <c r="OG292" s="209"/>
      <c r="OH292" s="209"/>
      <c r="OI292" s="193"/>
      <c r="OJ292" s="209"/>
      <c r="OK292" s="209"/>
      <c r="OL292" s="193"/>
      <c r="OM292" s="209"/>
      <c r="ON292" s="209"/>
      <c r="OO292" s="193"/>
      <c r="OP292" s="209"/>
      <c r="OQ292" s="209"/>
      <c r="OR292" s="193"/>
      <c r="OS292" s="209"/>
      <c r="OT292" s="209"/>
      <c r="OU292" s="193"/>
      <c r="OV292" s="209"/>
      <c r="OW292" s="209"/>
      <c r="OX292" s="193"/>
      <c r="OY292" s="209"/>
      <c r="OZ292" s="209"/>
      <c r="PA292" s="193"/>
      <c r="PB292" s="209"/>
      <c r="PC292" s="209"/>
      <c r="PD292" s="193"/>
      <c r="PE292" s="209"/>
      <c r="PF292" s="209"/>
      <c r="PG292" s="193"/>
      <c r="PH292" s="209"/>
      <c r="PI292" s="209"/>
      <c r="PJ292" s="193"/>
      <c r="PK292" s="209"/>
      <c r="PL292" s="209"/>
      <c r="PM292" s="193"/>
      <c r="PN292" s="209"/>
      <c r="PO292" s="209"/>
      <c r="PP292" s="193"/>
      <c r="PQ292" s="209"/>
      <c r="PR292" s="209"/>
      <c r="PS292" s="193"/>
      <c r="PT292" s="209"/>
      <c r="PU292" s="209"/>
      <c r="PV292" s="193"/>
      <c r="PW292" s="209"/>
      <c r="PX292" s="209"/>
      <c r="PY292" s="193"/>
      <c r="PZ292" s="209"/>
      <c r="QA292" s="209"/>
      <c r="QB292" s="193"/>
      <c r="QC292" s="209"/>
      <c r="QD292" s="209"/>
      <c r="QE292" s="193"/>
      <c r="QF292" s="209"/>
      <c r="QG292" s="209"/>
      <c r="QH292" s="193"/>
      <c r="QI292" s="209"/>
      <c r="QJ292" s="209"/>
      <c r="QK292" s="193"/>
      <c r="QL292" s="209"/>
      <c r="QM292" s="209"/>
      <c r="QN292" s="193"/>
      <c r="QO292" s="209"/>
      <c r="QP292" s="209"/>
      <c r="QQ292" s="193"/>
      <c r="QR292" s="209"/>
      <c r="QS292" s="209"/>
      <c r="QT292" s="193"/>
      <c r="QU292" s="209"/>
      <c r="QV292" s="209"/>
      <c r="QW292" s="193"/>
      <c r="QX292" s="209"/>
      <c r="QY292" s="209"/>
      <c r="QZ292" s="193"/>
      <c r="RA292" s="209"/>
      <c r="RB292" s="209"/>
      <c r="RC292" s="193"/>
      <c r="RD292" s="209"/>
      <c r="RE292" s="209"/>
      <c r="RF292" s="193"/>
      <c r="RG292" s="209"/>
    </row>
    <row r="293" spans="1:475" x14ac:dyDescent="0.25">
      <c r="A293" s="202"/>
      <c r="B293" s="219"/>
      <c r="C293" s="219"/>
      <c r="D293" s="219"/>
      <c r="E293" s="223"/>
      <c r="F293" s="215" t="s">
        <v>247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5">
      <c r="A294" s="202"/>
      <c r="B294" s="219"/>
      <c r="C294" s="219"/>
      <c r="D294" s="219"/>
      <c r="E294" s="223"/>
      <c r="F294" s="215" t="s">
        <v>246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5">
      <c r="A295" s="202"/>
      <c r="B295" s="219"/>
      <c r="C295" s="219"/>
      <c r="D295" s="219"/>
      <c r="E295" s="223"/>
      <c r="F295" s="215" t="s">
        <v>247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5">
      <c r="A296" s="202"/>
      <c r="B296" s="219"/>
      <c r="C296" s="219"/>
      <c r="D296" s="219"/>
      <c r="E296" s="223"/>
      <c r="F296" s="215" t="s">
        <v>246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5">
      <c r="A297" s="202"/>
      <c r="B297" s="219"/>
      <c r="C297" s="219"/>
      <c r="D297" s="219"/>
      <c r="E297" s="223"/>
      <c r="F297" s="215" t="s">
        <v>247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5">
      <c r="A298" s="202"/>
      <c r="B298" s="219"/>
      <c r="C298" s="219"/>
      <c r="D298" s="219"/>
      <c r="E298" s="223"/>
      <c r="F298" s="215" t="s">
        <v>246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5">
      <c r="A299" s="202"/>
      <c r="B299" s="219"/>
      <c r="C299" s="219"/>
      <c r="D299" s="219"/>
      <c r="E299" s="223"/>
      <c r="F299" s="215" t="s">
        <v>247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5">
      <c r="A300" s="202"/>
      <c r="B300" s="219"/>
      <c r="C300" s="219"/>
      <c r="D300" s="219"/>
      <c r="E300" s="223"/>
      <c r="F300" s="215" t="s">
        <v>246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5">
      <c r="A301" s="202"/>
      <c r="B301" s="219"/>
      <c r="C301" s="219"/>
      <c r="D301" s="219"/>
      <c r="E301" s="223"/>
      <c r="F301" s="215" t="s">
        <v>247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5">
      <c r="A302" s="202"/>
      <c r="B302" s="219"/>
      <c r="C302" s="219"/>
      <c r="D302" s="219"/>
      <c r="E302" s="223"/>
      <c r="F302" s="215" t="s">
        <v>246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5">
      <c r="A303" s="202"/>
      <c r="B303" s="219"/>
      <c r="C303" s="219"/>
      <c r="D303" s="219"/>
      <c r="E303" s="223"/>
      <c r="F303" s="215" t="s">
        <v>247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5">
      <c r="A304" s="202"/>
      <c r="B304" s="219"/>
      <c r="C304" s="219"/>
      <c r="D304" s="219"/>
      <c r="E304" s="223"/>
      <c r="F304" s="215" t="s">
        <v>246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5">
      <c r="A305" s="202"/>
      <c r="B305" s="219"/>
      <c r="C305" s="219"/>
      <c r="D305" s="219"/>
      <c r="E305" s="223"/>
      <c r="F305" s="215" t="s">
        <v>247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5">
      <c r="A306" s="202"/>
      <c r="B306" s="219"/>
      <c r="C306" s="219"/>
      <c r="D306" s="219"/>
      <c r="E306" s="223"/>
      <c r="F306" s="215" t="s">
        <v>246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5">
      <c r="A307" s="202"/>
      <c r="B307" s="219"/>
      <c r="C307" s="219"/>
      <c r="D307" s="219"/>
      <c r="E307" s="223"/>
      <c r="F307" s="215" t="s">
        <v>247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5">
      <c r="A308" s="202"/>
      <c r="B308" s="219"/>
      <c r="C308" s="219"/>
      <c r="D308" s="219"/>
      <c r="E308" s="223"/>
      <c r="F308" s="215" t="s">
        <v>246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5">
      <c r="A309" s="202"/>
      <c r="B309" s="219"/>
      <c r="C309" s="219"/>
      <c r="D309" s="219"/>
      <c r="E309" s="223"/>
      <c r="F309" s="215" t="s">
        <v>247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5">
      <c r="A310" s="202"/>
      <c r="B310" s="219"/>
      <c r="C310" s="219"/>
      <c r="D310" s="219"/>
      <c r="E310" s="223"/>
      <c r="F310" s="215" t="s">
        <v>246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5">
      <c r="A311" s="202"/>
      <c r="B311" s="219"/>
      <c r="C311" s="219"/>
      <c r="D311" s="219"/>
      <c r="E311" s="223"/>
      <c r="F311" s="215" t="s">
        <v>247</v>
      </c>
      <c r="G311" s="187"/>
      <c r="H311" s="187"/>
      <c r="I311" s="203"/>
      <c r="J311" s="203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  <c r="IW311" s="193"/>
      <c r="IX311" s="193"/>
      <c r="IY311" s="193"/>
      <c r="IZ311" s="193"/>
      <c r="JA311" s="193"/>
      <c r="JB311" s="193"/>
      <c r="JC311" s="193"/>
      <c r="JD311" s="193"/>
      <c r="JE311" s="193"/>
      <c r="JF311" s="193"/>
      <c r="JG311" s="193"/>
      <c r="JH311" s="193"/>
      <c r="JI311" s="193"/>
      <c r="JJ311" s="193"/>
      <c r="JK311" s="193"/>
      <c r="JL311" s="193"/>
      <c r="JM311" s="193"/>
      <c r="JN311" s="193"/>
      <c r="JO311" s="193"/>
      <c r="JP311" s="193"/>
      <c r="JQ311" s="193"/>
      <c r="JR311" s="193"/>
      <c r="JS311" s="193"/>
      <c r="JT311" s="193"/>
      <c r="JU311" s="193"/>
      <c r="JV311" s="193"/>
      <c r="JW311" s="193"/>
      <c r="JX311" s="193"/>
      <c r="JY311" s="193"/>
      <c r="JZ311" s="193"/>
      <c r="KA311" s="193"/>
      <c r="KB311" s="193"/>
      <c r="KC311" s="193"/>
      <c r="KD311" s="193"/>
      <c r="KE311" s="193"/>
      <c r="KF311" s="193"/>
      <c r="KG311" s="193"/>
      <c r="KH311" s="193"/>
      <c r="KI311" s="193"/>
      <c r="KJ311" s="193"/>
      <c r="KK311" s="193"/>
      <c r="KL311" s="193"/>
      <c r="KM311" s="193"/>
      <c r="KN311" s="193"/>
      <c r="KO311" s="193"/>
      <c r="KP311" s="193"/>
      <c r="KQ311" s="193"/>
      <c r="KR311" s="193"/>
      <c r="KS311" s="193"/>
      <c r="KT311" s="193"/>
      <c r="KU311" s="193"/>
      <c r="KV311" s="193"/>
      <c r="KW311" s="193"/>
      <c r="KX311" s="193"/>
      <c r="KY311" s="193"/>
      <c r="KZ311" s="193"/>
      <c r="LA311" s="193"/>
      <c r="LB311" s="193"/>
      <c r="LC311" s="193"/>
      <c r="LD311" s="193"/>
      <c r="LE311" s="193"/>
      <c r="LF311" s="193"/>
      <c r="LG311" s="193"/>
      <c r="LH311" s="193"/>
      <c r="LI311" s="193"/>
      <c r="LJ311" s="193"/>
      <c r="LK311" s="193"/>
      <c r="LL311" s="193"/>
      <c r="LM311" s="193"/>
      <c r="LN311" s="193"/>
      <c r="LO311" s="193"/>
      <c r="LP311" s="193"/>
      <c r="LQ311" s="193"/>
      <c r="LR311" s="193"/>
      <c r="LS311" s="193"/>
      <c r="LT311" s="193"/>
      <c r="LU311" s="193"/>
      <c r="LV311" s="193"/>
      <c r="LW311" s="193"/>
      <c r="LX311" s="193"/>
      <c r="LY311" s="193"/>
      <c r="LZ311" s="193"/>
      <c r="MA311" s="193"/>
      <c r="MB311" s="193"/>
      <c r="MC311" s="193"/>
      <c r="MD311" s="193"/>
      <c r="ME311" s="193"/>
      <c r="MF311" s="193"/>
      <c r="MG311" s="193"/>
      <c r="MH311" s="193"/>
      <c r="MI311" s="193"/>
      <c r="MJ311" s="193"/>
      <c r="MK311" s="193"/>
      <c r="ML311" s="193"/>
      <c r="MM311" s="193"/>
      <c r="MN311" s="193"/>
      <c r="MO311" s="193"/>
      <c r="MP311" s="193"/>
      <c r="MQ311" s="193"/>
      <c r="MR311" s="193"/>
      <c r="MS311" s="193"/>
      <c r="MT311" s="193"/>
      <c r="MU311" s="193"/>
      <c r="MV311" s="193"/>
      <c r="MW311" s="193"/>
      <c r="MX311" s="193"/>
      <c r="MY311" s="193"/>
      <c r="MZ311" s="193"/>
      <c r="NA311" s="193"/>
      <c r="NB311" s="193"/>
      <c r="NC311" s="193"/>
      <c r="ND311" s="193"/>
      <c r="NE311" s="193"/>
      <c r="NF311" s="193"/>
      <c r="NG311" s="193"/>
      <c r="NH311" s="193"/>
      <c r="NI311" s="193"/>
      <c r="NJ311" s="193"/>
      <c r="NK311" s="193"/>
      <c r="NL311" s="193"/>
      <c r="NM311" s="193"/>
      <c r="NN311" s="193"/>
      <c r="NO311" s="193"/>
      <c r="NP311" s="193"/>
      <c r="NQ311" s="193"/>
      <c r="NR311" s="193"/>
      <c r="NS311" s="193"/>
      <c r="NT311" s="193"/>
      <c r="NU311" s="193"/>
      <c r="NV311" s="193"/>
      <c r="NW311" s="193"/>
      <c r="NX311" s="193"/>
      <c r="NY311" s="193"/>
      <c r="NZ311" s="193"/>
      <c r="OA311" s="193"/>
      <c r="OB311" s="193"/>
      <c r="OC311" s="193"/>
      <c r="OD311" s="193"/>
      <c r="OE311" s="193"/>
      <c r="OF311" s="193"/>
      <c r="OG311" s="193"/>
      <c r="OH311" s="193"/>
      <c r="OI311" s="193"/>
      <c r="OJ311" s="193"/>
      <c r="OK311" s="193"/>
      <c r="OL311" s="193"/>
      <c r="OM311" s="193"/>
      <c r="ON311" s="193"/>
      <c r="OO311" s="193"/>
      <c r="OP311" s="193"/>
      <c r="OQ311" s="193"/>
      <c r="OR311" s="193"/>
      <c r="OS311" s="193"/>
      <c r="OT311" s="193"/>
      <c r="OU311" s="193"/>
      <c r="OV311" s="193"/>
      <c r="OW311" s="193"/>
      <c r="OX311" s="193"/>
      <c r="OY311" s="193"/>
      <c r="OZ311" s="193"/>
      <c r="PA311" s="193"/>
      <c r="PB311" s="193"/>
      <c r="PC311" s="193"/>
      <c r="PD311" s="193"/>
      <c r="PE311" s="193"/>
      <c r="PF311" s="193"/>
      <c r="PG311" s="193"/>
      <c r="PH311" s="193"/>
      <c r="PI311" s="193"/>
      <c r="PJ311" s="193"/>
      <c r="PK311" s="193"/>
      <c r="PL311" s="193"/>
      <c r="PM311" s="193"/>
      <c r="PN311" s="193"/>
      <c r="PO311" s="193"/>
      <c r="PP311" s="193"/>
      <c r="PQ311" s="193"/>
      <c r="PR311" s="193"/>
      <c r="PS311" s="193"/>
      <c r="PT311" s="193"/>
      <c r="PU311" s="193"/>
      <c r="PV311" s="193"/>
      <c r="PW311" s="193"/>
      <c r="PX311" s="193"/>
      <c r="PY311" s="193"/>
      <c r="PZ311" s="193"/>
      <c r="QA311" s="193"/>
      <c r="QB311" s="193"/>
      <c r="QC311" s="193"/>
      <c r="QD311" s="193"/>
      <c r="QE311" s="193"/>
      <c r="QF311" s="193"/>
      <c r="QG311" s="193"/>
      <c r="QH311" s="193"/>
      <c r="QI311" s="193"/>
      <c r="QJ311" s="193"/>
      <c r="QK311" s="193"/>
      <c r="QL311" s="193"/>
      <c r="QM311" s="193"/>
      <c r="QN311" s="193"/>
      <c r="QO311" s="193"/>
      <c r="QP311" s="193"/>
      <c r="QQ311" s="193"/>
      <c r="QR311" s="193"/>
      <c r="QS311" s="193"/>
      <c r="QT311" s="193"/>
      <c r="QU311" s="193"/>
      <c r="QV311" s="193"/>
      <c r="QW311" s="193"/>
      <c r="QX311" s="193"/>
      <c r="QY311" s="193"/>
      <c r="QZ311" s="193"/>
      <c r="RA311" s="193"/>
      <c r="RB311" s="193"/>
      <c r="RC311" s="193"/>
      <c r="RD311" s="193"/>
      <c r="RE311" s="193"/>
      <c r="RF311" s="193"/>
      <c r="RG311" s="193"/>
    </row>
    <row r="312" spans="1:475" x14ac:dyDescent="0.25">
      <c r="A312" s="202"/>
      <c r="B312" s="219"/>
      <c r="C312" s="219"/>
      <c r="D312" s="219"/>
      <c r="E312" s="223"/>
      <c r="F312" s="215" t="s">
        <v>246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5">
      <c r="A313" s="202"/>
      <c r="B313" s="219"/>
      <c r="C313" s="219"/>
      <c r="D313" s="219"/>
      <c r="E313" s="223"/>
      <c r="F313" s="215" t="s">
        <v>247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5">
      <c r="A314" s="202"/>
      <c r="B314" s="219"/>
      <c r="C314" s="219"/>
      <c r="D314" s="219"/>
      <c r="E314" s="223"/>
      <c r="F314" s="215" t="s">
        <v>246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5">
      <c r="A315" s="202"/>
      <c r="B315" s="219"/>
      <c r="C315" s="219"/>
      <c r="D315" s="219"/>
      <c r="E315" s="223"/>
      <c r="F315" s="215" t="s">
        <v>247</v>
      </c>
      <c r="G315" s="177"/>
      <c r="H315" s="177"/>
      <c r="I315" s="203"/>
      <c r="J315" s="203"/>
      <c r="K315" s="177"/>
      <c r="L315" s="187"/>
      <c r="M315" s="177"/>
      <c r="N315" s="177"/>
      <c r="O315" s="187"/>
      <c r="P315" s="177"/>
      <c r="Q315" s="177"/>
      <c r="R315" s="187"/>
      <c r="S315" s="177"/>
      <c r="T315" s="177"/>
      <c r="U315" s="187"/>
      <c r="V315" s="177"/>
      <c r="W315" s="177"/>
      <c r="X315" s="187"/>
      <c r="Y315" s="177"/>
      <c r="Z315" s="177"/>
      <c r="AA315" s="187"/>
      <c r="AB315" s="177"/>
      <c r="AC315" s="177"/>
      <c r="AD315" s="187"/>
      <c r="AE315" s="177"/>
      <c r="AF315" s="177"/>
      <c r="AG315" s="187"/>
      <c r="AH315" s="177"/>
      <c r="AI315" s="177"/>
      <c r="AJ315" s="187"/>
      <c r="AK315" s="177"/>
      <c r="AL315" s="177"/>
      <c r="AM315" s="187"/>
      <c r="AN315" s="177"/>
      <c r="AO315" s="177"/>
      <c r="AP315" s="187"/>
      <c r="AQ315" s="177"/>
      <c r="AR315" s="177"/>
      <c r="AS315" s="187"/>
      <c r="AT315" s="177"/>
      <c r="AU315" s="177"/>
      <c r="AV315" s="187"/>
      <c r="AW315" s="177"/>
      <c r="AX315" s="177"/>
      <c r="AY315" s="187"/>
      <c r="AZ315" s="177"/>
      <c r="BA315" s="177"/>
      <c r="BB315" s="187"/>
      <c r="BC315" s="177"/>
      <c r="BD315" s="177"/>
      <c r="BE315" s="187"/>
      <c r="BF315" s="177"/>
      <c r="BG315" s="177"/>
      <c r="BH315" s="187"/>
      <c r="BI315" s="177"/>
      <c r="BJ315" s="177"/>
      <c r="BK315" s="187"/>
      <c r="BL315" s="177"/>
      <c r="BM315" s="177"/>
      <c r="BN315" s="187"/>
      <c r="BO315" s="177"/>
      <c r="BP315" s="177"/>
      <c r="BQ315" s="187"/>
      <c r="BR315" s="177"/>
      <c r="BS315" s="177"/>
      <c r="BT315" s="187"/>
      <c r="BU315" s="177"/>
      <c r="BV315" s="177"/>
      <c r="BW315" s="187"/>
      <c r="BX315" s="177"/>
      <c r="BY315" s="177"/>
      <c r="BZ315" s="187"/>
      <c r="CA315" s="177"/>
      <c r="CB315" s="177"/>
      <c r="CC315" s="187"/>
      <c r="CD315" s="177"/>
      <c r="CE315" s="177"/>
      <c r="CF315" s="187"/>
      <c r="CG315" s="177"/>
      <c r="CH315" s="177"/>
      <c r="CI315" s="187"/>
      <c r="CJ315" s="177"/>
      <c r="CK315" s="177"/>
      <c r="CL315" s="187"/>
      <c r="CM315" s="177"/>
      <c r="CN315" s="177"/>
      <c r="CO315" s="187"/>
      <c r="CP315" s="177"/>
      <c r="CQ315" s="177"/>
      <c r="CR315" s="187"/>
      <c r="CS315" s="177"/>
      <c r="CT315" s="177"/>
      <c r="CU315" s="187"/>
      <c r="CV315" s="177"/>
      <c r="CW315" s="177"/>
      <c r="CX315" s="187"/>
      <c r="CY315" s="177"/>
      <c r="CZ315" s="177"/>
      <c r="DA315" s="187"/>
      <c r="DB315" s="177"/>
      <c r="DC315" s="177"/>
      <c r="DD315" s="187"/>
      <c r="DE315" s="177"/>
      <c r="DF315" s="177"/>
      <c r="DG315" s="187"/>
      <c r="DH315" s="177"/>
      <c r="DI315" s="177"/>
      <c r="DJ315" s="187"/>
      <c r="DK315" s="177"/>
      <c r="DL315" s="177"/>
      <c r="DM315" s="187"/>
      <c r="DN315" s="177"/>
      <c r="DO315" s="177"/>
      <c r="DP315" s="187"/>
      <c r="DQ315" s="177"/>
      <c r="DR315" s="177"/>
      <c r="DS315" s="187"/>
      <c r="DT315" s="177"/>
      <c r="DU315" s="177"/>
      <c r="DV315" s="187"/>
      <c r="DW315" s="209"/>
      <c r="DX315" s="209"/>
      <c r="DY315" s="193"/>
      <c r="DZ315" s="209"/>
      <c r="EA315" s="209"/>
      <c r="EB315" s="193"/>
      <c r="EC315" s="209"/>
      <c r="ED315" s="209"/>
      <c r="EE315" s="193"/>
      <c r="EF315" s="209"/>
      <c r="EG315" s="209"/>
      <c r="EH315" s="193"/>
      <c r="EI315" s="209"/>
      <c r="EJ315" s="209"/>
      <c r="EK315" s="193"/>
      <c r="EL315" s="209"/>
      <c r="EM315" s="209"/>
      <c r="EN315" s="193"/>
      <c r="EO315" s="209"/>
      <c r="EP315" s="209"/>
      <c r="EQ315" s="193"/>
      <c r="ER315" s="209"/>
      <c r="ES315" s="209"/>
      <c r="ET315" s="193"/>
      <c r="EU315" s="209"/>
      <c r="EV315" s="209"/>
      <c r="EW315" s="193"/>
      <c r="EX315" s="209"/>
      <c r="EY315" s="209"/>
      <c r="EZ315" s="193"/>
      <c r="FA315" s="209"/>
      <c r="FB315" s="209"/>
      <c r="FC315" s="193"/>
      <c r="FD315" s="209"/>
      <c r="FE315" s="209"/>
      <c r="FF315" s="193"/>
      <c r="FG315" s="209"/>
      <c r="FH315" s="209"/>
      <c r="FI315" s="193"/>
      <c r="FJ315" s="209"/>
      <c r="FK315" s="209"/>
      <c r="FL315" s="193"/>
      <c r="FM315" s="209"/>
      <c r="FN315" s="209"/>
      <c r="FO315" s="193"/>
      <c r="FP315" s="209"/>
      <c r="FQ315" s="209"/>
      <c r="FR315" s="193"/>
      <c r="FS315" s="209"/>
      <c r="FT315" s="209"/>
      <c r="FU315" s="193"/>
      <c r="FV315" s="209"/>
      <c r="FW315" s="209"/>
      <c r="FX315" s="193"/>
      <c r="FY315" s="209"/>
      <c r="FZ315" s="209"/>
      <c r="GA315" s="193"/>
      <c r="GB315" s="209"/>
      <c r="GC315" s="209"/>
      <c r="GD315" s="193"/>
      <c r="GE315" s="209"/>
      <c r="GF315" s="209"/>
      <c r="GG315" s="193"/>
      <c r="GH315" s="209"/>
      <c r="GI315" s="209"/>
      <c r="GJ315" s="193"/>
      <c r="GK315" s="209"/>
      <c r="GL315" s="209"/>
      <c r="GM315" s="193"/>
      <c r="GN315" s="209"/>
      <c r="GO315" s="209"/>
      <c r="GP315" s="193"/>
      <c r="GQ315" s="209"/>
      <c r="GR315" s="209"/>
      <c r="GS315" s="193"/>
      <c r="GT315" s="209"/>
      <c r="GU315" s="209"/>
      <c r="GV315" s="193"/>
      <c r="GW315" s="209"/>
      <c r="GX315" s="209"/>
      <c r="GY315" s="193"/>
      <c r="GZ315" s="209"/>
      <c r="HA315" s="209"/>
      <c r="HB315" s="193"/>
      <c r="HC315" s="209"/>
      <c r="HD315" s="209"/>
      <c r="HE315" s="193"/>
      <c r="HF315" s="209"/>
      <c r="HG315" s="209"/>
      <c r="HH315" s="193"/>
      <c r="HI315" s="209"/>
      <c r="HJ315" s="209"/>
      <c r="HK315" s="193"/>
      <c r="HL315" s="209"/>
      <c r="HM315" s="209"/>
      <c r="HN315" s="193"/>
      <c r="HO315" s="209"/>
      <c r="HP315" s="209"/>
      <c r="HQ315" s="193"/>
      <c r="HR315" s="209"/>
      <c r="HS315" s="209"/>
      <c r="HT315" s="193"/>
      <c r="HU315" s="209"/>
      <c r="HV315" s="209"/>
      <c r="HW315" s="193"/>
      <c r="HX315" s="209"/>
      <c r="HY315" s="209"/>
      <c r="HZ315" s="193"/>
      <c r="IA315" s="209"/>
      <c r="IB315" s="209"/>
      <c r="IC315" s="193"/>
      <c r="ID315" s="209"/>
      <c r="IE315" s="209"/>
      <c r="IF315" s="193"/>
      <c r="IG315" s="209"/>
      <c r="IH315" s="209"/>
      <c r="II315" s="193"/>
      <c r="IJ315" s="209"/>
      <c r="IK315" s="209"/>
      <c r="IL315" s="193"/>
      <c r="IM315" s="209"/>
      <c r="IN315" s="209"/>
      <c r="IO315" s="193"/>
      <c r="IP315" s="209"/>
      <c r="IQ315" s="209"/>
      <c r="IR315" s="193"/>
      <c r="IS315" s="209"/>
      <c r="IT315" s="209"/>
      <c r="IU315" s="193"/>
      <c r="IV315" s="209"/>
      <c r="IW315" s="209"/>
      <c r="IX315" s="193"/>
      <c r="IY315" s="209"/>
      <c r="IZ315" s="209"/>
      <c r="JA315" s="193"/>
      <c r="JB315" s="209"/>
      <c r="JC315" s="209"/>
      <c r="JD315" s="193"/>
      <c r="JE315" s="209"/>
      <c r="JF315" s="209"/>
      <c r="JG315" s="193"/>
      <c r="JH315" s="209"/>
      <c r="JI315" s="209"/>
      <c r="JJ315" s="193"/>
      <c r="JK315" s="209"/>
      <c r="JL315" s="209"/>
      <c r="JM315" s="193"/>
      <c r="JN315" s="209"/>
      <c r="JO315" s="209"/>
      <c r="JP315" s="193"/>
      <c r="JQ315" s="209"/>
      <c r="JR315" s="209"/>
      <c r="JS315" s="193"/>
      <c r="JT315" s="209"/>
      <c r="JU315" s="209"/>
      <c r="JV315" s="193"/>
      <c r="JW315" s="209"/>
      <c r="JX315" s="209"/>
      <c r="JY315" s="193"/>
      <c r="JZ315" s="209"/>
      <c r="KA315" s="209"/>
      <c r="KB315" s="193"/>
      <c r="KC315" s="209"/>
      <c r="KD315" s="209"/>
      <c r="KE315" s="193"/>
      <c r="KF315" s="209"/>
      <c r="KG315" s="209"/>
      <c r="KH315" s="193"/>
      <c r="KI315" s="209"/>
      <c r="KJ315" s="209"/>
      <c r="KK315" s="193"/>
      <c r="KL315" s="209"/>
      <c r="KM315" s="209"/>
      <c r="KN315" s="193"/>
      <c r="KO315" s="209"/>
      <c r="KP315" s="209"/>
      <c r="KQ315" s="193"/>
      <c r="KR315" s="209"/>
      <c r="KS315" s="209"/>
      <c r="KT315" s="193"/>
      <c r="KU315" s="209"/>
      <c r="KV315" s="209"/>
      <c r="KW315" s="193"/>
      <c r="KX315" s="209"/>
      <c r="KY315" s="209"/>
      <c r="KZ315" s="193"/>
      <c r="LA315" s="209"/>
      <c r="LB315" s="209"/>
      <c r="LC315" s="193"/>
      <c r="LD315" s="209"/>
      <c r="LE315" s="209"/>
      <c r="LF315" s="193"/>
      <c r="LG315" s="209"/>
      <c r="LH315" s="209"/>
      <c r="LI315" s="193"/>
      <c r="LJ315" s="209"/>
      <c r="LK315" s="209"/>
      <c r="LL315" s="193"/>
      <c r="LM315" s="209"/>
      <c r="LN315" s="209"/>
      <c r="LO315" s="193"/>
      <c r="LP315" s="209"/>
      <c r="LQ315" s="209"/>
      <c r="LR315" s="193"/>
      <c r="LS315" s="209"/>
      <c r="LT315" s="209"/>
      <c r="LU315" s="193"/>
      <c r="LV315" s="209"/>
      <c r="LW315" s="209"/>
      <c r="LX315" s="193"/>
      <c r="LY315" s="209"/>
      <c r="LZ315" s="209"/>
      <c r="MA315" s="193"/>
      <c r="MB315" s="209"/>
      <c r="MC315" s="209"/>
      <c r="MD315" s="193"/>
      <c r="ME315" s="209"/>
      <c r="MF315" s="209"/>
      <c r="MG315" s="193"/>
      <c r="MH315" s="209"/>
      <c r="MI315" s="209"/>
      <c r="MJ315" s="193"/>
      <c r="MK315" s="209"/>
      <c r="ML315" s="209"/>
      <c r="MM315" s="193"/>
      <c r="MN315" s="209"/>
      <c r="MO315" s="209"/>
      <c r="MP315" s="193"/>
      <c r="MQ315" s="209"/>
      <c r="MR315" s="209"/>
      <c r="MS315" s="193"/>
      <c r="MT315" s="209"/>
      <c r="MU315" s="209"/>
      <c r="MV315" s="193"/>
      <c r="MW315" s="209"/>
      <c r="MX315" s="209"/>
      <c r="MY315" s="193"/>
      <c r="MZ315" s="209"/>
      <c r="NA315" s="209"/>
      <c r="NB315" s="193"/>
      <c r="NC315" s="209"/>
      <c r="ND315" s="209"/>
      <c r="NE315" s="193"/>
      <c r="NF315" s="209"/>
      <c r="NG315" s="209"/>
      <c r="NH315" s="193"/>
      <c r="NI315" s="209"/>
      <c r="NJ315" s="209"/>
      <c r="NK315" s="193"/>
      <c r="NL315" s="209"/>
      <c r="NM315" s="209"/>
      <c r="NN315" s="193"/>
      <c r="NO315" s="209"/>
      <c r="NP315" s="209"/>
      <c r="NQ315" s="193"/>
      <c r="NR315" s="209"/>
      <c r="NS315" s="209"/>
      <c r="NT315" s="193"/>
      <c r="NU315" s="209"/>
      <c r="NV315" s="209"/>
      <c r="NW315" s="193"/>
      <c r="NX315" s="209"/>
      <c r="NY315" s="209"/>
      <c r="NZ315" s="193"/>
      <c r="OA315" s="209"/>
      <c r="OB315" s="209"/>
      <c r="OC315" s="193"/>
      <c r="OD315" s="209"/>
      <c r="OE315" s="209"/>
      <c r="OF315" s="193"/>
      <c r="OG315" s="209"/>
      <c r="OH315" s="209"/>
      <c r="OI315" s="193"/>
      <c r="OJ315" s="209"/>
      <c r="OK315" s="209"/>
      <c r="OL315" s="193"/>
      <c r="OM315" s="209"/>
      <c r="ON315" s="209"/>
      <c r="OO315" s="193"/>
      <c r="OP315" s="209"/>
      <c r="OQ315" s="209"/>
      <c r="OR315" s="193"/>
      <c r="OS315" s="209"/>
      <c r="OT315" s="209"/>
      <c r="OU315" s="193"/>
      <c r="OV315" s="209"/>
      <c r="OW315" s="209"/>
      <c r="OX315" s="193"/>
      <c r="OY315" s="209"/>
      <c r="OZ315" s="209"/>
      <c r="PA315" s="193"/>
      <c r="PB315" s="209"/>
      <c r="PC315" s="209"/>
      <c r="PD315" s="193"/>
      <c r="PE315" s="209"/>
      <c r="PF315" s="209"/>
      <c r="PG315" s="193"/>
      <c r="PH315" s="209"/>
      <c r="PI315" s="209"/>
      <c r="PJ315" s="193"/>
      <c r="PK315" s="209"/>
      <c r="PL315" s="209"/>
      <c r="PM315" s="193"/>
      <c r="PN315" s="209"/>
      <c r="PO315" s="209"/>
      <c r="PP315" s="193"/>
      <c r="PQ315" s="209"/>
      <c r="PR315" s="209"/>
      <c r="PS315" s="193"/>
      <c r="PT315" s="209"/>
      <c r="PU315" s="209"/>
      <c r="PV315" s="193"/>
      <c r="PW315" s="209"/>
      <c r="PX315" s="209"/>
      <c r="PY315" s="193"/>
      <c r="PZ315" s="209"/>
      <c r="QA315" s="209"/>
      <c r="QB315" s="193"/>
      <c r="QC315" s="209"/>
      <c r="QD315" s="209"/>
      <c r="QE315" s="193"/>
      <c r="QF315" s="209"/>
      <c r="QG315" s="209"/>
      <c r="QH315" s="193"/>
      <c r="QI315" s="209"/>
      <c r="QJ315" s="209"/>
      <c r="QK315" s="193"/>
      <c r="QL315" s="209"/>
      <c r="QM315" s="209"/>
      <c r="QN315" s="193"/>
      <c r="QO315" s="209"/>
      <c r="QP315" s="209"/>
      <c r="QQ315" s="193"/>
      <c r="QR315" s="209"/>
      <c r="QS315" s="209"/>
      <c r="QT315" s="193"/>
      <c r="QU315" s="209"/>
      <c r="QV315" s="209"/>
      <c r="QW315" s="193"/>
      <c r="QX315" s="209"/>
      <c r="QY315" s="209"/>
      <c r="QZ315" s="193"/>
      <c r="RA315" s="209"/>
      <c r="RB315" s="209"/>
      <c r="RC315" s="193"/>
      <c r="RD315" s="209"/>
      <c r="RE315" s="209"/>
      <c r="RF315" s="193"/>
      <c r="RG315" s="209"/>
    </row>
    <row r="316" spans="1:475" x14ac:dyDescent="0.25">
      <c r="A316" s="202"/>
      <c r="B316" s="219"/>
      <c r="C316" s="219"/>
      <c r="D316" s="219"/>
      <c r="E316" s="223"/>
      <c r="F316" s="215" t="s">
        <v>246</v>
      </c>
      <c r="G316" s="187"/>
      <c r="H316" s="187"/>
      <c r="I316" s="203"/>
      <c r="J316" s="203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  <c r="IW316" s="193"/>
      <c r="IX316" s="193"/>
      <c r="IY316" s="193"/>
      <c r="IZ316" s="193"/>
      <c r="JA316" s="193"/>
      <c r="JB316" s="193"/>
      <c r="JC316" s="193"/>
      <c r="JD316" s="193"/>
      <c r="JE316" s="193"/>
      <c r="JF316" s="193"/>
      <c r="JG316" s="193"/>
      <c r="JH316" s="193"/>
      <c r="JI316" s="193"/>
      <c r="JJ316" s="193"/>
      <c r="JK316" s="193"/>
      <c r="JL316" s="193"/>
      <c r="JM316" s="193"/>
      <c r="JN316" s="193"/>
      <c r="JO316" s="193"/>
      <c r="JP316" s="193"/>
      <c r="JQ316" s="193"/>
      <c r="JR316" s="193"/>
      <c r="JS316" s="193"/>
      <c r="JT316" s="193"/>
      <c r="JU316" s="193"/>
      <c r="JV316" s="193"/>
      <c r="JW316" s="193"/>
      <c r="JX316" s="193"/>
      <c r="JY316" s="193"/>
      <c r="JZ316" s="193"/>
      <c r="KA316" s="193"/>
      <c r="KB316" s="193"/>
      <c r="KC316" s="193"/>
      <c r="KD316" s="193"/>
      <c r="KE316" s="193"/>
      <c r="KF316" s="193"/>
      <c r="KG316" s="193"/>
      <c r="KH316" s="193"/>
      <c r="KI316" s="193"/>
      <c r="KJ316" s="193"/>
      <c r="KK316" s="193"/>
      <c r="KL316" s="193"/>
      <c r="KM316" s="193"/>
      <c r="KN316" s="193"/>
      <c r="KO316" s="193"/>
      <c r="KP316" s="193"/>
      <c r="KQ316" s="193"/>
      <c r="KR316" s="193"/>
      <c r="KS316" s="193"/>
      <c r="KT316" s="193"/>
      <c r="KU316" s="193"/>
      <c r="KV316" s="193"/>
      <c r="KW316" s="193"/>
      <c r="KX316" s="193"/>
      <c r="KY316" s="193"/>
      <c r="KZ316" s="193"/>
      <c r="LA316" s="193"/>
      <c r="LB316" s="193"/>
      <c r="LC316" s="193"/>
      <c r="LD316" s="193"/>
      <c r="LE316" s="193"/>
      <c r="LF316" s="193"/>
      <c r="LG316" s="193"/>
      <c r="LH316" s="193"/>
      <c r="LI316" s="193"/>
      <c r="LJ316" s="193"/>
      <c r="LK316" s="193"/>
      <c r="LL316" s="193"/>
      <c r="LM316" s="193"/>
      <c r="LN316" s="193"/>
      <c r="LO316" s="193"/>
      <c r="LP316" s="193"/>
      <c r="LQ316" s="193"/>
      <c r="LR316" s="193"/>
      <c r="LS316" s="193"/>
      <c r="LT316" s="193"/>
      <c r="LU316" s="193"/>
      <c r="LV316" s="193"/>
      <c r="LW316" s="193"/>
      <c r="LX316" s="193"/>
      <c r="LY316" s="193"/>
      <c r="LZ316" s="193"/>
      <c r="MA316" s="193"/>
      <c r="MB316" s="193"/>
      <c r="MC316" s="193"/>
      <c r="MD316" s="193"/>
      <c r="ME316" s="193"/>
      <c r="MF316" s="193"/>
      <c r="MG316" s="193"/>
      <c r="MH316" s="193"/>
      <c r="MI316" s="193"/>
      <c r="MJ316" s="193"/>
      <c r="MK316" s="193"/>
      <c r="ML316" s="193"/>
      <c r="MM316" s="193"/>
      <c r="MN316" s="193"/>
      <c r="MO316" s="193"/>
      <c r="MP316" s="193"/>
      <c r="MQ316" s="193"/>
      <c r="MR316" s="193"/>
      <c r="MS316" s="193"/>
      <c r="MT316" s="193"/>
      <c r="MU316" s="193"/>
      <c r="MV316" s="193"/>
      <c r="MW316" s="193"/>
      <c r="MX316" s="193"/>
      <c r="MY316" s="193"/>
      <c r="MZ316" s="193"/>
      <c r="NA316" s="193"/>
      <c r="NB316" s="193"/>
      <c r="NC316" s="193"/>
      <c r="ND316" s="193"/>
      <c r="NE316" s="193"/>
      <c r="NF316" s="193"/>
      <c r="NG316" s="193"/>
      <c r="NH316" s="193"/>
      <c r="NI316" s="193"/>
      <c r="NJ316" s="193"/>
      <c r="NK316" s="193"/>
      <c r="NL316" s="193"/>
      <c r="NM316" s="193"/>
      <c r="NN316" s="193"/>
      <c r="NO316" s="193"/>
      <c r="NP316" s="193"/>
      <c r="NQ316" s="193"/>
      <c r="NR316" s="193"/>
      <c r="NS316" s="193"/>
      <c r="NT316" s="193"/>
      <c r="NU316" s="193"/>
      <c r="NV316" s="193"/>
      <c r="NW316" s="193"/>
      <c r="NX316" s="193"/>
      <c r="NY316" s="193"/>
      <c r="NZ316" s="193"/>
      <c r="OA316" s="193"/>
      <c r="OB316" s="193"/>
      <c r="OC316" s="193"/>
      <c r="OD316" s="193"/>
      <c r="OE316" s="193"/>
      <c r="OF316" s="193"/>
      <c r="OG316" s="193"/>
      <c r="OH316" s="193"/>
      <c r="OI316" s="193"/>
      <c r="OJ316" s="193"/>
      <c r="OK316" s="193"/>
      <c r="OL316" s="193"/>
      <c r="OM316" s="193"/>
      <c r="ON316" s="193"/>
      <c r="OO316" s="193"/>
      <c r="OP316" s="193"/>
      <c r="OQ316" s="193"/>
      <c r="OR316" s="193"/>
      <c r="OS316" s="193"/>
      <c r="OT316" s="193"/>
      <c r="OU316" s="193"/>
      <c r="OV316" s="193"/>
      <c r="OW316" s="193"/>
      <c r="OX316" s="193"/>
      <c r="OY316" s="193"/>
      <c r="OZ316" s="193"/>
      <c r="PA316" s="193"/>
      <c r="PB316" s="193"/>
      <c r="PC316" s="193"/>
      <c r="PD316" s="193"/>
      <c r="PE316" s="193"/>
      <c r="PF316" s="193"/>
      <c r="PG316" s="193"/>
      <c r="PH316" s="193"/>
      <c r="PI316" s="193"/>
      <c r="PJ316" s="193"/>
      <c r="PK316" s="193"/>
      <c r="PL316" s="193"/>
      <c r="PM316" s="193"/>
      <c r="PN316" s="193"/>
      <c r="PO316" s="193"/>
      <c r="PP316" s="193"/>
      <c r="PQ316" s="193"/>
      <c r="PR316" s="193"/>
      <c r="PS316" s="193"/>
      <c r="PT316" s="193"/>
      <c r="PU316" s="193"/>
      <c r="PV316" s="193"/>
      <c r="PW316" s="193"/>
      <c r="PX316" s="193"/>
      <c r="PY316" s="193"/>
      <c r="PZ316" s="193"/>
      <c r="QA316" s="193"/>
      <c r="QB316" s="193"/>
      <c r="QC316" s="193"/>
      <c r="QD316" s="193"/>
      <c r="QE316" s="193"/>
      <c r="QF316" s="193"/>
      <c r="QG316" s="193"/>
      <c r="QH316" s="193"/>
      <c r="QI316" s="193"/>
      <c r="QJ316" s="193"/>
      <c r="QK316" s="193"/>
      <c r="QL316" s="193"/>
      <c r="QM316" s="193"/>
      <c r="QN316" s="193"/>
      <c r="QO316" s="193"/>
      <c r="QP316" s="193"/>
      <c r="QQ316" s="193"/>
      <c r="QR316" s="193"/>
      <c r="QS316" s="193"/>
      <c r="QT316" s="193"/>
      <c r="QU316" s="193"/>
      <c r="QV316" s="193"/>
      <c r="QW316" s="193"/>
      <c r="QX316" s="193"/>
      <c r="QY316" s="193"/>
      <c r="QZ316" s="193"/>
      <c r="RA316" s="193"/>
      <c r="RB316" s="193"/>
      <c r="RC316" s="193"/>
      <c r="RD316" s="193"/>
      <c r="RE316" s="193"/>
      <c r="RF316" s="193"/>
      <c r="RG316" s="193"/>
    </row>
    <row r="317" spans="1:475" x14ac:dyDescent="0.25">
      <c r="A317" s="202"/>
      <c r="B317" s="219"/>
      <c r="C317" s="219"/>
      <c r="D317" s="219"/>
      <c r="E317" s="223"/>
      <c r="F317" s="215" t="s">
        <v>247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5">
      <c r="A318" s="202"/>
      <c r="B318" s="219"/>
      <c r="C318" s="219"/>
      <c r="D318" s="219"/>
      <c r="E318" s="223"/>
      <c r="F318" s="215" t="s">
        <v>246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5">
      <c r="A319" s="202"/>
      <c r="B319" s="219"/>
      <c r="C319" s="219"/>
      <c r="D319" s="219"/>
      <c r="E319" s="223"/>
      <c r="F319" s="215" t="s">
        <v>247</v>
      </c>
      <c r="G319" s="187"/>
      <c r="H319" s="187"/>
      <c r="I319" s="203"/>
      <c r="J319" s="203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  <c r="IW319" s="193"/>
      <c r="IX319" s="193"/>
      <c r="IY319" s="193"/>
      <c r="IZ319" s="193"/>
      <c r="JA319" s="193"/>
      <c r="JB319" s="193"/>
      <c r="JC319" s="193"/>
      <c r="JD319" s="193"/>
      <c r="JE319" s="193"/>
      <c r="JF319" s="193"/>
      <c r="JG319" s="193"/>
      <c r="JH319" s="193"/>
      <c r="JI319" s="193"/>
      <c r="JJ319" s="193"/>
      <c r="JK319" s="193"/>
      <c r="JL319" s="193"/>
      <c r="JM319" s="193"/>
      <c r="JN319" s="193"/>
      <c r="JO319" s="193"/>
      <c r="JP319" s="193"/>
      <c r="JQ319" s="193"/>
      <c r="JR319" s="193"/>
      <c r="JS319" s="193"/>
      <c r="JT319" s="193"/>
      <c r="JU319" s="193"/>
      <c r="JV319" s="193"/>
      <c r="JW319" s="193"/>
      <c r="JX319" s="193"/>
      <c r="JY319" s="193"/>
      <c r="JZ319" s="193"/>
      <c r="KA319" s="193"/>
      <c r="KB319" s="193"/>
      <c r="KC319" s="193"/>
      <c r="KD319" s="193"/>
      <c r="KE319" s="193"/>
      <c r="KF319" s="193"/>
      <c r="KG319" s="193"/>
      <c r="KH319" s="193"/>
      <c r="KI319" s="193"/>
      <c r="KJ319" s="193"/>
      <c r="KK319" s="193"/>
      <c r="KL319" s="193"/>
      <c r="KM319" s="193"/>
      <c r="KN319" s="193"/>
      <c r="KO319" s="193"/>
      <c r="KP319" s="193"/>
      <c r="KQ319" s="193"/>
      <c r="KR319" s="193"/>
      <c r="KS319" s="193"/>
      <c r="KT319" s="193"/>
      <c r="KU319" s="193"/>
      <c r="KV319" s="193"/>
      <c r="KW319" s="193"/>
      <c r="KX319" s="193"/>
      <c r="KY319" s="193"/>
      <c r="KZ319" s="193"/>
      <c r="LA319" s="193"/>
      <c r="LB319" s="193"/>
      <c r="LC319" s="193"/>
      <c r="LD319" s="193"/>
      <c r="LE319" s="193"/>
      <c r="LF319" s="193"/>
      <c r="LG319" s="193"/>
      <c r="LH319" s="193"/>
      <c r="LI319" s="193"/>
      <c r="LJ319" s="193"/>
      <c r="LK319" s="193"/>
      <c r="LL319" s="193"/>
      <c r="LM319" s="193"/>
      <c r="LN319" s="193"/>
      <c r="LO319" s="193"/>
      <c r="LP319" s="193"/>
      <c r="LQ319" s="193"/>
      <c r="LR319" s="193"/>
      <c r="LS319" s="193"/>
      <c r="LT319" s="193"/>
      <c r="LU319" s="193"/>
      <c r="LV319" s="193"/>
      <c r="LW319" s="193"/>
      <c r="LX319" s="193"/>
      <c r="LY319" s="193"/>
      <c r="LZ319" s="193"/>
      <c r="MA319" s="193"/>
      <c r="MB319" s="193"/>
      <c r="MC319" s="193"/>
      <c r="MD319" s="193"/>
      <c r="ME319" s="193"/>
      <c r="MF319" s="193"/>
      <c r="MG319" s="193"/>
      <c r="MH319" s="193"/>
      <c r="MI319" s="193"/>
      <c r="MJ319" s="193"/>
      <c r="MK319" s="193"/>
      <c r="ML319" s="193"/>
      <c r="MM319" s="193"/>
      <c r="MN319" s="193"/>
      <c r="MO319" s="193"/>
      <c r="MP319" s="193"/>
      <c r="MQ319" s="193"/>
      <c r="MR319" s="193"/>
      <c r="MS319" s="193"/>
      <c r="MT319" s="193"/>
      <c r="MU319" s="193"/>
      <c r="MV319" s="193"/>
      <c r="MW319" s="193"/>
      <c r="MX319" s="193"/>
      <c r="MY319" s="193"/>
      <c r="MZ319" s="193"/>
      <c r="NA319" s="193"/>
      <c r="NB319" s="193"/>
      <c r="NC319" s="193"/>
      <c r="ND319" s="193"/>
      <c r="NE319" s="193"/>
      <c r="NF319" s="193"/>
      <c r="NG319" s="193"/>
      <c r="NH319" s="193"/>
      <c r="NI319" s="193"/>
      <c r="NJ319" s="193"/>
      <c r="NK319" s="193"/>
      <c r="NL319" s="193"/>
      <c r="NM319" s="193"/>
      <c r="NN319" s="193"/>
      <c r="NO319" s="193"/>
      <c r="NP319" s="193"/>
      <c r="NQ319" s="193"/>
      <c r="NR319" s="193"/>
      <c r="NS319" s="193"/>
      <c r="NT319" s="193"/>
      <c r="NU319" s="193"/>
      <c r="NV319" s="193"/>
      <c r="NW319" s="193"/>
      <c r="NX319" s="193"/>
      <c r="NY319" s="193"/>
      <c r="NZ319" s="193"/>
      <c r="OA319" s="193"/>
      <c r="OB319" s="193"/>
      <c r="OC319" s="193"/>
      <c r="OD319" s="193"/>
      <c r="OE319" s="193"/>
      <c r="OF319" s="193"/>
      <c r="OG319" s="193"/>
      <c r="OH319" s="193"/>
      <c r="OI319" s="193"/>
      <c r="OJ319" s="193"/>
      <c r="OK319" s="193"/>
      <c r="OL319" s="193"/>
      <c r="OM319" s="193"/>
      <c r="ON319" s="193"/>
      <c r="OO319" s="193"/>
      <c r="OP319" s="193"/>
      <c r="OQ319" s="193"/>
      <c r="OR319" s="193"/>
      <c r="OS319" s="193"/>
      <c r="OT319" s="193"/>
      <c r="OU319" s="193"/>
      <c r="OV319" s="193"/>
      <c r="OW319" s="193"/>
      <c r="OX319" s="193"/>
      <c r="OY319" s="193"/>
      <c r="OZ319" s="193"/>
      <c r="PA319" s="193"/>
      <c r="PB319" s="193"/>
      <c r="PC319" s="193"/>
      <c r="PD319" s="193"/>
      <c r="PE319" s="193"/>
      <c r="PF319" s="193"/>
      <c r="PG319" s="193"/>
      <c r="PH319" s="193"/>
      <c r="PI319" s="193"/>
      <c r="PJ319" s="193"/>
      <c r="PK319" s="193"/>
      <c r="PL319" s="193"/>
      <c r="PM319" s="193"/>
      <c r="PN319" s="193"/>
      <c r="PO319" s="193"/>
      <c r="PP319" s="193"/>
      <c r="PQ319" s="193"/>
      <c r="PR319" s="193"/>
      <c r="PS319" s="193"/>
      <c r="PT319" s="193"/>
      <c r="PU319" s="193"/>
      <c r="PV319" s="193"/>
      <c r="PW319" s="193"/>
      <c r="PX319" s="193"/>
      <c r="PY319" s="193"/>
      <c r="PZ319" s="193"/>
      <c r="QA319" s="193"/>
      <c r="QB319" s="193"/>
      <c r="QC319" s="193"/>
      <c r="QD319" s="193"/>
      <c r="QE319" s="193"/>
      <c r="QF319" s="193"/>
      <c r="QG319" s="193"/>
      <c r="QH319" s="193"/>
      <c r="QI319" s="193"/>
      <c r="QJ319" s="193"/>
      <c r="QK319" s="193"/>
      <c r="QL319" s="193"/>
      <c r="QM319" s="193"/>
      <c r="QN319" s="193"/>
      <c r="QO319" s="193"/>
      <c r="QP319" s="193"/>
      <c r="QQ319" s="193"/>
      <c r="QR319" s="193"/>
      <c r="QS319" s="193"/>
      <c r="QT319" s="193"/>
      <c r="QU319" s="193"/>
      <c r="QV319" s="193"/>
      <c r="QW319" s="193"/>
      <c r="QX319" s="193"/>
      <c r="QY319" s="193"/>
      <c r="QZ319" s="193"/>
      <c r="RA319" s="193"/>
      <c r="RB319" s="193"/>
      <c r="RC319" s="193"/>
      <c r="RD319" s="193"/>
      <c r="RE319" s="193"/>
      <c r="RF319" s="193"/>
      <c r="RG319" s="193"/>
    </row>
    <row r="320" spans="1:475" x14ac:dyDescent="0.25">
      <c r="A320" s="202"/>
      <c r="B320" s="219"/>
      <c r="C320" s="219"/>
      <c r="D320" s="219"/>
      <c r="E320" s="223"/>
      <c r="F320" s="215" t="s">
        <v>246</v>
      </c>
      <c r="G320" s="177"/>
      <c r="H320" s="177"/>
      <c r="I320" s="203"/>
      <c r="J320" s="203"/>
      <c r="K320" s="177"/>
      <c r="L320" s="187"/>
      <c r="M320" s="177"/>
      <c r="N320" s="177"/>
      <c r="O320" s="187"/>
      <c r="P320" s="177"/>
      <c r="Q320" s="177"/>
      <c r="R320" s="187"/>
      <c r="S320" s="177"/>
      <c r="T320" s="177"/>
      <c r="U320" s="187"/>
      <c r="V320" s="177"/>
      <c r="W320" s="177"/>
      <c r="X320" s="187"/>
      <c r="Y320" s="177"/>
      <c r="Z320" s="177"/>
      <c r="AA320" s="187"/>
      <c r="AB320" s="177"/>
      <c r="AC320" s="177"/>
      <c r="AD320" s="187"/>
      <c r="AE320" s="177"/>
      <c r="AF320" s="177"/>
      <c r="AG320" s="187"/>
      <c r="AH320" s="177"/>
      <c r="AI320" s="177"/>
      <c r="AJ320" s="187"/>
      <c r="AK320" s="177"/>
      <c r="AL320" s="177"/>
      <c r="AM320" s="187"/>
      <c r="AN320" s="177"/>
      <c r="AO320" s="177"/>
      <c r="AP320" s="187"/>
      <c r="AQ320" s="177"/>
      <c r="AR320" s="177"/>
      <c r="AS320" s="187"/>
      <c r="AT320" s="177"/>
      <c r="AU320" s="177"/>
      <c r="AV320" s="187"/>
      <c r="AW320" s="177"/>
      <c r="AX320" s="177"/>
      <c r="AY320" s="187"/>
      <c r="AZ320" s="177"/>
      <c r="BA320" s="177"/>
      <c r="BB320" s="187"/>
      <c r="BC320" s="177"/>
      <c r="BD320" s="177"/>
      <c r="BE320" s="187"/>
      <c r="BF320" s="177"/>
      <c r="BG320" s="177"/>
      <c r="BH320" s="187"/>
      <c r="BI320" s="177"/>
      <c r="BJ320" s="177"/>
      <c r="BK320" s="187"/>
      <c r="BL320" s="177"/>
      <c r="BM320" s="177"/>
      <c r="BN320" s="187"/>
      <c r="BO320" s="177"/>
      <c r="BP320" s="177"/>
      <c r="BQ320" s="187"/>
      <c r="BR320" s="177"/>
      <c r="BS320" s="177"/>
      <c r="BT320" s="187"/>
      <c r="BU320" s="177"/>
      <c r="BV320" s="177"/>
      <c r="BW320" s="187"/>
      <c r="BX320" s="177"/>
      <c r="BY320" s="177"/>
      <c r="BZ320" s="187"/>
      <c r="CA320" s="177"/>
      <c r="CB320" s="177"/>
      <c r="CC320" s="187"/>
      <c r="CD320" s="177"/>
      <c r="CE320" s="177"/>
      <c r="CF320" s="187"/>
      <c r="CG320" s="177"/>
      <c r="CH320" s="177"/>
      <c r="CI320" s="187"/>
      <c r="CJ320" s="177"/>
      <c r="CK320" s="177"/>
      <c r="CL320" s="187"/>
      <c r="CM320" s="177"/>
      <c r="CN320" s="177"/>
      <c r="CO320" s="187"/>
      <c r="CP320" s="177"/>
      <c r="CQ320" s="177"/>
      <c r="CR320" s="187"/>
      <c r="CS320" s="177"/>
      <c r="CT320" s="177"/>
      <c r="CU320" s="187"/>
      <c r="CV320" s="177"/>
      <c r="CW320" s="177"/>
      <c r="CX320" s="187"/>
      <c r="CY320" s="177"/>
      <c r="CZ320" s="177"/>
      <c r="DA320" s="187"/>
      <c r="DB320" s="177"/>
      <c r="DC320" s="177"/>
      <c r="DD320" s="187"/>
      <c r="DE320" s="177"/>
      <c r="DF320" s="177"/>
      <c r="DG320" s="187"/>
      <c r="DH320" s="177"/>
      <c r="DI320" s="177"/>
      <c r="DJ320" s="187"/>
      <c r="DK320" s="177"/>
      <c r="DL320" s="177"/>
      <c r="DM320" s="187"/>
      <c r="DN320" s="177"/>
      <c r="DO320" s="177"/>
      <c r="DP320" s="187"/>
      <c r="DQ320" s="177"/>
      <c r="DR320" s="177"/>
      <c r="DS320" s="187"/>
      <c r="DT320" s="177"/>
      <c r="DU320" s="177"/>
      <c r="DV320" s="187"/>
      <c r="DW320" s="209"/>
      <c r="DX320" s="209"/>
      <c r="DY320" s="193"/>
      <c r="DZ320" s="209"/>
      <c r="EA320" s="209"/>
      <c r="EB320" s="193"/>
      <c r="EC320" s="209"/>
      <c r="ED320" s="209"/>
      <c r="EE320" s="193"/>
      <c r="EF320" s="209"/>
      <c r="EG320" s="209"/>
      <c r="EH320" s="193"/>
      <c r="EI320" s="209"/>
      <c r="EJ320" s="209"/>
      <c r="EK320" s="193"/>
      <c r="EL320" s="209"/>
      <c r="EM320" s="209"/>
      <c r="EN320" s="193"/>
      <c r="EO320" s="209"/>
      <c r="EP320" s="209"/>
      <c r="EQ320" s="193"/>
      <c r="ER320" s="209"/>
      <c r="ES320" s="209"/>
      <c r="ET320" s="193"/>
      <c r="EU320" s="209"/>
      <c r="EV320" s="209"/>
      <c r="EW320" s="193"/>
      <c r="EX320" s="209"/>
      <c r="EY320" s="209"/>
      <c r="EZ320" s="193"/>
      <c r="FA320" s="209"/>
      <c r="FB320" s="209"/>
      <c r="FC320" s="193"/>
      <c r="FD320" s="209"/>
      <c r="FE320" s="209"/>
      <c r="FF320" s="193"/>
      <c r="FG320" s="209"/>
      <c r="FH320" s="209"/>
      <c r="FI320" s="193"/>
      <c r="FJ320" s="209"/>
      <c r="FK320" s="209"/>
      <c r="FL320" s="193"/>
      <c r="FM320" s="209"/>
      <c r="FN320" s="209"/>
      <c r="FO320" s="193"/>
      <c r="FP320" s="209"/>
      <c r="FQ320" s="209"/>
      <c r="FR320" s="193"/>
      <c r="FS320" s="209"/>
      <c r="FT320" s="209"/>
      <c r="FU320" s="193"/>
      <c r="FV320" s="209"/>
      <c r="FW320" s="209"/>
      <c r="FX320" s="193"/>
      <c r="FY320" s="209"/>
      <c r="FZ320" s="209"/>
      <c r="GA320" s="193"/>
      <c r="GB320" s="209"/>
      <c r="GC320" s="209"/>
      <c r="GD320" s="193"/>
      <c r="GE320" s="209"/>
      <c r="GF320" s="209"/>
      <c r="GG320" s="193"/>
      <c r="GH320" s="209"/>
      <c r="GI320" s="209"/>
      <c r="GJ320" s="193"/>
      <c r="GK320" s="209"/>
      <c r="GL320" s="209"/>
      <c r="GM320" s="193"/>
      <c r="GN320" s="209"/>
      <c r="GO320" s="209"/>
      <c r="GP320" s="193"/>
      <c r="GQ320" s="209"/>
      <c r="GR320" s="209"/>
      <c r="GS320" s="193"/>
      <c r="GT320" s="209"/>
      <c r="GU320" s="209"/>
      <c r="GV320" s="193"/>
      <c r="GW320" s="209"/>
      <c r="GX320" s="209"/>
      <c r="GY320" s="193"/>
      <c r="GZ320" s="209"/>
      <c r="HA320" s="209"/>
      <c r="HB320" s="193"/>
      <c r="HC320" s="209"/>
      <c r="HD320" s="209"/>
      <c r="HE320" s="193"/>
      <c r="HF320" s="209"/>
      <c r="HG320" s="209"/>
      <c r="HH320" s="193"/>
      <c r="HI320" s="209"/>
      <c r="HJ320" s="209"/>
      <c r="HK320" s="193"/>
      <c r="HL320" s="209"/>
      <c r="HM320" s="209"/>
      <c r="HN320" s="193"/>
      <c r="HO320" s="209"/>
      <c r="HP320" s="209"/>
      <c r="HQ320" s="193"/>
      <c r="HR320" s="209"/>
      <c r="HS320" s="209"/>
      <c r="HT320" s="193"/>
      <c r="HU320" s="209"/>
      <c r="HV320" s="209"/>
      <c r="HW320" s="193"/>
      <c r="HX320" s="209"/>
      <c r="HY320" s="209"/>
      <c r="HZ320" s="193"/>
      <c r="IA320" s="209"/>
      <c r="IB320" s="209"/>
      <c r="IC320" s="193"/>
      <c r="ID320" s="209"/>
      <c r="IE320" s="209"/>
      <c r="IF320" s="193"/>
      <c r="IG320" s="209"/>
      <c r="IH320" s="209"/>
      <c r="II320" s="193"/>
      <c r="IJ320" s="209"/>
      <c r="IK320" s="209"/>
      <c r="IL320" s="193"/>
      <c r="IM320" s="209"/>
      <c r="IN320" s="209"/>
      <c r="IO320" s="193"/>
      <c r="IP320" s="209"/>
      <c r="IQ320" s="209"/>
      <c r="IR320" s="193"/>
      <c r="IS320" s="209"/>
      <c r="IT320" s="209"/>
      <c r="IU320" s="193"/>
      <c r="IV320" s="209"/>
      <c r="IW320" s="209"/>
      <c r="IX320" s="193"/>
      <c r="IY320" s="209"/>
      <c r="IZ320" s="209"/>
      <c r="JA320" s="193"/>
      <c r="JB320" s="209"/>
      <c r="JC320" s="209"/>
      <c r="JD320" s="193"/>
      <c r="JE320" s="209"/>
      <c r="JF320" s="209"/>
      <c r="JG320" s="193"/>
      <c r="JH320" s="209"/>
      <c r="JI320" s="209"/>
      <c r="JJ320" s="193"/>
      <c r="JK320" s="209"/>
      <c r="JL320" s="209"/>
      <c r="JM320" s="193"/>
      <c r="JN320" s="209"/>
      <c r="JO320" s="209"/>
      <c r="JP320" s="193"/>
      <c r="JQ320" s="209"/>
      <c r="JR320" s="209"/>
      <c r="JS320" s="193"/>
      <c r="JT320" s="209"/>
      <c r="JU320" s="209"/>
      <c r="JV320" s="193"/>
      <c r="JW320" s="209"/>
      <c r="JX320" s="209"/>
      <c r="JY320" s="193"/>
      <c r="JZ320" s="209"/>
      <c r="KA320" s="209"/>
      <c r="KB320" s="193"/>
      <c r="KC320" s="209"/>
      <c r="KD320" s="209"/>
      <c r="KE320" s="193"/>
      <c r="KF320" s="209"/>
      <c r="KG320" s="209"/>
      <c r="KH320" s="193"/>
      <c r="KI320" s="209"/>
      <c r="KJ320" s="209"/>
      <c r="KK320" s="193"/>
      <c r="KL320" s="209"/>
      <c r="KM320" s="209"/>
      <c r="KN320" s="193"/>
      <c r="KO320" s="209"/>
      <c r="KP320" s="209"/>
      <c r="KQ320" s="193"/>
      <c r="KR320" s="209"/>
      <c r="KS320" s="209"/>
      <c r="KT320" s="193"/>
      <c r="KU320" s="209"/>
      <c r="KV320" s="209"/>
      <c r="KW320" s="193"/>
      <c r="KX320" s="209"/>
      <c r="KY320" s="209"/>
      <c r="KZ320" s="193"/>
      <c r="LA320" s="209"/>
      <c r="LB320" s="209"/>
      <c r="LC320" s="193"/>
      <c r="LD320" s="209"/>
      <c r="LE320" s="209"/>
      <c r="LF320" s="193"/>
      <c r="LG320" s="209"/>
      <c r="LH320" s="209"/>
      <c r="LI320" s="193"/>
      <c r="LJ320" s="209"/>
      <c r="LK320" s="209"/>
      <c r="LL320" s="193"/>
      <c r="LM320" s="209"/>
      <c r="LN320" s="209"/>
      <c r="LO320" s="193"/>
      <c r="LP320" s="209"/>
      <c r="LQ320" s="209"/>
      <c r="LR320" s="193"/>
      <c r="LS320" s="209"/>
      <c r="LT320" s="209"/>
      <c r="LU320" s="193"/>
      <c r="LV320" s="209"/>
      <c r="LW320" s="209"/>
      <c r="LX320" s="193"/>
      <c r="LY320" s="209"/>
      <c r="LZ320" s="209"/>
      <c r="MA320" s="193"/>
      <c r="MB320" s="209"/>
      <c r="MC320" s="209"/>
      <c r="MD320" s="193"/>
      <c r="ME320" s="209"/>
      <c r="MF320" s="209"/>
      <c r="MG320" s="193"/>
      <c r="MH320" s="209"/>
      <c r="MI320" s="209"/>
      <c r="MJ320" s="193"/>
      <c r="MK320" s="209"/>
      <c r="ML320" s="209"/>
      <c r="MM320" s="193"/>
      <c r="MN320" s="209"/>
      <c r="MO320" s="209"/>
      <c r="MP320" s="193"/>
      <c r="MQ320" s="209"/>
      <c r="MR320" s="209"/>
      <c r="MS320" s="193"/>
      <c r="MT320" s="209"/>
      <c r="MU320" s="209"/>
      <c r="MV320" s="193"/>
      <c r="MW320" s="209"/>
      <c r="MX320" s="209"/>
      <c r="MY320" s="193"/>
      <c r="MZ320" s="209"/>
      <c r="NA320" s="209"/>
      <c r="NB320" s="193"/>
      <c r="NC320" s="209"/>
      <c r="ND320" s="209"/>
      <c r="NE320" s="193"/>
      <c r="NF320" s="209"/>
      <c r="NG320" s="209"/>
      <c r="NH320" s="193"/>
      <c r="NI320" s="209"/>
      <c r="NJ320" s="209"/>
      <c r="NK320" s="193"/>
      <c r="NL320" s="209"/>
      <c r="NM320" s="209"/>
      <c r="NN320" s="193"/>
      <c r="NO320" s="209"/>
      <c r="NP320" s="209"/>
      <c r="NQ320" s="193"/>
      <c r="NR320" s="209"/>
      <c r="NS320" s="209"/>
      <c r="NT320" s="193"/>
      <c r="NU320" s="209"/>
      <c r="NV320" s="209"/>
      <c r="NW320" s="193"/>
      <c r="NX320" s="209"/>
      <c r="NY320" s="209"/>
      <c r="NZ320" s="193"/>
      <c r="OA320" s="209"/>
      <c r="OB320" s="209"/>
      <c r="OC320" s="193"/>
      <c r="OD320" s="209"/>
      <c r="OE320" s="209"/>
      <c r="OF320" s="193"/>
      <c r="OG320" s="209"/>
      <c r="OH320" s="209"/>
      <c r="OI320" s="193"/>
      <c r="OJ320" s="209"/>
      <c r="OK320" s="209"/>
      <c r="OL320" s="193"/>
      <c r="OM320" s="209"/>
      <c r="ON320" s="209"/>
      <c r="OO320" s="193"/>
      <c r="OP320" s="209"/>
      <c r="OQ320" s="209"/>
      <c r="OR320" s="193"/>
      <c r="OS320" s="209"/>
      <c r="OT320" s="209"/>
      <c r="OU320" s="193"/>
      <c r="OV320" s="209"/>
      <c r="OW320" s="209"/>
      <c r="OX320" s="193"/>
      <c r="OY320" s="209"/>
      <c r="OZ320" s="209"/>
      <c r="PA320" s="193"/>
      <c r="PB320" s="209"/>
      <c r="PC320" s="209"/>
      <c r="PD320" s="193"/>
      <c r="PE320" s="209"/>
      <c r="PF320" s="209"/>
      <c r="PG320" s="193"/>
      <c r="PH320" s="209"/>
      <c r="PI320" s="209"/>
      <c r="PJ320" s="193"/>
      <c r="PK320" s="209"/>
      <c r="PL320" s="209"/>
      <c r="PM320" s="193"/>
      <c r="PN320" s="209"/>
      <c r="PO320" s="209"/>
      <c r="PP320" s="193"/>
      <c r="PQ320" s="209"/>
      <c r="PR320" s="209"/>
      <c r="PS320" s="193"/>
      <c r="PT320" s="209"/>
      <c r="PU320" s="209"/>
      <c r="PV320" s="193"/>
      <c r="PW320" s="209"/>
      <c r="PX320" s="209"/>
      <c r="PY320" s="193"/>
      <c r="PZ320" s="209"/>
      <c r="QA320" s="209"/>
      <c r="QB320" s="193"/>
      <c r="QC320" s="209"/>
      <c r="QD320" s="209"/>
      <c r="QE320" s="193"/>
      <c r="QF320" s="209"/>
      <c r="QG320" s="209"/>
      <c r="QH320" s="193"/>
      <c r="QI320" s="209"/>
      <c r="QJ320" s="209"/>
      <c r="QK320" s="193"/>
      <c r="QL320" s="209"/>
      <c r="QM320" s="209"/>
      <c r="QN320" s="193"/>
      <c r="QO320" s="209"/>
      <c r="QP320" s="209"/>
      <c r="QQ320" s="193"/>
      <c r="QR320" s="209"/>
      <c r="QS320" s="209"/>
      <c r="QT320" s="193"/>
      <c r="QU320" s="209"/>
      <c r="QV320" s="209"/>
      <c r="QW320" s="193"/>
      <c r="QX320" s="209"/>
      <c r="QY320" s="209"/>
      <c r="QZ320" s="193"/>
      <c r="RA320" s="209"/>
      <c r="RB320" s="209"/>
      <c r="RC320" s="193"/>
      <c r="RD320" s="209"/>
      <c r="RE320" s="209"/>
      <c r="RF320" s="193"/>
      <c r="RG320" s="209"/>
    </row>
    <row r="321" spans="1:475" x14ac:dyDescent="0.25">
      <c r="A321" s="202"/>
      <c r="B321" s="219"/>
      <c r="C321" s="219"/>
      <c r="D321" s="219"/>
      <c r="E321" s="223"/>
      <c r="F321" s="215" t="s">
        <v>247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5">
      <c r="A322" s="202"/>
      <c r="B322" s="219"/>
      <c r="C322" s="219"/>
      <c r="D322" s="219"/>
      <c r="E322" s="223"/>
      <c r="F322" s="215" t="s">
        <v>246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5">
      <c r="A323" s="202"/>
      <c r="B323" s="219"/>
      <c r="C323" s="219"/>
      <c r="D323" s="219"/>
      <c r="E323" s="223"/>
      <c r="F323" s="215" t="s">
        <v>247</v>
      </c>
      <c r="G323" s="177"/>
      <c r="H323" s="177"/>
      <c r="I323" s="202"/>
      <c r="J323" s="202"/>
      <c r="K323" s="202"/>
      <c r="L323" s="202"/>
      <c r="M323" s="177"/>
      <c r="N323" s="202"/>
      <c r="O323" s="202"/>
      <c r="P323" s="177"/>
      <c r="Q323" s="202"/>
      <c r="R323" s="202"/>
      <c r="S323" s="177"/>
      <c r="T323" s="202"/>
      <c r="U323" s="202"/>
      <c r="V323" s="177"/>
      <c r="W323" s="202"/>
      <c r="X323" s="202"/>
      <c r="Y323" s="177"/>
      <c r="Z323" s="202"/>
      <c r="AA323" s="202"/>
      <c r="AB323" s="177"/>
      <c r="AC323" s="202"/>
      <c r="AD323" s="202"/>
      <c r="AE323" s="177"/>
      <c r="AF323" s="202"/>
      <c r="AG323" s="202"/>
      <c r="AH323" s="177"/>
      <c r="AI323" s="202"/>
      <c r="AJ323" s="202"/>
      <c r="AK323" s="177"/>
      <c r="AL323" s="202"/>
      <c r="AM323" s="202"/>
      <c r="AN323" s="177"/>
      <c r="AO323" s="202"/>
      <c r="AP323" s="202"/>
      <c r="AQ323" s="177"/>
      <c r="AR323" s="202"/>
      <c r="AS323" s="202"/>
      <c r="AT323" s="177"/>
      <c r="AU323" s="202"/>
      <c r="AV323" s="202"/>
      <c r="AW323" s="177"/>
      <c r="AX323" s="202"/>
      <c r="AY323" s="202"/>
      <c r="AZ323" s="177"/>
      <c r="BA323" s="202"/>
      <c r="BB323" s="202"/>
      <c r="BC323" s="177"/>
      <c r="BD323" s="202"/>
      <c r="BE323" s="202"/>
      <c r="BF323" s="177"/>
      <c r="BG323" s="202"/>
      <c r="BH323" s="202"/>
      <c r="BI323" s="177"/>
      <c r="BJ323" s="202"/>
      <c r="BK323" s="202"/>
      <c r="BL323" s="177"/>
      <c r="BM323" s="202"/>
      <c r="BN323" s="202"/>
      <c r="BO323" s="177"/>
      <c r="BP323" s="202"/>
      <c r="BQ323" s="202"/>
      <c r="BR323" s="177"/>
      <c r="BS323" s="202"/>
      <c r="BT323" s="202"/>
      <c r="BU323" s="177"/>
      <c r="BV323" s="202"/>
      <c r="BW323" s="202"/>
      <c r="BX323" s="177"/>
      <c r="BY323" s="202"/>
      <c r="BZ323" s="202"/>
      <c r="CA323" s="177"/>
      <c r="CB323" s="202"/>
      <c r="CC323" s="202"/>
      <c r="CD323" s="177"/>
      <c r="CE323" s="202"/>
      <c r="CF323" s="202"/>
      <c r="CG323" s="177"/>
      <c r="CH323" s="202"/>
      <c r="CI323" s="202"/>
      <c r="CJ323" s="177"/>
      <c r="CK323" s="202"/>
      <c r="CL323" s="202"/>
      <c r="CM323" s="177"/>
      <c r="CN323" s="202"/>
      <c r="CO323" s="202"/>
      <c r="CP323" s="177"/>
      <c r="CQ323" s="202"/>
      <c r="CR323" s="202"/>
      <c r="CS323" s="177"/>
      <c r="CT323" s="202"/>
      <c r="CU323" s="202"/>
      <c r="CV323" s="177"/>
      <c r="CW323" s="202"/>
      <c r="CX323" s="202"/>
      <c r="CY323" s="177"/>
      <c r="CZ323" s="202"/>
      <c r="DA323" s="202"/>
      <c r="DB323" s="177"/>
      <c r="DC323" s="202"/>
      <c r="DD323" s="202"/>
      <c r="DE323" s="177"/>
      <c r="DF323" s="202"/>
      <c r="DG323" s="202"/>
      <c r="DH323" s="177"/>
      <c r="DI323" s="202"/>
      <c r="DJ323" s="202"/>
      <c r="DK323" s="177"/>
      <c r="DL323" s="202"/>
      <c r="DM323" s="202"/>
      <c r="DN323" s="177"/>
      <c r="DO323" s="202"/>
      <c r="DP323" s="202"/>
      <c r="DQ323" s="177"/>
      <c r="DR323" s="202"/>
      <c r="DS323" s="202"/>
      <c r="DT323" s="177"/>
      <c r="DU323" s="202"/>
      <c r="DV323" s="202"/>
      <c r="DW323" s="209"/>
      <c r="DX323" s="210"/>
      <c r="DY323" s="210"/>
      <c r="DZ323" s="209"/>
      <c r="EA323" s="210"/>
      <c r="EB323" s="210"/>
      <c r="EC323" s="209"/>
      <c r="ED323" s="210"/>
      <c r="EE323" s="210"/>
      <c r="EF323" s="209"/>
      <c r="EG323" s="210"/>
      <c r="EH323" s="210"/>
      <c r="EI323" s="209"/>
      <c r="EJ323" s="210"/>
      <c r="EK323" s="210"/>
      <c r="EL323" s="209"/>
      <c r="EM323" s="210"/>
      <c r="EN323" s="210"/>
      <c r="EO323" s="209"/>
      <c r="EP323" s="210"/>
      <c r="EQ323" s="210"/>
      <c r="ER323" s="209"/>
      <c r="ES323" s="210"/>
      <c r="ET323" s="210"/>
      <c r="EU323" s="209"/>
      <c r="EV323" s="210"/>
      <c r="EW323" s="210"/>
      <c r="EX323" s="209"/>
      <c r="EY323" s="210"/>
      <c r="EZ323" s="210"/>
      <c r="FA323" s="209"/>
      <c r="FB323" s="210"/>
      <c r="FC323" s="210"/>
      <c r="FD323" s="209"/>
      <c r="FE323" s="210"/>
      <c r="FF323" s="210"/>
      <c r="FG323" s="209"/>
      <c r="FH323" s="210"/>
      <c r="FI323" s="210"/>
      <c r="FJ323" s="209"/>
      <c r="FK323" s="210"/>
      <c r="FL323" s="210"/>
      <c r="FM323" s="209"/>
      <c r="FN323" s="210"/>
      <c r="FO323" s="210"/>
      <c r="FP323" s="209"/>
      <c r="FQ323" s="210"/>
      <c r="FR323" s="210"/>
      <c r="FS323" s="209"/>
      <c r="FT323" s="210"/>
      <c r="FU323" s="210"/>
      <c r="FV323" s="209"/>
      <c r="FW323" s="210"/>
      <c r="FX323" s="210"/>
      <c r="FY323" s="209"/>
      <c r="FZ323" s="210"/>
      <c r="GA323" s="210"/>
      <c r="GB323" s="209"/>
      <c r="GC323" s="210"/>
      <c r="GD323" s="210"/>
      <c r="GE323" s="209"/>
      <c r="GF323" s="210"/>
      <c r="GG323" s="210"/>
      <c r="GH323" s="209"/>
      <c r="GI323" s="210"/>
      <c r="GJ323" s="210"/>
      <c r="GK323" s="209"/>
      <c r="GL323" s="210"/>
      <c r="GM323" s="210"/>
      <c r="GN323" s="209"/>
      <c r="GO323" s="210"/>
      <c r="GP323" s="210"/>
      <c r="GQ323" s="209"/>
      <c r="GR323" s="210"/>
      <c r="GS323" s="210"/>
      <c r="GT323" s="209"/>
      <c r="GU323" s="210"/>
      <c r="GV323" s="210"/>
      <c r="GW323" s="209"/>
      <c r="GX323" s="210"/>
      <c r="GY323" s="210"/>
      <c r="GZ323" s="209"/>
      <c r="HA323" s="210"/>
      <c r="HB323" s="210"/>
      <c r="HC323" s="209"/>
      <c r="HD323" s="210"/>
      <c r="HE323" s="210"/>
      <c r="HF323" s="209"/>
      <c r="HG323" s="210"/>
      <c r="HH323" s="210"/>
      <c r="HI323" s="209"/>
      <c r="HJ323" s="210"/>
      <c r="HK323" s="210"/>
      <c r="HL323" s="209"/>
      <c r="HM323" s="210"/>
      <c r="HN323" s="210"/>
      <c r="HO323" s="209"/>
      <c r="HP323" s="210"/>
      <c r="HQ323" s="210"/>
      <c r="HR323" s="209"/>
      <c r="HS323" s="210"/>
      <c r="HT323" s="210"/>
      <c r="HU323" s="209"/>
      <c r="HV323" s="210"/>
      <c r="HW323" s="210"/>
      <c r="HX323" s="209"/>
      <c r="HY323" s="210"/>
      <c r="HZ323" s="210"/>
      <c r="IA323" s="209"/>
      <c r="IB323" s="210"/>
      <c r="IC323" s="210"/>
      <c r="ID323" s="209"/>
      <c r="IE323" s="210"/>
      <c r="IF323" s="210"/>
      <c r="IG323" s="209"/>
      <c r="IH323" s="210"/>
      <c r="II323" s="210"/>
      <c r="IJ323" s="209"/>
      <c r="IK323" s="210"/>
      <c r="IL323" s="210"/>
      <c r="IM323" s="209"/>
      <c r="IN323" s="210"/>
      <c r="IO323" s="210"/>
      <c r="IP323" s="209"/>
      <c r="IQ323" s="210"/>
      <c r="IR323" s="210"/>
      <c r="IS323" s="209"/>
      <c r="IT323" s="210"/>
      <c r="IU323" s="210"/>
      <c r="IV323" s="209"/>
      <c r="IW323" s="210"/>
      <c r="IX323" s="210"/>
      <c r="IY323" s="209"/>
      <c r="IZ323" s="210"/>
      <c r="JA323" s="210"/>
      <c r="JB323" s="209"/>
      <c r="JC323" s="210"/>
      <c r="JD323" s="210"/>
      <c r="JE323" s="209"/>
      <c r="JF323" s="210"/>
      <c r="JG323" s="210"/>
      <c r="JH323" s="209"/>
      <c r="JI323" s="210"/>
      <c r="JJ323" s="210"/>
      <c r="JK323" s="209"/>
      <c r="JL323" s="210"/>
      <c r="JM323" s="210"/>
      <c r="JN323" s="209"/>
      <c r="JO323" s="210"/>
      <c r="JP323" s="210"/>
      <c r="JQ323" s="209"/>
      <c r="JR323" s="210"/>
      <c r="JS323" s="210"/>
      <c r="JT323" s="209"/>
      <c r="JU323" s="210"/>
      <c r="JV323" s="210"/>
      <c r="JW323" s="209"/>
      <c r="JX323" s="210"/>
      <c r="JY323" s="210"/>
      <c r="JZ323" s="209"/>
      <c r="KA323" s="210"/>
      <c r="KB323" s="210"/>
      <c r="KC323" s="209"/>
      <c r="KD323" s="210"/>
      <c r="KE323" s="210"/>
      <c r="KF323" s="209"/>
      <c r="KG323" s="210"/>
      <c r="KH323" s="210"/>
      <c r="KI323" s="209"/>
      <c r="KJ323" s="210"/>
      <c r="KK323" s="210"/>
      <c r="KL323" s="209"/>
      <c r="KM323" s="210"/>
      <c r="KN323" s="210"/>
      <c r="KO323" s="209"/>
      <c r="KP323" s="210"/>
      <c r="KQ323" s="210"/>
      <c r="KR323" s="209"/>
      <c r="KS323" s="210"/>
      <c r="KT323" s="210"/>
      <c r="KU323" s="209"/>
      <c r="KV323" s="210"/>
      <c r="KW323" s="210"/>
      <c r="KX323" s="209"/>
      <c r="KY323" s="210"/>
      <c r="KZ323" s="210"/>
      <c r="LA323" s="209"/>
      <c r="LB323" s="210"/>
      <c r="LC323" s="210"/>
      <c r="LD323" s="209"/>
      <c r="LE323" s="210"/>
      <c r="LF323" s="210"/>
      <c r="LG323" s="209"/>
      <c r="LH323" s="210"/>
      <c r="LI323" s="210"/>
      <c r="LJ323" s="209"/>
      <c r="LK323" s="210"/>
      <c r="LL323" s="210"/>
      <c r="LM323" s="209"/>
      <c r="LN323" s="210"/>
      <c r="LO323" s="210"/>
      <c r="LP323" s="209"/>
      <c r="LQ323" s="210"/>
      <c r="LR323" s="210"/>
      <c r="LS323" s="209"/>
      <c r="LT323" s="210"/>
      <c r="LU323" s="210"/>
      <c r="LV323" s="209"/>
      <c r="LW323" s="210"/>
      <c r="LX323" s="210"/>
      <c r="LY323" s="209"/>
      <c r="LZ323" s="210"/>
      <c r="MA323" s="210"/>
      <c r="MB323" s="209"/>
      <c r="MC323" s="210"/>
      <c r="MD323" s="210"/>
      <c r="ME323" s="209"/>
      <c r="MF323" s="210"/>
      <c r="MG323" s="210"/>
      <c r="MH323" s="209"/>
      <c r="MI323" s="210"/>
      <c r="MJ323" s="210"/>
      <c r="MK323" s="209"/>
      <c r="ML323" s="210"/>
      <c r="MM323" s="210"/>
      <c r="MN323" s="209"/>
      <c r="MO323" s="210"/>
      <c r="MP323" s="210"/>
      <c r="MQ323" s="209"/>
      <c r="MR323" s="210"/>
      <c r="MS323" s="210"/>
      <c r="MT323" s="209"/>
      <c r="MU323" s="210"/>
      <c r="MV323" s="210"/>
      <c r="MW323" s="209"/>
      <c r="MX323" s="210"/>
      <c r="MY323" s="210"/>
      <c r="MZ323" s="209"/>
      <c r="NA323" s="210"/>
      <c r="NB323" s="210"/>
      <c r="NC323" s="209"/>
      <c r="ND323" s="210"/>
      <c r="NE323" s="210"/>
      <c r="NF323" s="209"/>
      <c r="NG323" s="210"/>
      <c r="NH323" s="210"/>
      <c r="NI323" s="209"/>
      <c r="NJ323" s="210"/>
      <c r="NK323" s="210"/>
      <c r="NL323" s="209"/>
      <c r="NM323" s="210"/>
      <c r="NN323" s="210"/>
      <c r="NO323" s="209"/>
      <c r="NP323" s="210"/>
      <c r="NQ323" s="210"/>
      <c r="NR323" s="209"/>
      <c r="NS323" s="210"/>
      <c r="NT323" s="210"/>
      <c r="NU323" s="209"/>
      <c r="NV323" s="210"/>
      <c r="NW323" s="210"/>
      <c r="NX323" s="209"/>
      <c r="NY323" s="210"/>
      <c r="NZ323" s="210"/>
      <c r="OA323" s="209"/>
      <c r="OB323" s="210"/>
      <c r="OC323" s="210"/>
      <c r="OD323" s="209"/>
      <c r="OE323" s="210"/>
      <c r="OF323" s="210"/>
      <c r="OG323" s="209"/>
      <c r="OH323" s="210"/>
      <c r="OI323" s="210"/>
      <c r="OJ323" s="209"/>
      <c r="OK323" s="210"/>
      <c r="OL323" s="210"/>
      <c r="OM323" s="209"/>
      <c r="ON323" s="210"/>
      <c r="OO323" s="210"/>
      <c r="OP323" s="209"/>
      <c r="OQ323" s="210"/>
      <c r="OR323" s="210"/>
      <c r="OS323" s="209"/>
      <c r="OT323" s="210"/>
      <c r="OU323" s="210"/>
      <c r="OV323" s="209"/>
      <c r="OW323" s="210"/>
      <c r="OX323" s="210"/>
      <c r="OY323" s="209"/>
      <c r="OZ323" s="210"/>
      <c r="PA323" s="210"/>
      <c r="PB323" s="209"/>
      <c r="PC323" s="210"/>
      <c r="PD323" s="210"/>
      <c r="PE323" s="209"/>
      <c r="PF323" s="210"/>
      <c r="PG323" s="210"/>
      <c r="PH323" s="209"/>
      <c r="PI323" s="210"/>
      <c r="PJ323" s="210"/>
      <c r="PK323" s="209"/>
      <c r="PL323" s="210"/>
      <c r="PM323" s="210"/>
      <c r="PN323" s="209"/>
      <c r="PO323" s="210"/>
      <c r="PP323" s="210"/>
      <c r="PQ323" s="209"/>
      <c r="PR323" s="210"/>
      <c r="PS323" s="210"/>
      <c r="PT323" s="209"/>
      <c r="PU323" s="210"/>
      <c r="PV323" s="210"/>
      <c r="PW323" s="209"/>
      <c r="PX323" s="210"/>
      <c r="PY323" s="210"/>
      <c r="PZ323" s="209"/>
      <c r="QA323" s="210"/>
      <c r="QB323" s="210"/>
      <c r="QC323" s="209"/>
      <c r="QD323" s="210"/>
      <c r="QE323" s="210"/>
      <c r="QF323" s="209"/>
      <c r="QG323" s="210"/>
      <c r="QH323" s="210"/>
      <c r="QI323" s="209"/>
      <c r="QJ323" s="210"/>
      <c r="QK323" s="210"/>
      <c r="QL323" s="209"/>
      <c r="QM323" s="210"/>
      <c r="QN323" s="210"/>
      <c r="QO323" s="209"/>
      <c r="QP323" s="210"/>
      <c r="QQ323" s="210"/>
      <c r="QR323" s="209"/>
      <c r="QS323" s="210"/>
      <c r="QT323" s="210"/>
      <c r="QU323" s="209"/>
      <c r="QV323" s="210"/>
      <c r="QW323" s="210"/>
      <c r="QX323" s="209"/>
      <c r="QY323" s="210"/>
      <c r="QZ323" s="210"/>
      <c r="RA323" s="209"/>
      <c r="RB323" s="210"/>
      <c r="RC323" s="210"/>
      <c r="RD323" s="209"/>
      <c r="RE323" s="210"/>
      <c r="RF323" s="210"/>
      <c r="RG323" s="209"/>
    </row>
    <row r="324" spans="1:475" x14ac:dyDescent="0.25">
      <c r="A324" s="202"/>
      <c r="B324" s="219"/>
      <c r="C324" s="219"/>
      <c r="D324" s="219"/>
      <c r="E324" s="223"/>
      <c r="F324" s="215" t="s">
        <v>246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5">
      <c r="A325" s="202"/>
      <c r="B325" s="219"/>
      <c r="C325" s="219"/>
      <c r="D325" s="219"/>
      <c r="E325" s="223"/>
      <c r="F325" s="215" t="s">
        <v>247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5">
      <c r="A326" s="202"/>
      <c r="B326" s="219"/>
      <c r="C326" s="219"/>
      <c r="D326" s="219"/>
      <c r="E326" s="223"/>
      <c r="F326" s="215" t="s">
        <v>246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5">
      <c r="A327" s="202"/>
      <c r="B327" s="219"/>
      <c r="C327" s="219"/>
      <c r="D327" s="219"/>
      <c r="E327" s="223"/>
      <c r="F327" s="215" t="s">
        <v>247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5">
      <c r="A328" s="202"/>
      <c r="B328" s="219"/>
      <c r="C328" s="219"/>
      <c r="D328" s="219"/>
      <c r="E328" s="223"/>
      <c r="F328" s="215" t="s">
        <v>246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5">
      <c r="A329" s="202"/>
      <c r="B329" s="219"/>
      <c r="C329" s="219"/>
      <c r="D329" s="219"/>
      <c r="E329" s="223"/>
      <c r="F329" s="215" t="s">
        <v>247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5">
      <c r="A330" s="202"/>
      <c r="B330" s="219"/>
      <c r="C330" s="219"/>
      <c r="D330" s="219"/>
      <c r="E330" s="223"/>
      <c r="F330" s="215" t="s">
        <v>246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5">
      <c r="A331" s="202"/>
      <c r="B331" s="219"/>
      <c r="C331" s="219"/>
      <c r="D331" s="219"/>
      <c r="E331" s="223"/>
      <c r="F331" s="215" t="s">
        <v>247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5">
      <c r="A332" s="202"/>
      <c r="B332" s="219"/>
      <c r="C332" s="219"/>
      <c r="D332" s="219"/>
      <c r="E332" s="223"/>
      <c r="F332" s="215" t="s">
        <v>246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5">
      <c r="A333" s="202"/>
      <c r="B333" s="219"/>
      <c r="C333" s="219"/>
      <c r="D333" s="219"/>
      <c r="E333" s="223"/>
      <c r="F333" s="215" t="s">
        <v>247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5">
      <c r="A334" s="202"/>
      <c r="B334" s="219"/>
      <c r="C334" s="219"/>
      <c r="D334" s="219"/>
      <c r="E334" s="223"/>
      <c r="F334" s="215" t="s">
        <v>246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5">
      <c r="A335" s="202"/>
      <c r="B335" s="219"/>
      <c r="C335" s="219"/>
      <c r="D335" s="219"/>
      <c r="E335" s="223"/>
      <c r="F335" s="215" t="s">
        <v>247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5">
      <c r="A336" s="202"/>
      <c r="B336" s="219"/>
      <c r="C336" s="219"/>
      <c r="D336" s="219"/>
      <c r="E336" s="223"/>
      <c r="F336" s="215" t="s">
        <v>246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5">
      <c r="A337" s="202"/>
      <c r="B337" s="219"/>
      <c r="C337" s="219"/>
      <c r="D337" s="219"/>
      <c r="E337" s="223"/>
      <c r="F337" s="215" t="s">
        <v>247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5">
      <c r="A338" s="202"/>
      <c r="B338" s="219"/>
      <c r="C338" s="219"/>
      <c r="D338" s="219"/>
      <c r="E338" s="223"/>
      <c r="F338" s="215" t="s">
        <v>246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5">
      <c r="A339" s="202"/>
      <c r="B339" s="219"/>
      <c r="C339" s="219"/>
      <c r="D339" s="219"/>
      <c r="E339" s="223"/>
      <c r="F339" s="215" t="s">
        <v>247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5">
      <c r="A340" s="202"/>
      <c r="B340" s="219"/>
      <c r="C340" s="219"/>
      <c r="D340" s="219"/>
      <c r="E340" s="223"/>
      <c r="F340" s="215" t="s">
        <v>246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5">
      <c r="A341" s="202"/>
      <c r="B341" s="219"/>
      <c r="C341" s="219"/>
      <c r="D341" s="219"/>
      <c r="E341" s="223"/>
      <c r="F341" s="215" t="s">
        <v>247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5">
      <c r="A342" s="202"/>
      <c r="B342" s="219"/>
      <c r="C342" s="219"/>
      <c r="D342" s="219"/>
      <c r="E342" s="223"/>
      <c r="F342" s="215" t="s">
        <v>246</v>
      </c>
      <c r="G342" s="187"/>
      <c r="H342" s="187"/>
      <c r="I342" s="203"/>
      <c r="J342" s="203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  <c r="IW342" s="193"/>
      <c r="IX342" s="193"/>
      <c r="IY342" s="193"/>
      <c r="IZ342" s="193"/>
      <c r="JA342" s="193"/>
      <c r="JB342" s="193"/>
      <c r="JC342" s="193"/>
      <c r="JD342" s="193"/>
      <c r="JE342" s="193"/>
      <c r="JF342" s="193"/>
      <c r="JG342" s="193"/>
      <c r="JH342" s="193"/>
      <c r="JI342" s="193"/>
      <c r="JJ342" s="193"/>
      <c r="JK342" s="193"/>
      <c r="JL342" s="193"/>
      <c r="JM342" s="193"/>
      <c r="JN342" s="193"/>
      <c r="JO342" s="193"/>
      <c r="JP342" s="193"/>
      <c r="JQ342" s="193"/>
      <c r="JR342" s="193"/>
      <c r="JS342" s="193"/>
      <c r="JT342" s="193"/>
      <c r="JU342" s="193"/>
      <c r="JV342" s="193"/>
      <c r="JW342" s="193"/>
      <c r="JX342" s="193"/>
      <c r="JY342" s="193"/>
      <c r="JZ342" s="193"/>
      <c r="KA342" s="193"/>
      <c r="KB342" s="193"/>
      <c r="KC342" s="193"/>
      <c r="KD342" s="193"/>
      <c r="KE342" s="193"/>
      <c r="KF342" s="193"/>
      <c r="KG342" s="193"/>
      <c r="KH342" s="193"/>
      <c r="KI342" s="193"/>
      <c r="KJ342" s="193"/>
      <c r="KK342" s="193"/>
      <c r="KL342" s="193"/>
      <c r="KM342" s="193"/>
      <c r="KN342" s="193"/>
      <c r="KO342" s="193"/>
      <c r="KP342" s="193"/>
      <c r="KQ342" s="193"/>
      <c r="KR342" s="193"/>
      <c r="KS342" s="193"/>
      <c r="KT342" s="193"/>
      <c r="KU342" s="193"/>
      <c r="KV342" s="193"/>
      <c r="KW342" s="193"/>
      <c r="KX342" s="193"/>
      <c r="KY342" s="193"/>
      <c r="KZ342" s="193"/>
      <c r="LA342" s="193"/>
      <c r="LB342" s="193"/>
      <c r="LC342" s="193"/>
      <c r="LD342" s="193"/>
      <c r="LE342" s="193"/>
      <c r="LF342" s="193"/>
      <c r="LG342" s="193"/>
      <c r="LH342" s="193"/>
      <c r="LI342" s="193"/>
      <c r="LJ342" s="193"/>
      <c r="LK342" s="193"/>
      <c r="LL342" s="193"/>
      <c r="LM342" s="193"/>
      <c r="LN342" s="193"/>
      <c r="LO342" s="193"/>
      <c r="LP342" s="193"/>
      <c r="LQ342" s="193"/>
      <c r="LR342" s="193"/>
      <c r="LS342" s="193"/>
      <c r="LT342" s="193"/>
      <c r="LU342" s="193"/>
      <c r="LV342" s="193"/>
      <c r="LW342" s="193"/>
      <c r="LX342" s="193"/>
      <c r="LY342" s="193"/>
      <c r="LZ342" s="193"/>
      <c r="MA342" s="193"/>
      <c r="MB342" s="193"/>
      <c r="MC342" s="193"/>
      <c r="MD342" s="193"/>
      <c r="ME342" s="193"/>
      <c r="MF342" s="193"/>
      <c r="MG342" s="193"/>
      <c r="MH342" s="193"/>
      <c r="MI342" s="193"/>
      <c r="MJ342" s="193"/>
      <c r="MK342" s="193"/>
      <c r="ML342" s="193"/>
      <c r="MM342" s="193"/>
      <c r="MN342" s="193"/>
      <c r="MO342" s="193"/>
      <c r="MP342" s="193"/>
      <c r="MQ342" s="193"/>
      <c r="MR342" s="193"/>
      <c r="MS342" s="193"/>
      <c r="MT342" s="193"/>
      <c r="MU342" s="193"/>
      <c r="MV342" s="193"/>
      <c r="MW342" s="193"/>
      <c r="MX342" s="193"/>
      <c r="MY342" s="193"/>
      <c r="MZ342" s="193"/>
      <c r="NA342" s="193"/>
      <c r="NB342" s="193"/>
      <c r="NC342" s="193"/>
      <c r="ND342" s="193"/>
      <c r="NE342" s="193"/>
      <c r="NF342" s="193"/>
      <c r="NG342" s="193"/>
      <c r="NH342" s="193"/>
      <c r="NI342" s="193"/>
      <c r="NJ342" s="193"/>
      <c r="NK342" s="193"/>
      <c r="NL342" s="193"/>
      <c r="NM342" s="193"/>
      <c r="NN342" s="193"/>
      <c r="NO342" s="193"/>
      <c r="NP342" s="193"/>
      <c r="NQ342" s="193"/>
      <c r="NR342" s="193"/>
      <c r="NS342" s="193"/>
      <c r="NT342" s="193"/>
      <c r="NU342" s="193"/>
      <c r="NV342" s="193"/>
      <c r="NW342" s="193"/>
      <c r="NX342" s="193"/>
      <c r="NY342" s="193"/>
      <c r="NZ342" s="193"/>
      <c r="OA342" s="193"/>
      <c r="OB342" s="193"/>
      <c r="OC342" s="193"/>
      <c r="OD342" s="193"/>
      <c r="OE342" s="193"/>
      <c r="OF342" s="193"/>
      <c r="OG342" s="193"/>
      <c r="OH342" s="193"/>
      <c r="OI342" s="193"/>
      <c r="OJ342" s="193"/>
      <c r="OK342" s="193"/>
      <c r="OL342" s="193"/>
      <c r="OM342" s="193"/>
      <c r="ON342" s="193"/>
      <c r="OO342" s="193"/>
      <c r="OP342" s="193"/>
      <c r="OQ342" s="193"/>
      <c r="OR342" s="193"/>
      <c r="OS342" s="193"/>
      <c r="OT342" s="193"/>
      <c r="OU342" s="193"/>
      <c r="OV342" s="193"/>
      <c r="OW342" s="193"/>
      <c r="OX342" s="193"/>
      <c r="OY342" s="193"/>
      <c r="OZ342" s="193"/>
      <c r="PA342" s="193"/>
      <c r="PB342" s="193"/>
      <c r="PC342" s="193"/>
      <c r="PD342" s="193"/>
      <c r="PE342" s="193"/>
      <c r="PF342" s="193"/>
      <c r="PG342" s="193"/>
      <c r="PH342" s="193"/>
      <c r="PI342" s="193"/>
      <c r="PJ342" s="193"/>
      <c r="PK342" s="193"/>
      <c r="PL342" s="193"/>
      <c r="PM342" s="193"/>
      <c r="PN342" s="193"/>
      <c r="PO342" s="193"/>
      <c r="PP342" s="193"/>
      <c r="PQ342" s="193"/>
      <c r="PR342" s="193"/>
      <c r="PS342" s="193"/>
      <c r="PT342" s="193"/>
      <c r="PU342" s="193"/>
      <c r="PV342" s="193"/>
      <c r="PW342" s="193"/>
      <c r="PX342" s="193"/>
      <c r="PY342" s="193"/>
      <c r="PZ342" s="193"/>
      <c r="QA342" s="193"/>
      <c r="QB342" s="193"/>
      <c r="QC342" s="193"/>
      <c r="QD342" s="193"/>
      <c r="QE342" s="193"/>
      <c r="QF342" s="193"/>
      <c r="QG342" s="193"/>
      <c r="QH342" s="193"/>
      <c r="QI342" s="193"/>
      <c r="QJ342" s="193"/>
      <c r="QK342" s="193"/>
      <c r="QL342" s="193"/>
      <c r="QM342" s="193"/>
      <c r="QN342" s="193"/>
      <c r="QO342" s="193"/>
      <c r="QP342" s="193"/>
      <c r="QQ342" s="193"/>
      <c r="QR342" s="193"/>
      <c r="QS342" s="193"/>
      <c r="QT342" s="193"/>
      <c r="QU342" s="193"/>
      <c r="QV342" s="193"/>
      <c r="QW342" s="193"/>
      <c r="QX342" s="193"/>
      <c r="QY342" s="193"/>
      <c r="QZ342" s="193"/>
      <c r="RA342" s="193"/>
      <c r="RB342" s="193"/>
      <c r="RC342" s="193"/>
      <c r="RD342" s="193"/>
      <c r="RE342" s="193"/>
      <c r="RF342" s="193"/>
      <c r="RG342" s="193"/>
    </row>
    <row r="343" spans="1:475" x14ac:dyDescent="0.25">
      <c r="A343" s="202"/>
      <c r="B343" s="219"/>
      <c r="C343" s="219"/>
      <c r="D343" s="219"/>
      <c r="E343" s="223"/>
      <c r="F343" s="215" t="s">
        <v>247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5">
      <c r="A344" s="202"/>
      <c r="B344" s="219"/>
      <c r="C344" s="219"/>
      <c r="D344" s="219"/>
      <c r="E344" s="223"/>
      <c r="F344" s="215" t="s">
        <v>246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5">
      <c r="A345" s="202"/>
      <c r="B345" s="219"/>
      <c r="C345" s="219"/>
      <c r="D345" s="219"/>
      <c r="E345" s="223"/>
      <c r="F345" s="215" t="s">
        <v>247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5">
      <c r="A346" s="202"/>
      <c r="B346" s="219"/>
      <c r="C346" s="219"/>
      <c r="D346" s="219"/>
      <c r="E346" s="223"/>
      <c r="F346" s="215" t="s">
        <v>246</v>
      </c>
      <c r="G346" s="177"/>
      <c r="H346" s="177"/>
      <c r="I346" s="203"/>
      <c r="J346" s="203"/>
      <c r="K346" s="177"/>
      <c r="L346" s="187"/>
      <c r="M346" s="177"/>
      <c r="N346" s="177"/>
      <c r="O346" s="187"/>
      <c r="P346" s="177"/>
      <c r="Q346" s="177"/>
      <c r="R346" s="187"/>
      <c r="S346" s="177"/>
      <c r="T346" s="177"/>
      <c r="U346" s="187"/>
      <c r="V346" s="177"/>
      <c r="W346" s="177"/>
      <c r="X346" s="187"/>
      <c r="Y346" s="177"/>
      <c r="Z346" s="177"/>
      <c r="AA346" s="187"/>
      <c r="AB346" s="177"/>
      <c r="AC346" s="177"/>
      <c r="AD346" s="187"/>
      <c r="AE346" s="177"/>
      <c r="AF346" s="177"/>
      <c r="AG346" s="187"/>
      <c r="AH346" s="177"/>
      <c r="AI346" s="177"/>
      <c r="AJ346" s="187"/>
      <c r="AK346" s="177"/>
      <c r="AL346" s="177"/>
      <c r="AM346" s="187"/>
      <c r="AN346" s="177"/>
      <c r="AO346" s="177"/>
      <c r="AP346" s="187"/>
      <c r="AQ346" s="177"/>
      <c r="AR346" s="177"/>
      <c r="AS346" s="187"/>
      <c r="AT346" s="177"/>
      <c r="AU346" s="177"/>
      <c r="AV346" s="187"/>
      <c r="AW346" s="177"/>
      <c r="AX346" s="177"/>
      <c r="AY346" s="187"/>
      <c r="AZ346" s="177"/>
      <c r="BA346" s="177"/>
      <c r="BB346" s="187"/>
      <c r="BC346" s="177"/>
      <c r="BD346" s="177"/>
      <c r="BE346" s="187"/>
      <c r="BF346" s="177"/>
      <c r="BG346" s="177"/>
      <c r="BH346" s="187"/>
      <c r="BI346" s="177"/>
      <c r="BJ346" s="177"/>
      <c r="BK346" s="187"/>
      <c r="BL346" s="177"/>
      <c r="BM346" s="177"/>
      <c r="BN346" s="187"/>
      <c r="BO346" s="177"/>
      <c r="BP346" s="177"/>
      <c r="BQ346" s="187"/>
      <c r="BR346" s="177"/>
      <c r="BS346" s="177"/>
      <c r="BT346" s="187"/>
      <c r="BU346" s="177"/>
      <c r="BV346" s="177"/>
      <c r="BW346" s="187"/>
      <c r="BX346" s="177"/>
      <c r="BY346" s="177"/>
      <c r="BZ346" s="187"/>
      <c r="CA346" s="177"/>
      <c r="CB346" s="177"/>
      <c r="CC346" s="187"/>
      <c r="CD346" s="177"/>
      <c r="CE346" s="177"/>
      <c r="CF346" s="187"/>
      <c r="CG346" s="177"/>
      <c r="CH346" s="177"/>
      <c r="CI346" s="187"/>
      <c r="CJ346" s="177"/>
      <c r="CK346" s="177"/>
      <c r="CL346" s="187"/>
      <c r="CM346" s="177"/>
      <c r="CN346" s="177"/>
      <c r="CO346" s="187"/>
      <c r="CP346" s="177"/>
      <c r="CQ346" s="177"/>
      <c r="CR346" s="187"/>
      <c r="CS346" s="177"/>
      <c r="CT346" s="177"/>
      <c r="CU346" s="187"/>
      <c r="CV346" s="177"/>
      <c r="CW346" s="177"/>
      <c r="CX346" s="187"/>
      <c r="CY346" s="177"/>
      <c r="CZ346" s="177"/>
      <c r="DA346" s="187"/>
      <c r="DB346" s="177"/>
      <c r="DC346" s="177"/>
      <c r="DD346" s="187"/>
      <c r="DE346" s="177"/>
      <c r="DF346" s="177"/>
      <c r="DG346" s="187"/>
      <c r="DH346" s="177"/>
      <c r="DI346" s="177"/>
      <c r="DJ346" s="187"/>
      <c r="DK346" s="177"/>
      <c r="DL346" s="177"/>
      <c r="DM346" s="187"/>
      <c r="DN346" s="177"/>
      <c r="DO346" s="177"/>
      <c r="DP346" s="187"/>
      <c r="DQ346" s="177"/>
      <c r="DR346" s="177"/>
      <c r="DS346" s="187"/>
      <c r="DT346" s="177"/>
      <c r="DU346" s="177"/>
      <c r="DV346" s="187"/>
      <c r="DW346" s="209"/>
      <c r="DX346" s="209"/>
      <c r="DY346" s="193"/>
      <c r="DZ346" s="209"/>
      <c r="EA346" s="209"/>
      <c r="EB346" s="193"/>
      <c r="EC346" s="209"/>
      <c r="ED346" s="209"/>
      <c r="EE346" s="193"/>
      <c r="EF346" s="209"/>
      <c r="EG346" s="209"/>
      <c r="EH346" s="193"/>
      <c r="EI346" s="209"/>
      <c r="EJ346" s="209"/>
      <c r="EK346" s="193"/>
      <c r="EL346" s="209"/>
      <c r="EM346" s="209"/>
      <c r="EN346" s="193"/>
      <c r="EO346" s="209"/>
      <c r="EP346" s="209"/>
      <c r="EQ346" s="193"/>
      <c r="ER346" s="209"/>
      <c r="ES346" s="209"/>
      <c r="ET346" s="193"/>
      <c r="EU346" s="209"/>
      <c r="EV346" s="209"/>
      <c r="EW346" s="193"/>
      <c r="EX346" s="209"/>
      <c r="EY346" s="209"/>
      <c r="EZ346" s="193"/>
      <c r="FA346" s="209"/>
      <c r="FB346" s="209"/>
      <c r="FC346" s="193"/>
      <c r="FD346" s="209"/>
      <c r="FE346" s="209"/>
      <c r="FF346" s="193"/>
      <c r="FG346" s="209"/>
      <c r="FH346" s="209"/>
      <c r="FI346" s="193"/>
      <c r="FJ346" s="209"/>
      <c r="FK346" s="209"/>
      <c r="FL346" s="193"/>
      <c r="FM346" s="209"/>
      <c r="FN346" s="209"/>
      <c r="FO346" s="193"/>
      <c r="FP346" s="209"/>
      <c r="FQ346" s="209"/>
      <c r="FR346" s="193"/>
      <c r="FS346" s="209"/>
      <c r="FT346" s="209"/>
      <c r="FU346" s="193"/>
      <c r="FV346" s="209"/>
      <c r="FW346" s="209"/>
      <c r="FX346" s="193"/>
      <c r="FY346" s="209"/>
      <c r="FZ346" s="209"/>
      <c r="GA346" s="193"/>
      <c r="GB346" s="209"/>
      <c r="GC346" s="209"/>
      <c r="GD346" s="193"/>
      <c r="GE346" s="209"/>
      <c r="GF346" s="209"/>
      <c r="GG346" s="193"/>
      <c r="GH346" s="209"/>
      <c r="GI346" s="209"/>
      <c r="GJ346" s="193"/>
      <c r="GK346" s="209"/>
      <c r="GL346" s="209"/>
      <c r="GM346" s="193"/>
      <c r="GN346" s="209"/>
      <c r="GO346" s="209"/>
      <c r="GP346" s="193"/>
      <c r="GQ346" s="209"/>
      <c r="GR346" s="209"/>
      <c r="GS346" s="193"/>
      <c r="GT346" s="209"/>
      <c r="GU346" s="209"/>
      <c r="GV346" s="193"/>
      <c r="GW346" s="209"/>
      <c r="GX346" s="209"/>
      <c r="GY346" s="193"/>
      <c r="GZ346" s="209"/>
      <c r="HA346" s="209"/>
      <c r="HB346" s="193"/>
      <c r="HC346" s="209"/>
      <c r="HD346" s="209"/>
      <c r="HE346" s="193"/>
      <c r="HF346" s="209"/>
      <c r="HG346" s="209"/>
      <c r="HH346" s="193"/>
      <c r="HI346" s="209"/>
      <c r="HJ346" s="209"/>
      <c r="HK346" s="193"/>
      <c r="HL346" s="209"/>
      <c r="HM346" s="209"/>
      <c r="HN346" s="193"/>
      <c r="HO346" s="209"/>
      <c r="HP346" s="209"/>
      <c r="HQ346" s="193"/>
      <c r="HR346" s="209"/>
      <c r="HS346" s="209"/>
      <c r="HT346" s="193"/>
      <c r="HU346" s="209"/>
      <c r="HV346" s="209"/>
      <c r="HW346" s="193"/>
      <c r="HX346" s="209"/>
      <c r="HY346" s="209"/>
      <c r="HZ346" s="193"/>
      <c r="IA346" s="209"/>
      <c r="IB346" s="209"/>
      <c r="IC346" s="193"/>
      <c r="ID346" s="209"/>
      <c r="IE346" s="209"/>
      <c r="IF346" s="193"/>
      <c r="IG346" s="209"/>
      <c r="IH346" s="209"/>
      <c r="II346" s="193"/>
      <c r="IJ346" s="209"/>
      <c r="IK346" s="209"/>
      <c r="IL346" s="193"/>
      <c r="IM346" s="209"/>
      <c r="IN346" s="209"/>
      <c r="IO346" s="193"/>
      <c r="IP346" s="209"/>
      <c r="IQ346" s="209"/>
      <c r="IR346" s="193"/>
      <c r="IS346" s="209"/>
      <c r="IT346" s="209"/>
      <c r="IU346" s="193"/>
      <c r="IV346" s="209"/>
      <c r="IW346" s="209"/>
      <c r="IX346" s="193"/>
      <c r="IY346" s="209"/>
      <c r="IZ346" s="209"/>
      <c r="JA346" s="193"/>
      <c r="JB346" s="209"/>
      <c r="JC346" s="209"/>
      <c r="JD346" s="193"/>
      <c r="JE346" s="209"/>
      <c r="JF346" s="209"/>
      <c r="JG346" s="193"/>
      <c r="JH346" s="209"/>
      <c r="JI346" s="209"/>
      <c r="JJ346" s="193"/>
      <c r="JK346" s="209"/>
      <c r="JL346" s="209"/>
      <c r="JM346" s="193"/>
      <c r="JN346" s="209"/>
      <c r="JO346" s="209"/>
      <c r="JP346" s="193"/>
      <c r="JQ346" s="209"/>
      <c r="JR346" s="209"/>
      <c r="JS346" s="193"/>
      <c r="JT346" s="209"/>
      <c r="JU346" s="209"/>
      <c r="JV346" s="193"/>
      <c r="JW346" s="209"/>
      <c r="JX346" s="209"/>
      <c r="JY346" s="193"/>
      <c r="JZ346" s="209"/>
      <c r="KA346" s="209"/>
      <c r="KB346" s="193"/>
      <c r="KC346" s="209"/>
      <c r="KD346" s="209"/>
      <c r="KE346" s="193"/>
      <c r="KF346" s="209"/>
      <c r="KG346" s="209"/>
      <c r="KH346" s="193"/>
      <c r="KI346" s="209"/>
      <c r="KJ346" s="209"/>
      <c r="KK346" s="193"/>
      <c r="KL346" s="209"/>
      <c r="KM346" s="209"/>
      <c r="KN346" s="193"/>
      <c r="KO346" s="209"/>
      <c r="KP346" s="209"/>
      <c r="KQ346" s="193"/>
      <c r="KR346" s="209"/>
      <c r="KS346" s="209"/>
      <c r="KT346" s="193"/>
      <c r="KU346" s="209"/>
      <c r="KV346" s="209"/>
      <c r="KW346" s="193"/>
      <c r="KX346" s="209"/>
      <c r="KY346" s="209"/>
      <c r="KZ346" s="193"/>
      <c r="LA346" s="209"/>
      <c r="LB346" s="209"/>
      <c r="LC346" s="193"/>
      <c r="LD346" s="209"/>
      <c r="LE346" s="209"/>
      <c r="LF346" s="193"/>
      <c r="LG346" s="209"/>
      <c r="LH346" s="209"/>
      <c r="LI346" s="193"/>
      <c r="LJ346" s="209"/>
      <c r="LK346" s="209"/>
      <c r="LL346" s="193"/>
      <c r="LM346" s="209"/>
      <c r="LN346" s="209"/>
      <c r="LO346" s="193"/>
      <c r="LP346" s="209"/>
      <c r="LQ346" s="209"/>
      <c r="LR346" s="193"/>
      <c r="LS346" s="209"/>
      <c r="LT346" s="209"/>
      <c r="LU346" s="193"/>
      <c r="LV346" s="209"/>
      <c r="LW346" s="209"/>
      <c r="LX346" s="193"/>
      <c r="LY346" s="209"/>
      <c r="LZ346" s="209"/>
      <c r="MA346" s="193"/>
      <c r="MB346" s="209"/>
      <c r="MC346" s="209"/>
      <c r="MD346" s="193"/>
      <c r="ME346" s="209"/>
      <c r="MF346" s="209"/>
      <c r="MG346" s="193"/>
      <c r="MH346" s="209"/>
      <c r="MI346" s="209"/>
      <c r="MJ346" s="193"/>
      <c r="MK346" s="209"/>
      <c r="ML346" s="209"/>
      <c r="MM346" s="193"/>
      <c r="MN346" s="209"/>
      <c r="MO346" s="209"/>
      <c r="MP346" s="193"/>
      <c r="MQ346" s="209"/>
      <c r="MR346" s="209"/>
      <c r="MS346" s="193"/>
      <c r="MT346" s="209"/>
      <c r="MU346" s="209"/>
      <c r="MV346" s="193"/>
      <c r="MW346" s="209"/>
      <c r="MX346" s="209"/>
      <c r="MY346" s="193"/>
      <c r="MZ346" s="209"/>
      <c r="NA346" s="209"/>
      <c r="NB346" s="193"/>
      <c r="NC346" s="209"/>
      <c r="ND346" s="209"/>
      <c r="NE346" s="193"/>
      <c r="NF346" s="209"/>
      <c r="NG346" s="209"/>
      <c r="NH346" s="193"/>
      <c r="NI346" s="209"/>
      <c r="NJ346" s="209"/>
      <c r="NK346" s="193"/>
      <c r="NL346" s="209"/>
      <c r="NM346" s="209"/>
      <c r="NN346" s="193"/>
      <c r="NO346" s="209"/>
      <c r="NP346" s="209"/>
      <c r="NQ346" s="193"/>
      <c r="NR346" s="209"/>
      <c r="NS346" s="209"/>
      <c r="NT346" s="193"/>
      <c r="NU346" s="209"/>
      <c r="NV346" s="209"/>
      <c r="NW346" s="193"/>
      <c r="NX346" s="209"/>
      <c r="NY346" s="209"/>
      <c r="NZ346" s="193"/>
      <c r="OA346" s="209"/>
      <c r="OB346" s="209"/>
      <c r="OC346" s="193"/>
      <c r="OD346" s="209"/>
      <c r="OE346" s="209"/>
      <c r="OF346" s="193"/>
      <c r="OG346" s="209"/>
      <c r="OH346" s="209"/>
      <c r="OI346" s="193"/>
      <c r="OJ346" s="209"/>
      <c r="OK346" s="209"/>
      <c r="OL346" s="193"/>
      <c r="OM346" s="209"/>
      <c r="ON346" s="209"/>
      <c r="OO346" s="193"/>
      <c r="OP346" s="209"/>
      <c r="OQ346" s="209"/>
      <c r="OR346" s="193"/>
      <c r="OS346" s="209"/>
      <c r="OT346" s="209"/>
      <c r="OU346" s="193"/>
      <c r="OV346" s="209"/>
      <c r="OW346" s="209"/>
      <c r="OX346" s="193"/>
      <c r="OY346" s="209"/>
      <c r="OZ346" s="209"/>
      <c r="PA346" s="193"/>
      <c r="PB346" s="209"/>
      <c r="PC346" s="209"/>
      <c r="PD346" s="193"/>
      <c r="PE346" s="209"/>
      <c r="PF346" s="209"/>
      <c r="PG346" s="193"/>
      <c r="PH346" s="209"/>
      <c r="PI346" s="209"/>
      <c r="PJ346" s="193"/>
      <c r="PK346" s="209"/>
      <c r="PL346" s="209"/>
      <c r="PM346" s="193"/>
      <c r="PN346" s="209"/>
      <c r="PO346" s="209"/>
      <c r="PP346" s="193"/>
      <c r="PQ346" s="209"/>
      <c r="PR346" s="209"/>
      <c r="PS346" s="193"/>
      <c r="PT346" s="209"/>
      <c r="PU346" s="209"/>
      <c r="PV346" s="193"/>
      <c r="PW346" s="209"/>
      <c r="PX346" s="209"/>
      <c r="PY346" s="193"/>
      <c r="PZ346" s="209"/>
      <c r="QA346" s="209"/>
      <c r="QB346" s="193"/>
      <c r="QC346" s="209"/>
      <c r="QD346" s="209"/>
      <c r="QE346" s="193"/>
      <c r="QF346" s="209"/>
      <c r="QG346" s="209"/>
      <c r="QH346" s="193"/>
      <c r="QI346" s="209"/>
      <c r="QJ346" s="209"/>
      <c r="QK346" s="193"/>
      <c r="QL346" s="209"/>
      <c r="QM346" s="209"/>
      <c r="QN346" s="193"/>
      <c r="QO346" s="209"/>
      <c r="QP346" s="209"/>
      <c r="QQ346" s="193"/>
      <c r="QR346" s="209"/>
      <c r="QS346" s="209"/>
      <c r="QT346" s="193"/>
      <c r="QU346" s="209"/>
      <c r="QV346" s="209"/>
      <c r="QW346" s="193"/>
      <c r="QX346" s="209"/>
      <c r="QY346" s="209"/>
      <c r="QZ346" s="193"/>
      <c r="RA346" s="209"/>
      <c r="RB346" s="209"/>
      <c r="RC346" s="193"/>
      <c r="RD346" s="209"/>
      <c r="RE346" s="209"/>
      <c r="RF346" s="193"/>
      <c r="RG346" s="209"/>
    </row>
    <row r="347" spans="1:475" x14ac:dyDescent="0.25">
      <c r="A347" s="202"/>
      <c r="B347" s="219"/>
      <c r="C347" s="219"/>
      <c r="D347" s="219"/>
      <c r="E347" s="223"/>
      <c r="F347" s="215" t="s">
        <v>247</v>
      </c>
      <c r="G347" s="187"/>
      <c r="H347" s="187"/>
      <c r="I347" s="203"/>
      <c r="J347" s="203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  <c r="IW347" s="193"/>
      <c r="IX347" s="193"/>
      <c r="IY347" s="193"/>
      <c r="IZ347" s="193"/>
      <c r="JA347" s="193"/>
      <c r="JB347" s="193"/>
      <c r="JC347" s="193"/>
      <c r="JD347" s="193"/>
      <c r="JE347" s="193"/>
      <c r="JF347" s="193"/>
      <c r="JG347" s="193"/>
      <c r="JH347" s="193"/>
      <c r="JI347" s="193"/>
      <c r="JJ347" s="193"/>
      <c r="JK347" s="193"/>
      <c r="JL347" s="193"/>
      <c r="JM347" s="193"/>
      <c r="JN347" s="193"/>
      <c r="JO347" s="193"/>
      <c r="JP347" s="193"/>
      <c r="JQ347" s="193"/>
      <c r="JR347" s="193"/>
      <c r="JS347" s="193"/>
      <c r="JT347" s="193"/>
      <c r="JU347" s="193"/>
      <c r="JV347" s="193"/>
      <c r="JW347" s="193"/>
      <c r="JX347" s="193"/>
      <c r="JY347" s="193"/>
      <c r="JZ347" s="193"/>
      <c r="KA347" s="193"/>
      <c r="KB347" s="193"/>
      <c r="KC347" s="193"/>
      <c r="KD347" s="193"/>
      <c r="KE347" s="193"/>
      <c r="KF347" s="193"/>
      <c r="KG347" s="193"/>
      <c r="KH347" s="193"/>
      <c r="KI347" s="193"/>
      <c r="KJ347" s="193"/>
      <c r="KK347" s="193"/>
      <c r="KL347" s="193"/>
      <c r="KM347" s="193"/>
      <c r="KN347" s="193"/>
      <c r="KO347" s="193"/>
      <c r="KP347" s="193"/>
      <c r="KQ347" s="193"/>
      <c r="KR347" s="193"/>
      <c r="KS347" s="193"/>
      <c r="KT347" s="193"/>
      <c r="KU347" s="193"/>
      <c r="KV347" s="193"/>
      <c r="KW347" s="193"/>
      <c r="KX347" s="193"/>
      <c r="KY347" s="193"/>
      <c r="KZ347" s="193"/>
      <c r="LA347" s="193"/>
      <c r="LB347" s="193"/>
      <c r="LC347" s="193"/>
      <c r="LD347" s="193"/>
      <c r="LE347" s="193"/>
      <c r="LF347" s="193"/>
      <c r="LG347" s="193"/>
      <c r="LH347" s="193"/>
      <c r="LI347" s="193"/>
      <c r="LJ347" s="193"/>
      <c r="LK347" s="193"/>
      <c r="LL347" s="193"/>
      <c r="LM347" s="193"/>
      <c r="LN347" s="193"/>
      <c r="LO347" s="193"/>
      <c r="LP347" s="193"/>
      <c r="LQ347" s="193"/>
      <c r="LR347" s="193"/>
      <c r="LS347" s="193"/>
      <c r="LT347" s="193"/>
      <c r="LU347" s="193"/>
      <c r="LV347" s="193"/>
      <c r="LW347" s="193"/>
      <c r="LX347" s="193"/>
      <c r="LY347" s="193"/>
      <c r="LZ347" s="193"/>
      <c r="MA347" s="193"/>
      <c r="MB347" s="193"/>
      <c r="MC347" s="193"/>
      <c r="MD347" s="193"/>
      <c r="ME347" s="193"/>
      <c r="MF347" s="193"/>
      <c r="MG347" s="193"/>
      <c r="MH347" s="193"/>
      <c r="MI347" s="193"/>
      <c r="MJ347" s="193"/>
      <c r="MK347" s="193"/>
      <c r="ML347" s="193"/>
      <c r="MM347" s="193"/>
      <c r="MN347" s="193"/>
      <c r="MO347" s="193"/>
      <c r="MP347" s="193"/>
      <c r="MQ347" s="193"/>
      <c r="MR347" s="193"/>
      <c r="MS347" s="193"/>
      <c r="MT347" s="193"/>
      <c r="MU347" s="193"/>
      <c r="MV347" s="193"/>
      <c r="MW347" s="193"/>
      <c r="MX347" s="193"/>
      <c r="MY347" s="193"/>
      <c r="MZ347" s="193"/>
      <c r="NA347" s="193"/>
      <c r="NB347" s="193"/>
      <c r="NC347" s="193"/>
      <c r="ND347" s="193"/>
      <c r="NE347" s="193"/>
      <c r="NF347" s="193"/>
      <c r="NG347" s="193"/>
      <c r="NH347" s="193"/>
      <c r="NI347" s="193"/>
      <c r="NJ347" s="193"/>
      <c r="NK347" s="193"/>
      <c r="NL347" s="193"/>
      <c r="NM347" s="193"/>
      <c r="NN347" s="193"/>
      <c r="NO347" s="193"/>
      <c r="NP347" s="193"/>
      <c r="NQ347" s="193"/>
      <c r="NR347" s="193"/>
      <c r="NS347" s="193"/>
      <c r="NT347" s="193"/>
      <c r="NU347" s="193"/>
      <c r="NV347" s="193"/>
      <c r="NW347" s="193"/>
      <c r="NX347" s="193"/>
      <c r="NY347" s="193"/>
      <c r="NZ347" s="193"/>
      <c r="OA347" s="193"/>
      <c r="OB347" s="193"/>
      <c r="OC347" s="193"/>
      <c r="OD347" s="193"/>
      <c r="OE347" s="193"/>
      <c r="OF347" s="193"/>
      <c r="OG347" s="193"/>
      <c r="OH347" s="193"/>
      <c r="OI347" s="193"/>
      <c r="OJ347" s="193"/>
      <c r="OK347" s="193"/>
      <c r="OL347" s="193"/>
      <c r="OM347" s="193"/>
      <c r="ON347" s="193"/>
      <c r="OO347" s="193"/>
      <c r="OP347" s="193"/>
      <c r="OQ347" s="193"/>
      <c r="OR347" s="193"/>
      <c r="OS347" s="193"/>
      <c r="OT347" s="193"/>
      <c r="OU347" s="193"/>
      <c r="OV347" s="193"/>
      <c r="OW347" s="193"/>
      <c r="OX347" s="193"/>
      <c r="OY347" s="193"/>
      <c r="OZ347" s="193"/>
      <c r="PA347" s="193"/>
      <c r="PB347" s="193"/>
      <c r="PC347" s="193"/>
      <c r="PD347" s="193"/>
      <c r="PE347" s="193"/>
      <c r="PF347" s="193"/>
      <c r="PG347" s="193"/>
      <c r="PH347" s="193"/>
      <c r="PI347" s="193"/>
      <c r="PJ347" s="193"/>
      <c r="PK347" s="193"/>
      <c r="PL347" s="193"/>
      <c r="PM347" s="193"/>
      <c r="PN347" s="193"/>
      <c r="PO347" s="193"/>
      <c r="PP347" s="193"/>
      <c r="PQ347" s="193"/>
      <c r="PR347" s="193"/>
      <c r="PS347" s="193"/>
      <c r="PT347" s="193"/>
      <c r="PU347" s="193"/>
      <c r="PV347" s="193"/>
      <c r="PW347" s="193"/>
      <c r="PX347" s="193"/>
      <c r="PY347" s="193"/>
      <c r="PZ347" s="193"/>
      <c r="QA347" s="193"/>
      <c r="QB347" s="193"/>
      <c r="QC347" s="193"/>
      <c r="QD347" s="193"/>
      <c r="QE347" s="193"/>
      <c r="QF347" s="193"/>
      <c r="QG347" s="193"/>
      <c r="QH347" s="193"/>
      <c r="QI347" s="193"/>
      <c r="QJ347" s="193"/>
      <c r="QK347" s="193"/>
      <c r="QL347" s="193"/>
      <c r="QM347" s="193"/>
      <c r="QN347" s="193"/>
      <c r="QO347" s="193"/>
      <c r="QP347" s="193"/>
      <c r="QQ347" s="193"/>
      <c r="QR347" s="193"/>
      <c r="QS347" s="193"/>
      <c r="QT347" s="193"/>
      <c r="QU347" s="193"/>
      <c r="QV347" s="193"/>
      <c r="QW347" s="193"/>
      <c r="QX347" s="193"/>
      <c r="QY347" s="193"/>
      <c r="QZ347" s="193"/>
      <c r="RA347" s="193"/>
      <c r="RB347" s="193"/>
      <c r="RC347" s="193"/>
      <c r="RD347" s="193"/>
      <c r="RE347" s="193"/>
      <c r="RF347" s="193"/>
      <c r="RG347" s="193"/>
    </row>
    <row r="348" spans="1:475" x14ac:dyDescent="0.25">
      <c r="A348" s="202"/>
      <c r="B348" s="219"/>
      <c r="C348" s="219"/>
      <c r="D348" s="219"/>
      <c r="E348" s="223"/>
      <c r="F348" s="215" t="s">
        <v>246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5">
      <c r="A349" s="202"/>
      <c r="B349" s="219"/>
      <c r="C349" s="219"/>
      <c r="D349" s="219"/>
      <c r="E349" s="223"/>
      <c r="F349" s="215" t="s">
        <v>247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5">
      <c r="A350" s="202"/>
      <c r="B350" s="219"/>
      <c r="C350" s="219"/>
      <c r="D350" s="219"/>
      <c r="E350" s="223"/>
      <c r="F350" s="215" t="s">
        <v>246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5">
      <c r="A351" s="202"/>
      <c r="B351" s="219"/>
      <c r="C351" s="219"/>
      <c r="D351" s="219"/>
      <c r="E351" s="223"/>
      <c r="F351" s="215" t="s">
        <v>247</v>
      </c>
      <c r="G351" s="177"/>
      <c r="H351" s="177"/>
      <c r="I351" s="203"/>
      <c r="J351" s="203"/>
      <c r="K351" s="177"/>
      <c r="L351" s="187"/>
      <c r="M351" s="177"/>
      <c r="N351" s="177"/>
      <c r="O351" s="187"/>
      <c r="P351" s="177"/>
      <c r="Q351" s="177"/>
      <c r="R351" s="187"/>
      <c r="S351" s="177"/>
      <c r="T351" s="177"/>
      <c r="U351" s="187"/>
      <c r="V351" s="177"/>
      <c r="W351" s="177"/>
      <c r="X351" s="187"/>
      <c r="Y351" s="177"/>
      <c r="Z351" s="177"/>
      <c r="AA351" s="187"/>
      <c r="AB351" s="177"/>
      <c r="AC351" s="177"/>
      <c r="AD351" s="187"/>
      <c r="AE351" s="177"/>
      <c r="AF351" s="177"/>
      <c r="AG351" s="187"/>
      <c r="AH351" s="177"/>
      <c r="AI351" s="177"/>
      <c r="AJ351" s="187"/>
      <c r="AK351" s="177"/>
      <c r="AL351" s="177"/>
      <c r="AM351" s="187"/>
      <c r="AN351" s="177"/>
      <c r="AO351" s="177"/>
      <c r="AP351" s="187"/>
      <c r="AQ351" s="177"/>
      <c r="AR351" s="177"/>
      <c r="AS351" s="187"/>
      <c r="AT351" s="177"/>
      <c r="AU351" s="177"/>
      <c r="AV351" s="187"/>
      <c r="AW351" s="177"/>
      <c r="AX351" s="177"/>
      <c r="AY351" s="187"/>
      <c r="AZ351" s="177"/>
      <c r="BA351" s="177"/>
      <c r="BB351" s="187"/>
      <c r="BC351" s="177"/>
      <c r="BD351" s="177"/>
      <c r="BE351" s="187"/>
      <c r="BF351" s="177"/>
      <c r="BG351" s="177"/>
      <c r="BH351" s="187"/>
      <c r="BI351" s="177"/>
      <c r="BJ351" s="177"/>
      <c r="BK351" s="187"/>
      <c r="BL351" s="177"/>
      <c r="BM351" s="177"/>
      <c r="BN351" s="187"/>
      <c r="BO351" s="177"/>
      <c r="BP351" s="177"/>
      <c r="BQ351" s="187"/>
      <c r="BR351" s="177"/>
      <c r="BS351" s="177"/>
      <c r="BT351" s="187"/>
      <c r="BU351" s="177"/>
      <c r="BV351" s="177"/>
      <c r="BW351" s="187"/>
      <c r="BX351" s="177"/>
      <c r="BY351" s="177"/>
      <c r="BZ351" s="187"/>
      <c r="CA351" s="177"/>
      <c r="CB351" s="177"/>
      <c r="CC351" s="187"/>
      <c r="CD351" s="177"/>
      <c r="CE351" s="177"/>
      <c r="CF351" s="187"/>
      <c r="CG351" s="177"/>
      <c r="CH351" s="177"/>
      <c r="CI351" s="187"/>
      <c r="CJ351" s="177"/>
      <c r="CK351" s="177"/>
      <c r="CL351" s="187"/>
      <c r="CM351" s="177"/>
      <c r="CN351" s="177"/>
      <c r="CO351" s="187"/>
      <c r="CP351" s="177"/>
      <c r="CQ351" s="177"/>
      <c r="CR351" s="187"/>
      <c r="CS351" s="177"/>
      <c r="CT351" s="177"/>
      <c r="CU351" s="187"/>
      <c r="CV351" s="177"/>
      <c r="CW351" s="177"/>
      <c r="CX351" s="187"/>
      <c r="CY351" s="177"/>
      <c r="CZ351" s="177"/>
      <c r="DA351" s="187"/>
      <c r="DB351" s="177"/>
      <c r="DC351" s="177"/>
      <c r="DD351" s="187"/>
      <c r="DE351" s="177"/>
      <c r="DF351" s="177"/>
      <c r="DG351" s="187"/>
      <c r="DH351" s="177"/>
      <c r="DI351" s="177"/>
      <c r="DJ351" s="187"/>
      <c r="DK351" s="177"/>
      <c r="DL351" s="177"/>
      <c r="DM351" s="187"/>
      <c r="DN351" s="177"/>
      <c r="DO351" s="177"/>
      <c r="DP351" s="187"/>
      <c r="DQ351" s="177"/>
      <c r="DR351" s="177"/>
      <c r="DS351" s="187"/>
      <c r="DT351" s="177"/>
      <c r="DU351" s="177"/>
      <c r="DV351" s="187"/>
      <c r="DW351" s="209"/>
      <c r="DX351" s="209"/>
      <c r="DY351" s="193"/>
      <c r="DZ351" s="209"/>
      <c r="EA351" s="209"/>
      <c r="EB351" s="193"/>
      <c r="EC351" s="209"/>
      <c r="ED351" s="209"/>
      <c r="EE351" s="193"/>
      <c r="EF351" s="209"/>
      <c r="EG351" s="209"/>
      <c r="EH351" s="193"/>
      <c r="EI351" s="209"/>
      <c r="EJ351" s="209"/>
      <c r="EK351" s="193"/>
      <c r="EL351" s="209"/>
      <c r="EM351" s="209"/>
      <c r="EN351" s="193"/>
      <c r="EO351" s="209"/>
      <c r="EP351" s="209"/>
      <c r="EQ351" s="193"/>
      <c r="ER351" s="209"/>
      <c r="ES351" s="209"/>
      <c r="ET351" s="193"/>
      <c r="EU351" s="209"/>
      <c r="EV351" s="209"/>
      <c r="EW351" s="193"/>
      <c r="EX351" s="209"/>
      <c r="EY351" s="209"/>
      <c r="EZ351" s="193"/>
      <c r="FA351" s="209"/>
      <c r="FB351" s="209"/>
      <c r="FC351" s="193"/>
      <c r="FD351" s="209"/>
      <c r="FE351" s="209"/>
      <c r="FF351" s="193"/>
      <c r="FG351" s="209"/>
      <c r="FH351" s="209"/>
      <c r="FI351" s="193"/>
      <c r="FJ351" s="209"/>
      <c r="FK351" s="209"/>
      <c r="FL351" s="193"/>
      <c r="FM351" s="209"/>
      <c r="FN351" s="209"/>
      <c r="FO351" s="193"/>
      <c r="FP351" s="209"/>
      <c r="FQ351" s="209"/>
      <c r="FR351" s="193"/>
      <c r="FS351" s="209"/>
      <c r="FT351" s="209"/>
      <c r="FU351" s="193"/>
      <c r="FV351" s="209"/>
      <c r="FW351" s="209"/>
      <c r="FX351" s="193"/>
      <c r="FY351" s="209"/>
      <c r="FZ351" s="209"/>
      <c r="GA351" s="193"/>
      <c r="GB351" s="209"/>
      <c r="GC351" s="209"/>
      <c r="GD351" s="193"/>
      <c r="GE351" s="209"/>
      <c r="GF351" s="209"/>
      <c r="GG351" s="193"/>
      <c r="GH351" s="209"/>
      <c r="GI351" s="209"/>
      <c r="GJ351" s="193"/>
      <c r="GK351" s="209"/>
      <c r="GL351" s="209"/>
      <c r="GM351" s="193"/>
      <c r="GN351" s="209"/>
      <c r="GO351" s="209"/>
      <c r="GP351" s="193"/>
      <c r="GQ351" s="209"/>
      <c r="GR351" s="209"/>
      <c r="GS351" s="193"/>
      <c r="GT351" s="209"/>
      <c r="GU351" s="209"/>
      <c r="GV351" s="193"/>
      <c r="GW351" s="209"/>
      <c r="GX351" s="209"/>
      <c r="GY351" s="193"/>
      <c r="GZ351" s="209"/>
      <c r="HA351" s="209"/>
      <c r="HB351" s="193"/>
      <c r="HC351" s="209"/>
      <c r="HD351" s="209"/>
      <c r="HE351" s="193"/>
      <c r="HF351" s="209"/>
      <c r="HG351" s="209"/>
      <c r="HH351" s="193"/>
      <c r="HI351" s="209"/>
      <c r="HJ351" s="209"/>
      <c r="HK351" s="193"/>
      <c r="HL351" s="209"/>
      <c r="HM351" s="209"/>
      <c r="HN351" s="193"/>
      <c r="HO351" s="209"/>
      <c r="HP351" s="209"/>
      <c r="HQ351" s="193"/>
      <c r="HR351" s="209"/>
      <c r="HS351" s="209"/>
      <c r="HT351" s="193"/>
      <c r="HU351" s="209"/>
      <c r="HV351" s="209"/>
      <c r="HW351" s="193"/>
      <c r="HX351" s="209"/>
      <c r="HY351" s="209"/>
      <c r="HZ351" s="193"/>
      <c r="IA351" s="209"/>
      <c r="IB351" s="209"/>
      <c r="IC351" s="193"/>
      <c r="ID351" s="209"/>
      <c r="IE351" s="209"/>
      <c r="IF351" s="193"/>
      <c r="IG351" s="209"/>
      <c r="IH351" s="209"/>
      <c r="II351" s="193"/>
      <c r="IJ351" s="209"/>
      <c r="IK351" s="209"/>
      <c r="IL351" s="193"/>
      <c r="IM351" s="209"/>
      <c r="IN351" s="209"/>
      <c r="IO351" s="193"/>
      <c r="IP351" s="209"/>
      <c r="IQ351" s="209"/>
      <c r="IR351" s="193"/>
      <c r="IS351" s="209"/>
      <c r="IT351" s="209"/>
      <c r="IU351" s="193"/>
      <c r="IV351" s="209"/>
      <c r="IW351" s="209"/>
      <c r="IX351" s="193"/>
      <c r="IY351" s="209"/>
      <c r="IZ351" s="209"/>
      <c r="JA351" s="193"/>
      <c r="JB351" s="209"/>
      <c r="JC351" s="209"/>
      <c r="JD351" s="193"/>
      <c r="JE351" s="209"/>
      <c r="JF351" s="209"/>
      <c r="JG351" s="193"/>
      <c r="JH351" s="209"/>
      <c r="JI351" s="209"/>
      <c r="JJ351" s="193"/>
      <c r="JK351" s="209"/>
      <c r="JL351" s="209"/>
      <c r="JM351" s="193"/>
      <c r="JN351" s="209"/>
      <c r="JO351" s="209"/>
      <c r="JP351" s="193"/>
      <c r="JQ351" s="209"/>
      <c r="JR351" s="209"/>
      <c r="JS351" s="193"/>
      <c r="JT351" s="209"/>
      <c r="JU351" s="209"/>
      <c r="JV351" s="193"/>
      <c r="JW351" s="209"/>
      <c r="JX351" s="209"/>
      <c r="JY351" s="193"/>
      <c r="JZ351" s="209"/>
      <c r="KA351" s="209"/>
      <c r="KB351" s="193"/>
      <c r="KC351" s="209"/>
      <c r="KD351" s="209"/>
      <c r="KE351" s="193"/>
      <c r="KF351" s="209"/>
      <c r="KG351" s="209"/>
      <c r="KH351" s="193"/>
      <c r="KI351" s="209"/>
      <c r="KJ351" s="209"/>
      <c r="KK351" s="193"/>
      <c r="KL351" s="209"/>
      <c r="KM351" s="209"/>
      <c r="KN351" s="193"/>
      <c r="KO351" s="209"/>
      <c r="KP351" s="209"/>
      <c r="KQ351" s="193"/>
      <c r="KR351" s="209"/>
      <c r="KS351" s="209"/>
      <c r="KT351" s="193"/>
      <c r="KU351" s="209"/>
      <c r="KV351" s="209"/>
      <c r="KW351" s="193"/>
      <c r="KX351" s="209"/>
      <c r="KY351" s="209"/>
      <c r="KZ351" s="193"/>
      <c r="LA351" s="209"/>
      <c r="LB351" s="209"/>
      <c r="LC351" s="193"/>
      <c r="LD351" s="209"/>
      <c r="LE351" s="209"/>
      <c r="LF351" s="193"/>
      <c r="LG351" s="209"/>
      <c r="LH351" s="209"/>
      <c r="LI351" s="193"/>
      <c r="LJ351" s="209"/>
      <c r="LK351" s="209"/>
      <c r="LL351" s="193"/>
      <c r="LM351" s="209"/>
      <c r="LN351" s="209"/>
      <c r="LO351" s="193"/>
      <c r="LP351" s="209"/>
      <c r="LQ351" s="209"/>
      <c r="LR351" s="193"/>
      <c r="LS351" s="209"/>
      <c r="LT351" s="209"/>
      <c r="LU351" s="193"/>
      <c r="LV351" s="209"/>
      <c r="LW351" s="209"/>
      <c r="LX351" s="193"/>
      <c r="LY351" s="209"/>
      <c r="LZ351" s="209"/>
      <c r="MA351" s="193"/>
      <c r="MB351" s="209"/>
      <c r="MC351" s="209"/>
      <c r="MD351" s="193"/>
      <c r="ME351" s="209"/>
      <c r="MF351" s="209"/>
      <c r="MG351" s="193"/>
      <c r="MH351" s="209"/>
      <c r="MI351" s="209"/>
      <c r="MJ351" s="193"/>
      <c r="MK351" s="209"/>
      <c r="ML351" s="209"/>
      <c r="MM351" s="193"/>
      <c r="MN351" s="209"/>
      <c r="MO351" s="209"/>
      <c r="MP351" s="193"/>
      <c r="MQ351" s="209"/>
      <c r="MR351" s="209"/>
      <c r="MS351" s="193"/>
      <c r="MT351" s="209"/>
      <c r="MU351" s="209"/>
      <c r="MV351" s="193"/>
      <c r="MW351" s="209"/>
      <c r="MX351" s="209"/>
      <c r="MY351" s="193"/>
      <c r="MZ351" s="209"/>
      <c r="NA351" s="209"/>
      <c r="NB351" s="193"/>
      <c r="NC351" s="209"/>
      <c r="ND351" s="209"/>
      <c r="NE351" s="193"/>
      <c r="NF351" s="209"/>
      <c r="NG351" s="209"/>
      <c r="NH351" s="193"/>
      <c r="NI351" s="209"/>
      <c r="NJ351" s="209"/>
      <c r="NK351" s="193"/>
      <c r="NL351" s="209"/>
      <c r="NM351" s="209"/>
      <c r="NN351" s="193"/>
      <c r="NO351" s="209"/>
      <c r="NP351" s="209"/>
      <c r="NQ351" s="193"/>
      <c r="NR351" s="209"/>
      <c r="NS351" s="209"/>
      <c r="NT351" s="193"/>
      <c r="NU351" s="209"/>
      <c r="NV351" s="209"/>
      <c r="NW351" s="193"/>
      <c r="NX351" s="209"/>
      <c r="NY351" s="209"/>
      <c r="NZ351" s="193"/>
      <c r="OA351" s="209"/>
      <c r="OB351" s="209"/>
      <c r="OC351" s="193"/>
      <c r="OD351" s="209"/>
      <c r="OE351" s="209"/>
      <c r="OF351" s="193"/>
      <c r="OG351" s="209"/>
      <c r="OH351" s="209"/>
      <c r="OI351" s="193"/>
      <c r="OJ351" s="209"/>
      <c r="OK351" s="209"/>
      <c r="OL351" s="193"/>
      <c r="OM351" s="209"/>
      <c r="ON351" s="209"/>
      <c r="OO351" s="193"/>
      <c r="OP351" s="209"/>
      <c r="OQ351" s="209"/>
      <c r="OR351" s="193"/>
      <c r="OS351" s="209"/>
      <c r="OT351" s="209"/>
      <c r="OU351" s="193"/>
      <c r="OV351" s="209"/>
      <c r="OW351" s="209"/>
      <c r="OX351" s="193"/>
      <c r="OY351" s="209"/>
      <c r="OZ351" s="209"/>
      <c r="PA351" s="193"/>
      <c r="PB351" s="209"/>
      <c r="PC351" s="209"/>
      <c r="PD351" s="193"/>
      <c r="PE351" s="209"/>
      <c r="PF351" s="209"/>
      <c r="PG351" s="193"/>
      <c r="PH351" s="209"/>
      <c r="PI351" s="209"/>
      <c r="PJ351" s="193"/>
      <c r="PK351" s="209"/>
      <c r="PL351" s="209"/>
      <c r="PM351" s="193"/>
      <c r="PN351" s="209"/>
      <c r="PO351" s="209"/>
      <c r="PP351" s="193"/>
      <c r="PQ351" s="209"/>
      <c r="PR351" s="209"/>
      <c r="PS351" s="193"/>
      <c r="PT351" s="209"/>
      <c r="PU351" s="209"/>
      <c r="PV351" s="193"/>
      <c r="PW351" s="209"/>
      <c r="PX351" s="209"/>
      <c r="PY351" s="193"/>
      <c r="PZ351" s="209"/>
      <c r="QA351" s="209"/>
      <c r="QB351" s="193"/>
      <c r="QC351" s="209"/>
      <c r="QD351" s="209"/>
      <c r="QE351" s="193"/>
      <c r="QF351" s="209"/>
      <c r="QG351" s="209"/>
      <c r="QH351" s="193"/>
      <c r="QI351" s="209"/>
      <c r="QJ351" s="209"/>
      <c r="QK351" s="193"/>
      <c r="QL351" s="209"/>
      <c r="QM351" s="209"/>
      <c r="QN351" s="193"/>
      <c r="QO351" s="209"/>
      <c r="QP351" s="209"/>
      <c r="QQ351" s="193"/>
      <c r="QR351" s="209"/>
      <c r="QS351" s="209"/>
      <c r="QT351" s="193"/>
      <c r="QU351" s="209"/>
      <c r="QV351" s="209"/>
      <c r="QW351" s="193"/>
      <c r="QX351" s="209"/>
      <c r="QY351" s="209"/>
      <c r="QZ351" s="193"/>
      <c r="RA351" s="209"/>
      <c r="RB351" s="209"/>
      <c r="RC351" s="193"/>
      <c r="RD351" s="209"/>
      <c r="RE351" s="209"/>
      <c r="RF351" s="193"/>
      <c r="RG351" s="209"/>
    </row>
    <row r="352" spans="1:475" x14ac:dyDescent="0.25">
      <c r="A352" s="202"/>
      <c r="B352" s="219"/>
      <c r="C352" s="219"/>
      <c r="D352" s="219"/>
      <c r="E352" s="223"/>
      <c r="F352" s="215" t="s">
        <v>246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5">
      <c r="A353" s="202"/>
      <c r="B353" s="219"/>
      <c r="C353" s="219"/>
      <c r="D353" s="219"/>
      <c r="E353" s="223"/>
      <c r="F353" s="215" t="s">
        <v>247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5">
      <c r="A354" s="202"/>
      <c r="B354" s="219"/>
      <c r="C354" s="219"/>
      <c r="D354" s="219"/>
      <c r="E354" s="223"/>
      <c r="F354" s="215" t="s">
        <v>246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5">
      <c r="A355" s="202"/>
      <c r="B355" s="219"/>
      <c r="C355" s="219"/>
      <c r="D355" s="219"/>
      <c r="E355" s="223"/>
      <c r="F355" s="215" t="s">
        <v>247</v>
      </c>
      <c r="G355" s="187"/>
      <c r="H355" s="187"/>
      <c r="I355" s="203"/>
      <c r="J355" s="203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  <c r="IW355" s="193"/>
      <c r="IX355" s="193"/>
      <c r="IY355" s="193"/>
      <c r="IZ355" s="193"/>
      <c r="JA355" s="193"/>
      <c r="JB355" s="193"/>
      <c r="JC355" s="193"/>
      <c r="JD355" s="193"/>
      <c r="JE355" s="193"/>
      <c r="JF355" s="193"/>
      <c r="JG355" s="193"/>
      <c r="JH355" s="193"/>
      <c r="JI355" s="193"/>
      <c r="JJ355" s="193"/>
      <c r="JK355" s="193"/>
      <c r="JL355" s="193"/>
      <c r="JM355" s="193"/>
      <c r="JN355" s="193"/>
      <c r="JO355" s="193"/>
      <c r="JP355" s="193"/>
      <c r="JQ355" s="193"/>
      <c r="JR355" s="193"/>
      <c r="JS355" s="193"/>
      <c r="JT355" s="193"/>
      <c r="JU355" s="193"/>
      <c r="JV355" s="193"/>
      <c r="JW355" s="193"/>
      <c r="JX355" s="193"/>
      <c r="JY355" s="193"/>
      <c r="JZ355" s="193"/>
      <c r="KA355" s="193"/>
      <c r="KB355" s="193"/>
      <c r="KC355" s="193"/>
      <c r="KD355" s="193"/>
      <c r="KE355" s="193"/>
      <c r="KF355" s="193"/>
      <c r="KG355" s="193"/>
      <c r="KH355" s="193"/>
      <c r="KI355" s="193"/>
      <c r="KJ355" s="193"/>
      <c r="KK355" s="193"/>
      <c r="KL355" s="193"/>
      <c r="KM355" s="193"/>
      <c r="KN355" s="193"/>
      <c r="KO355" s="193"/>
      <c r="KP355" s="193"/>
      <c r="KQ355" s="193"/>
      <c r="KR355" s="193"/>
      <c r="KS355" s="193"/>
      <c r="KT355" s="193"/>
      <c r="KU355" s="193"/>
      <c r="KV355" s="193"/>
      <c r="KW355" s="193"/>
      <c r="KX355" s="193"/>
      <c r="KY355" s="193"/>
      <c r="KZ355" s="193"/>
      <c r="LA355" s="193"/>
      <c r="LB355" s="193"/>
      <c r="LC355" s="193"/>
      <c r="LD355" s="193"/>
      <c r="LE355" s="193"/>
      <c r="LF355" s="193"/>
      <c r="LG355" s="193"/>
      <c r="LH355" s="193"/>
      <c r="LI355" s="193"/>
      <c r="LJ355" s="193"/>
      <c r="LK355" s="193"/>
      <c r="LL355" s="193"/>
      <c r="LM355" s="193"/>
      <c r="LN355" s="193"/>
      <c r="LO355" s="193"/>
      <c r="LP355" s="193"/>
      <c r="LQ355" s="193"/>
      <c r="LR355" s="193"/>
      <c r="LS355" s="193"/>
      <c r="LT355" s="193"/>
      <c r="LU355" s="193"/>
      <c r="LV355" s="193"/>
      <c r="LW355" s="193"/>
      <c r="LX355" s="193"/>
      <c r="LY355" s="193"/>
      <c r="LZ355" s="193"/>
      <c r="MA355" s="193"/>
      <c r="MB355" s="193"/>
      <c r="MC355" s="193"/>
      <c r="MD355" s="193"/>
      <c r="ME355" s="193"/>
      <c r="MF355" s="193"/>
      <c r="MG355" s="193"/>
      <c r="MH355" s="193"/>
      <c r="MI355" s="193"/>
      <c r="MJ355" s="193"/>
      <c r="MK355" s="193"/>
      <c r="ML355" s="193"/>
      <c r="MM355" s="193"/>
      <c r="MN355" s="193"/>
      <c r="MO355" s="193"/>
      <c r="MP355" s="193"/>
      <c r="MQ355" s="193"/>
      <c r="MR355" s="193"/>
      <c r="MS355" s="193"/>
      <c r="MT355" s="193"/>
      <c r="MU355" s="193"/>
      <c r="MV355" s="193"/>
      <c r="MW355" s="193"/>
      <c r="MX355" s="193"/>
      <c r="MY355" s="193"/>
      <c r="MZ355" s="193"/>
      <c r="NA355" s="193"/>
      <c r="NB355" s="193"/>
      <c r="NC355" s="193"/>
      <c r="ND355" s="193"/>
      <c r="NE355" s="193"/>
      <c r="NF355" s="193"/>
      <c r="NG355" s="193"/>
      <c r="NH355" s="193"/>
      <c r="NI355" s="193"/>
      <c r="NJ355" s="193"/>
      <c r="NK355" s="193"/>
      <c r="NL355" s="193"/>
      <c r="NM355" s="193"/>
      <c r="NN355" s="193"/>
      <c r="NO355" s="193"/>
      <c r="NP355" s="193"/>
      <c r="NQ355" s="193"/>
      <c r="NR355" s="193"/>
      <c r="NS355" s="193"/>
      <c r="NT355" s="193"/>
      <c r="NU355" s="193"/>
      <c r="NV355" s="193"/>
      <c r="NW355" s="193"/>
      <c r="NX355" s="193"/>
      <c r="NY355" s="193"/>
      <c r="NZ355" s="193"/>
      <c r="OA355" s="193"/>
      <c r="OB355" s="193"/>
      <c r="OC355" s="193"/>
      <c r="OD355" s="193"/>
      <c r="OE355" s="193"/>
      <c r="OF355" s="193"/>
      <c r="OG355" s="193"/>
      <c r="OH355" s="193"/>
      <c r="OI355" s="193"/>
      <c r="OJ355" s="193"/>
      <c r="OK355" s="193"/>
      <c r="OL355" s="193"/>
      <c r="OM355" s="193"/>
      <c r="ON355" s="193"/>
      <c r="OO355" s="193"/>
      <c r="OP355" s="193"/>
      <c r="OQ355" s="193"/>
      <c r="OR355" s="193"/>
      <c r="OS355" s="193"/>
      <c r="OT355" s="193"/>
      <c r="OU355" s="193"/>
      <c r="OV355" s="193"/>
      <c r="OW355" s="193"/>
      <c r="OX355" s="193"/>
      <c r="OY355" s="193"/>
      <c r="OZ355" s="193"/>
      <c r="PA355" s="193"/>
      <c r="PB355" s="193"/>
      <c r="PC355" s="193"/>
      <c r="PD355" s="193"/>
      <c r="PE355" s="193"/>
      <c r="PF355" s="193"/>
      <c r="PG355" s="193"/>
      <c r="PH355" s="193"/>
      <c r="PI355" s="193"/>
      <c r="PJ355" s="193"/>
      <c r="PK355" s="193"/>
      <c r="PL355" s="193"/>
      <c r="PM355" s="193"/>
      <c r="PN355" s="193"/>
      <c r="PO355" s="193"/>
      <c r="PP355" s="193"/>
      <c r="PQ355" s="193"/>
      <c r="PR355" s="193"/>
      <c r="PS355" s="193"/>
      <c r="PT355" s="193"/>
      <c r="PU355" s="193"/>
      <c r="PV355" s="193"/>
      <c r="PW355" s="193"/>
      <c r="PX355" s="193"/>
      <c r="PY355" s="193"/>
      <c r="PZ355" s="193"/>
      <c r="QA355" s="193"/>
      <c r="QB355" s="193"/>
      <c r="QC355" s="193"/>
      <c r="QD355" s="193"/>
      <c r="QE355" s="193"/>
      <c r="QF355" s="193"/>
      <c r="QG355" s="193"/>
      <c r="QH355" s="193"/>
      <c r="QI355" s="193"/>
      <c r="QJ355" s="193"/>
      <c r="QK355" s="193"/>
      <c r="QL355" s="193"/>
      <c r="QM355" s="193"/>
      <c r="QN355" s="193"/>
      <c r="QO355" s="193"/>
      <c r="QP355" s="193"/>
      <c r="QQ355" s="193"/>
      <c r="QR355" s="193"/>
      <c r="QS355" s="193"/>
      <c r="QT355" s="193"/>
      <c r="QU355" s="193"/>
      <c r="QV355" s="193"/>
      <c r="QW355" s="193"/>
      <c r="QX355" s="193"/>
      <c r="QY355" s="193"/>
      <c r="QZ355" s="193"/>
      <c r="RA355" s="193"/>
      <c r="RB355" s="193"/>
      <c r="RC355" s="193"/>
      <c r="RD355" s="193"/>
      <c r="RE355" s="193"/>
      <c r="RF355" s="193"/>
      <c r="RG355" s="193"/>
    </row>
    <row r="356" spans="1:475" x14ac:dyDescent="0.25">
      <c r="A356" s="202"/>
      <c r="B356" s="219"/>
      <c r="C356" s="219"/>
      <c r="D356" s="219"/>
      <c r="E356" s="223"/>
      <c r="F356" s="215" t="s">
        <v>246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5">
      <c r="A357" s="202"/>
      <c r="B357" s="219"/>
      <c r="C357" s="219"/>
      <c r="D357" s="219"/>
      <c r="E357" s="223"/>
      <c r="F357" s="215" t="s">
        <v>247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5">
      <c r="A358" s="202"/>
      <c r="B358" s="219"/>
      <c r="C358" s="219"/>
      <c r="D358" s="219"/>
      <c r="E358" s="223"/>
      <c r="F358" s="215" t="s">
        <v>246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5">
      <c r="A359" s="202"/>
      <c r="B359" s="219"/>
      <c r="C359" s="219"/>
      <c r="D359" s="219"/>
      <c r="E359" s="223"/>
      <c r="F359" s="215" t="s">
        <v>247</v>
      </c>
      <c r="G359" s="177"/>
      <c r="H359" s="177"/>
      <c r="I359" s="203"/>
      <c r="J359" s="203"/>
      <c r="K359" s="177"/>
      <c r="L359" s="187"/>
      <c r="M359" s="177"/>
      <c r="N359" s="177"/>
      <c r="O359" s="187"/>
      <c r="P359" s="177"/>
      <c r="Q359" s="177"/>
      <c r="R359" s="187"/>
      <c r="S359" s="177"/>
      <c r="T359" s="177"/>
      <c r="U359" s="187"/>
      <c r="V359" s="177"/>
      <c r="W359" s="177"/>
      <c r="X359" s="187"/>
      <c r="Y359" s="177"/>
      <c r="Z359" s="177"/>
      <c r="AA359" s="187"/>
      <c r="AB359" s="177"/>
      <c r="AC359" s="177"/>
      <c r="AD359" s="187"/>
      <c r="AE359" s="177"/>
      <c r="AF359" s="177"/>
      <c r="AG359" s="187"/>
      <c r="AH359" s="177"/>
      <c r="AI359" s="177"/>
      <c r="AJ359" s="187"/>
      <c r="AK359" s="177"/>
      <c r="AL359" s="177"/>
      <c r="AM359" s="187"/>
      <c r="AN359" s="177"/>
      <c r="AO359" s="177"/>
      <c r="AP359" s="187"/>
      <c r="AQ359" s="177"/>
      <c r="AR359" s="177"/>
      <c r="AS359" s="187"/>
      <c r="AT359" s="177"/>
      <c r="AU359" s="177"/>
      <c r="AV359" s="187"/>
      <c r="AW359" s="177"/>
      <c r="AX359" s="177"/>
      <c r="AY359" s="187"/>
      <c r="AZ359" s="177"/>
      <c r="BA359" s="177"/>
      <c r="BB359" s="187"/>
      <c r="BC359" s="177"/>
      <c r="BD359" s="177"/>
      <c r="BE359" s="187"/>
      <c r="BF359" s="177"/>
      <c r="BG359" s="177"/>
      <c r="BH359" s="187"/>
      <c r="BI359" s="177"/>
      <c r="BJ359" s="177"/>
      <c r="BK359" s="187"/>
      <c r="BL359" s="177"/>
      <c r="BM359" s="177"/>
      <c r="BN359" s="187"/>
      <c r="BO359" s="177"/>
      <c r="BP359" s="177"/>
      <c r="BQ359" s="187"/>
      <c r="BR359" s="177"/>
      <c r="BS359" s="177"/>
      <c r="BT359" s="187"/>
      <c r="BU359" s="177"/>
      <c r="BV359" s="177"/>
      <c r="BW359" s="187"/>
      <c r="BX359" s="177"/>
      <c r="BY359" s="177"/>
      <c r="BZ359" s="187"/>
      <c r="CA359" s="177"/>
      <c r="CB359" s="177"/>
      <c r="CC359" s="187"/>
      <c r="CD359" s="177"/>
      <c r="CE359" s="177"/>
      <c r="CF359" s="187"/>
      <c r="CG359" s="177"/>
      <c r="CH359" s="177"/>
      <c r="CI359" s="187"/>
      <c r="CJ359" s="177"/>
      <c r="CK359" s="177"/>
      <c r="CL359" s="187"/>
      <c r="CM359" s="177"/>
      <c r="CN359" s="177"/>
      <c r="CO359" s="187"/>
      <c r="CP359" s="177"/>
      <c r="CQ359" s="177"/>
      <c r="CR359" s="187"/>
      <c r="CS359" s="177"/>
      <c r="CT359" s="177"/>
      <c r="CU359" s="187"/>
      <c r="CV359" s="177"/>
      <c r="CW359" s="177"/>
      <c r="CX359" s="187"/>
      <c r="CY359" s="177"/>
      <c r="CZ359" s="177"/>
      <c r="DA359" s="187"/>
      <c r="DB359" s="177"/>
      <c r="DC359" s="177"/>
      <c r="DD359" s="187"/>
      <c r="DE359" s="177"/>
      <c r="DF359" s="177"/>
      <c r="DG359" s="187"/>
      <c r="DH359" s="177"/>
      <c r="DI359" s="177"/>
      <c r="DJ359" s="187"/>
      <c r="DK359" s="177"/>
      <c r="DL359" s="177"/>
      <c r="DM359" s="187"/>
      <c r="DN359" s="177"/>
      <c r="DO359" s="177"/>
      <c r="DP359" s="187"/>
      <c r="DQ359" s="177"/>
      <c r="DR359" s="177"/>
      <c r="DS359" s="187"/>
      <c r="DT359" s="177"/>
      <c r="DU359" s="177"/>
      <c r="DV359" s="187"/>
      <c r="DW359" s="209"/>
      <c r="DX359" s="209"/>
      <c r="DY359" s="193"/>
      <c r="DZ359" s="209"/>
      <c r="EA359" s="209"/>
      <c r="EB359" s="193"/>
      <c r="EC359" s="209"/>
      <c r="ED359" s="209"/>
      <c r="EE359" s="193"/>
      <c r="EF359" s="209"/>
      <c r="EG359" s="209"/>
      <c r="EH359" s="193"/>
      <c r="EI359" s="209"/>
      <c r="EJ359" s="209"/>
      <c r="EK359" s="193"/>
      <c r="EL359" s="209"/>
      <c r="EM359" s="209"/>
      <c r="EN359" s="193"/>
      <c r="EO359" s="209"/>
      <c r="EP359" s="209"/>
      <c r="EQ359" s="193"/>
      <c r="ER359" s="209"/>
      <c r="ES359" s="209"/>
      <c r="ET359" s="193"/>
      <c r="EU359" s="209"/>
      <c r="EV359" s="209"/>
      <c r="EW359" s="193"/>
      <c r="EX359" s="209"/>
      <c r="EY359" s="209"/>
      <c r="EZ359" s="193"/>
      <c r="FA359" s="209"/>
      <c r="FB359" s="209"/>
      <c r="FC359" s="193"/>
      <c r="FD359" s="209"/>
      <c r="FE359" s="209"/>
      <c r="FF359" s="193"/>
      <c r="FG359" s="209"/>
      <c r="FH359" s="209"/>
      <c r="FI359" s="193"/>
      <c r="FJ359" s="209"/>
      <c r="FK359" s="209"/>
      <c r="FL359" s="193"/>
      <c r="FM359" s="209"/>
      <c r="FN359" s="209"/>
      <c r="FO359" s="193"/>
      <c r="FP359" s="209"/>
      <c r="FQ359" s="209"/>
      <c r="FR359" s="193"/>
      <c r="FS359" s="209"/>
      <c r="FT359" s="209"/>
      <c r="FU359" s="193"/>
      <c r="FV359" s="209"/>
      <c r="FW359" s="209"/>
      <c r="FX359" s="193"/>
      <c r="FY359" s="209"/>
      <c r="FZ359" s="209"/>
      <c r="GA359" s="193"/>
      <c r="GB359" s="209"/>
      <c r="GC359" s="209"/>
      <c r="GD359" s="193"/>
      <c r="GE359" s="209"/>
      <c r="GF359" s="209"/>
      <c r="GG359" s="193"/>
      <c r="GH359" s="209"/>
      <c r="GI359" s="209"/>
      <c r="GJ359" s="193"/>
      <c r="GK359" s="209"/>
      <c r="GL359" s="209"/>
      <c r="GM359" s="193"/>
      <c r="GN359" s="209"/>
      <c r="GO359" s="209"/>
      <c r="GP359" s="193"/>
      <c r="GQ359" s="209"/>
      <c r="GR359" s="209"/>
      <c r="GS359" s="193"/>
      <c r="GT359" s="209"/>
      <c r="GU359" s="209"/>
      <c r="GV359" s="193"/>
      <c r="GW359" s="209"/>
      <c r="GX359" s="209"/>
      <c r="GY359" s="193"/>
      <c r="GZ359" s="209"/>
      <c r="HA359" s="209"/>
      <c r="HB359" s="193"/>
      <c r="HC359" s="209"/>
      <c r="HD359" s="209"/>
      <c r="HE359" s="193"/>
      <c r="HF359" s="209"/>
      <c r="HG359" s="209"/>
      <c r="HH359" s="193"/>
      <c r="HI359" s="209"/>
      <c r="HJ359" s="209"/>
      <c r="HK359" s="193"/>
      <c r="HL359" s="209"/>
      <c r="HM359" s="209"/>
      <c r="HN359" s="193"/>
      <c r="HO359" s="209"/>
      <c r="HP359" s="209"/>
      <c r="HQ359" s="193"/>
      <c r="HR359" s="209"/>
      <c r="HS359" s="209"/>
      <c r="HT359" s="193"/>
      <c r="HU359" s="209"/>
      <c r="HV359" s="209"/>
      <c r="HW359" s="193"/>
      <c r="HX359" s="209"/>
      <c r="HY359" s="209"/>
      <c r="HZ359" s="193"/>
      <c r="IA359" s="209"/>
      <c r="IB359" s="209"/>
      <c r="IC359" s="193"/>
      <c r="ID359" s="209"/>
      <c r="IE359" s="209"/>
      <c r="IF359" s="193"/>
      <c r="IG359" s="209"/>
      <c r="IH359" s="209"/>
      <c r="II359" s="193"/>
      <c r="IJ359" s="209"/>
      <c r="IK359" s="209"/>
      <c r="IL359" s="193"/>
      <c r="IM359" s="209"/>
      <c r="IN359" s="209"/>
      <c r="IO359" s="193"/>
      <c r="IP359" s="209"/>
      <c r="IQ359" s="209"/>
      <c r="IR359" s="193"/>
      <c r="IS359" s="209"/>
      <c r="IT359" s="209"/>
      <c r="IU359" s="193"/>
      <c r="IV359" s="209"/>
      <c r="IW359" s="209"/>
      <c r="IX359" s="193"/>
      <c r="IY359" s="209"/>
      <c r="IZ359" s="209"/>
      <c r="JA359" s="193"/>
      <c r="JB359" s="209"/>
      <c r="JC359" s="209"/>
      <c r="JD359" s="193"/>
      <c r="JE359" s="209"/>
      <c r="JF359" s="209"/>
      <c r="JG359" s="193"/>
      <c r="JH359" s="209"/>
      <c r="JI359" s="209"/>
      <c r="JJ359" s="193"/>
      <c r="JK359" s="209"/>
      <c r="JL359" s="209"/>
      <c r="JM359" s="193"/>
      <c r="JN359" s="209"/>
      <c r="JO359" s="209"/>
      <c r="JP359" s="193"/>
      <c r="JQ359" s="209"/>
      <c r="JR359" s="209"/>
      <c r="JS359" s="193"/>
      <c r="JT359" s="209"/>
      <c r="JU359" s="209"/>
      <c r="JV359" s="193"/>
      <c r="JW359" s="209"/>
      <c r="JX359" s="209"/>
      <c r="JY359" s="193"/>
      <c r="JZ359" s="209"/>
      <c r="KA359" s="209"/>
      <c r="KB359" s="193"/>
      <c r="KC359" s="209"/>
      <c r="KD359" s="209"/>
      <c r="KE359" s="193"/>
      <c r="KF359" s="209"/>
      <c r="KG359" s="209"/>
      <c r="KH359" s="193"/>
      <c r="KI359" s="209"/>
      <c r="KJ359" s="209"/>
      <c r="KK359" s="193"/>
      <c r="KL359" s="209"/>
      <c r="KM359" s="209"/>
      <c r="KN359" s="193"/>
      <c r="KO359" s="209"/>
      <c r="KP359" s="209"/>
      <c r="KQ359" s="193"/>
      <c r="KR359" s="209"/>
      <c r="KS359" s="209"/>
      <c r="KT359" s="193"/>
      <c r="KU359" s="209"/>
      <c r="KV359" s="209"/>
      <c r="KW359" s="193"/>
      <c r="KX359" s="209"/>
      <c r="KY359" s="209"/>
      <c r="KZ359" s="193"/>
      <c r="LA359" s="209"/>
      <c r="LB359" s="209"/>
      <c r="LC359" s="193"/>
      <c r="LD359" s="209"/>
      <c r="LE359" s="209"/>
      <c r="LF359" s="193"/>
      <c r="LG359" s="209"/>
      <c r="LH359" s="209"/>
      <c r="LI359" s="193"/>
      <c r="LJ359" s="209"/>
      <c r="LK359" s="209"/>
      <c r="LL359" s="193"/>
      <c r="LM359" s="209"/>
      <c r="LN359" s="209"/>
      <c r="LO359" s="193"/>
      <c r="LP359" s="209"/>
      <c r="LQ359" s="209"/>
      <c r="LR359" s="193"/>
      <c r="LS359" s="209"/>
      <c r="LT359" s="209"/>
      <c r="LU359" s="193"/>
      <c r="LV359" s="209"/>
      <c r="LW359" s="209"/>
      <c r="LX359" s="193"/>
      <c r="LY359" s="209"/>
      <c r="LZ359" s="209"/>
      <c r="MA359" s="193"/>
      <c r="MB359" s="209"/>
      <c r="MC359" s="209"/>
      <c r="MD359" s="193"/>
      <c r="ME359" s="209"/>
      <c r="MF359" s="209"/>
      <c r="MG359" s="193"/>
      <c r="MH359" s="209"/>
      <c r="MI359" s="209"/>
      <c r="MJ359" s="193"/>
      <c r="MK359" s="209"/>
      <c r="ML359" s="209"/>
      <c r="MM359" s="193"/>
      <c r="MN359" s="209"/>
      <c r="MO359" s="209"/>
      <c r="MP359" s="193"/>
      <c r="MQ359" s="209"/>
      <c r="MR359" s="209"/>
      <c r="MS359" s="193"/>
      <c r="MT359" s="209"/>
      <c r="MU359" s="209"/>
      <c r="MV359" s="193"/>
      <c r="MW359" s="209"/>
      <c r="MX359" s="209"/>
      <c r="MY359" s="193"/>
      <c r="MZ359" s="209"/>
      <c r="NA359" s="209"/>
      <c r="NB359" s="193"/>
      <c r="NC359" s="209"/>
      <c r="ND359" s="209"/>
      <c r="NE359" s="193"/>
      <c r="NF359" s="209"/>
      <c r="NG359" s="209"/>
      <c r="NH359" s="193"/>
      <c r="NI359" s="209"/>
      <c r="NJ359" s="209"/>
      <c r="NK359" s="193"/>
      <c r="NL359" s="209"/>
      <c r="NM359" s="209"/>
      <c r="NN359" s="193"/>
      <c r="NO359" s="209"/>
      <c r="NP359" s="209"/>
      <c r="NQ359" s="193"/>
      <c r="NR359" s="209"/>
      <c r="NS359" s="209"/>
      <c r="NT359" s="193"/>
      <c r="NU359" s="209"/>
      <c r="NV359" s="209"/>
      <c r="NW359" s="193"/>
      <c r="NX359" s="209"/>
      <c r="NY359" s="209"/>
      <c r="NZ359" s="193"/>
      <c r="OA359" s="209"/>
      <c r="OB359" s="209"/>
      <c r="OC359" s="193"/>
      <c r="OD359" s="209"/>
      <c r="OE359" s="209"/>
      <c r="OF359" s="193"/>
      <c r="OG359" s="209"/>
      <c r="OH359" s="209"/>
      <c r="OI359" s="193"/>
      <c r="OJ359" s="209"/>
      <c r="OK359" s="209"/>
      <c r="OL359" s="193"/>
      <c r="OM359" s="209"/>
      <c r="ON359" s="209"/>
      <c r="OO359" s="193"/>
      <c r="OP359" s="209"/>
      <c r="OQ359" s="209"/>
      <c r="OR359" s="193"/>
      <c r="OS359" s="209"/>
      <c r="OT359" s="209"/>
      <c r="OU359" s="193"/>
      <c r="OV359" s="209"/>
      <c r="OW359" s="209"/>
      <c r="OX359" s="193"/>
      <c r="OY359" s="209"/>
      <c r="OZ359" s="209"/>
      <c r="PA359" s="193"/>
      <c r="PB359" s="209"/>
      <c r="PC359" s="209"/>
      <c r="PD359" s="193"/>
      <c r="PE359" s="209"/>
      <c r="PF359" s="209"/>
      <c r="PG359" s="193"/>
      <c r="PH359" s="209"/>
      <c r="PI359" s="209"/>
      <c r="PJ359" s="193"/>
      <c r="PK359" s="209"/>
      <c r="PL359" s="209"/>
      <c r="PM359" s="193"/>
      <c r="PN359" s="209"/>
      <c r="PO359" s="209"/>
      <c r="PP359" s="193"/>
      <c r="PQ359" s="209"/>
      <c r="PR359" s="209"/>
      <c r="PS359" s="193"/>
      <c r="PT359" s="209"/>
      <c r="PU359" s="209"/>
      <c r="PV359" s="193"/>
      <c r="PW359" s="209"/>
      <c r="PX359" s="209"/>
      <c r="PY359" s="193"/>
      <c r="PZ359" s="209"/>
      <c r="QA359" s="209"/>
      <c r="QB359" s="193"/>
      <c r="QC359" s="209"/>
      <c r="QD359" s="209"/>
      <c r="QE359" s="193"/>
      <c r="QF359" s="209"/>
      <c r="QG359" s="209"/>
      <c r="QH359" s="193"/>
      <c r="QI359" s="209"/>
      <c r="QJ359" s="209"/>
      <c r="QK359" s="193"/>
      <c r="QL359" s="209"/>
      <c r="QM359" s="209"/>
      <c r="QN359" s="193"/>
      <c r="QO359" s="209"/>
      <c r="QP359" s="209"/>
      <c r="QQ359" s="193"/>
      <c r="QR359" s="209"/>
      <c r="QS359" s="209"/>
      <c r="QT359" s="193"/>
      <c r="QU359" s="209"/>
      <c r="QV359" s="209"/>
      <c r="QW359" s="193"/>
      <c r="QX359" s="209"/>
      <c r="QY359" s="209"/>
      <c r="QZ359" s="193"/>
      <c r="RA359" s="209"/>
      <c r="RB359" s="209"/>
      <c r="RC359" s="193"/>
      <c r="RD359" s="209"/>
      <c r="RE359" s="209"/>
      <c r="RF359" s="193"/>
      <c r="RG359" s="209"/>
    </row>
    <row r="360" spans="1:475" x14ac:dyDescent="0.25">
      <c r="A360" s="202"/>
      <c r="B360" s="219"/>
      <c r="C360" s="219"/>
      <c r="D360" s="219"/>
      <c r="E360" s="223"/>
      <c r="F360" s="215" t="s">
        <v>246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5">
      <c r="A361" s="202"/>
      <c r="B361" s="219"/>
      <c r="C361" s="219"/>
      <c r="D361" s="219"/>
      <c r="E361" s="223"/>
      <c r="F361" s="215" t="s">
        <v>247</v>
      </c>
      <c r="G361" s="187"/>
      <c r="H361" s="187"/>
      <c r="I361" s="203"/>
      <c r="J361" s="203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  <c r="IW361" s="193"/>
      <c r="IX361" s="193"/>
      <c r="IY361" s="193"/>
      <c r="IZ361" s="193"/>
      <c r="JA361" s="193"/>
      <c r="JB361" s="193"/>
      <c r="JC361" s="193"/>
      <c r="JD361" s="193"/>
      <c r="JE361" s="193"/>
      <c r="JF361" s="193"/>
      <c r="JG361" s="193"/>
      <c r="JH361" s="193"/>
      <c r="JI361" s="193"/>
      <c r="JJ361" s="193"/>
      <c r="JK361" s="193"/>
      <c r="JL361" s="193"/>
      <c r="JM361" s="193"/>
      <c r="JN361" s="193"/>
      <c r="JO361" s="193"/>
      <c r="JP361" s="193"/>
      <c r="JQ361" s="193"/>
      <c r="JR361" s="193"/>
      <c r="JS361" s="193"/>
      <c r="JT361" s="193"/>
      <c r="JU361" s="193"/>
      <c r="JV361" s="193"/>
      <c r="JW361" s="193"/>
      <c r="JX361" s="193"/>
      <c r="JY361" s="193"/>
      <c r="JZ361" s="193"/>
      <c r="KA361" s="193"/>
      <c r="KB361" s="193"/>
      <c r="KC361" s="193"/>
      <c r="KD361" s="193"/>
      <c r="KE361" s="193"/>
      <c r="KF361" s="193"/>
      <c r="KG361" s="193"/>
      <c r="KH361" s="193"/>
      <c r="KI361" s="193"/>
      <c r="KJ361" s="193"/>
      <c r="KK361" s="193"/>
      <c r="KL361" s="193"/>
      <c r="KM361" s="193"/>
      <c r="KN361" s="193"/>
      <c r="KO361" s="193"/>
      <c r="KP361" s="193"/>
      <c r="KQ361" s="193"/>
      <c r="KR361" s="193"/>
      <c r="KS361" s="193"/>
      <c r="KT361" s="193"/>
      <c r="KU361" s="193"/>
      <c r="KV361" s="193"/>
      <c r="KW361" s="193"/>
      <c r="KX361" s="193"/>
      <c r="KY361" s="193"/>
      <c r="KZ361" s="193"/>
      <c r="LA361" s="193"/>
      <c r="LB361" s="193"/>
      <c r="LC361" s="193"/>
      <c r="LD361" s="193"/>
      <c r="LE361" s="193"/>
      <c r="LF361" s="193"/>
      <c r="LG361" s="193"/>
      <c r="LH361" s="193"/>
      <c r="LI361" s="193"/>
      <c r="LJ361" s="193"/>
      <c r="LK361" s="193"/>
      <c r="LL361" s="193"/>
      <c r="LM361" s="193"/>
      <c r="LN361" s="193"/>
      <c r="LO361" s="193"/>
      <c r="LP361" s="193"/>
      <c r="LQ361" s="193"/>
      <c r="LR361" s="193"/>
      <c r="LS361" s="193"/>
      <c r="LT361" s="193"/>
      <c r="LU361" s="193"/>
      <c r="LV361" s="193"/>
      <c r="LW361" s="193"/>
      <c r="LX361" s="193"/>
      <c r="LY361" s="193"/>
      <c r="LZ361" s="193"/>
      <c r="MA361" s="193"/>
      <c r="MB361" s="193"/>
      <c r="MC361" s="193"/>
      <c r="MD361" s="193"/>
      <c r="ME361" s="193"/>
      <c r="MF361" s="193"/>
      <c r="MG361" s="193"/>
      <c r="MH361" s="193"/>
      <c r="MI361" s="193"/>
      <c r="MJ361" s="193"/>
      <c r="MK361" s="193"/>
      <c r="ML361" s="193"/>
      <c r="MM361" s="193"/>
      <c r="MN361" s="193"/>
      <c r="MO361" s="193"/>
      <c r="MP361" s="193"/>
      <c r="MQ361" s="193"/>
      <c r="MR361" s="193"/>
      <c r="MS361" s="193"/>
      <c r="MT361" s="193"/>
      <c r="MU361" s="193"/>
      <c r="MV361" s="193"/>
      <c r="MW361" s="193"/>
      <c r="MX361" s="193"/>
      <c r="MY361" s="193"/>
      <c r="MZ361" s="193"/>
      <c r="NA361" s="193"/>
      <c r="NB361" s="193"/>
      <c r="NC361" s="193"/>
      <c r="ND361" s="193"/>
      <c r="NE361" s="193"/>
      <c r="NF361" s="193"/>
      <c r="NG361" s="193"/>
      <c r="NH361" s="193"/>
      <c r="NI361" s="193"/>
      <c r="NJ361" s="193"/>
      <c r="NK361" s="193"/>
      <c r="NL361" s="193"/>
      <c r="NM361" s="193"/>
      <c r="NN361" s="193"/>
      <c r="NO361" s="193"/>
      <c r="NP361" s="193"/>
      <c r="NQ361" s="193"/>
      <c r="NR361" s="193"/>
      <c r="NS361" s="193"/>
      <c r="NT361" s="193"/>
      <c r="NU361" s="193"/>
      <c r="NV361" s="193"/>
      <c r="NW361" s="193"/>
      <c r="NX361" s="193"/>
      <c r="NY361" s="193"/>
      <c r="NZ361" s="193"/>
      <c r="OA361" s="193"/>
      <c r="OB361" s="193"/>
      <c r="OC361" s="193"/>
      <c r="OD361" s="193"/>
      <c r="OE361" s="193"/>
      <c r="OF361" s="193"/>
      <c r="OG361" s="193"/>
      <c r="OH361" s="193"/>
      <c r="OI361" s="193"/>
      <c r="OJ361" s="193"/>
      <c r="OK361" s="193"/>
      <c r="OL361" s="193"/>
      <c r="OM361" s="193"/>
      <c r="ON361" s="193"/>
      <c r="OO361" s="193"/>
      <c r="OP361" s="193"/>
      <c r="OQ361" s="193"/>
      <c r="OR361" s="193"/>
      <c r="OS361" s="193"/>
      <c r="OT361" s="193"/>
      <c r="OU361" s="193"/>
      <c r="OV361" s="193"/>
      <c r="OW361" s="193"/>
      <c r="OX361" s="193"/>
      <c r="OY361" s="193"/>
      <c r="OZ361" s="193"/>
      <c r="PA361" s="193"/>
      <c r="PB361" s="193"/>
      <c r="PC361" s="193"/>
      <c r="PD361" s="193"/>
      <c r="PE361" s="193"/>
      <c r="PF361" s="193"/>
      <c r="PG361" s="193"/>
      <c r="PH361" s="193"/>
      <c r="PI361" s="193"/>
      <c r="PJ361" s="193"/>
      <c r="PK361" s="193"/>
      <c r="PL361" s="193"/>
      <c r="PM361" s="193"/>
      <c r="PN361" s="193"/>
      <c r="PO361" s="193"/>
      <c r="PP361" s="193"/>
      <c r="PQ361" s="193"/>
      <c r="PR361" s="193"/>
      <c r="PS361" s="193"/>
      <c r="PT361" s="193"/>
      <c r="PU361" s="193"/>
      <c r="PV361" s="193"/>
      <c r="PW361" s="193"/>
      <c r="PX361" s="193"/>
      <c r="PY361" s="193"/>
      <c r="PZ361" s="193"/>
      <c r="QA361" s="193"/>
      <c r="QB361" s="193"/>
      <c r="QC361" s="193"/>
      <c r="QD361" s="193"/>
      <c r="QE361" s="193"/>
      <c r="QF361" s="193"/>
      <c r="QG361" s="193"/>
      <c r="QH361" s="193"/>
      <c r="QI361" s="193"/>
      <c r="QJ361" s="193"/>
      <c r="QK361" s="193"/>
      <c r="QL361" s="193"/>
      <c r="QM361" s="193"/>
      <c r="QN361" s="193"/>
      <c r="QO361" s="193"/>
      <c r="QP361" s="193"/>
      <c r="QQ361" s="193"/>
      <c r="QR361" s="193"/>
      <c r="QS361" s="193"/>
      <c r="QT361" s="193"/>
      <c r="QU361" s="193"/>
      <c r="QV361" s="193"/>
      <c r="QW361" s="193"/>
      <c r="QX361" s="193"/>
      <c r="QY361" s="193"/>
      <c r="QZ361" s="193"/>
      <c r="RA361" s="193"/>
      <c r="RB361" s="193"/>
      <c r="RC361" s="193"/>
      <c r="RD361" s="193"/>
      <c r="RE361" s="193"/>
      <c r="RF361" s="193"/>
      <c r="RG361" s="193"/>
    </row>
    <row r="362" spans="1:475" x14ac:dyDescent="0.25">
      <c r="A362" s="202"/>
      <c r="B362" s="219"/>
      <c r="C362" s="219"/>
      <c r="D362" s="219"/>
      <c r="E362" s="223"/>
      <c r="F362" s="215" t="s">
        <v>246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5">
      <c r="A363" s="202"/>
      <c r="B363" s="219"/>
      <c r="C363" s="219"/>
      <c r="D363" s="219"/>
      <c r="E363" s="223"/>
      <c r="F363" s="215" t="s">
        <v>247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5">
      <c r="A364" s="202"/>
      <c r="B364" s="219"/>
      <c r="C364" s="219"/>
      <c r="D364" s="219"/>
      <c r="E364" s="223"/>
      <c r="F364" s="215" t="s">
        <v>246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5">
      <c r="A365" s="202"/>
      <c r="B365" s="219"/>
      <c r="C365" s="219"/>
      <c r="D365" s="219"/>
      <c r="E365" s="223"/>
      <c r="F365" s="215" t="s">
        <v>247</v>
      </c>
      <c r="G365" s="177"/>
      <c r="H365" s="177"/>
      <c r="I365" s="203"/>
      <c r="J365" s="203"/>
      <c r="K365" s="177"/>
      <c r="L365" s="187"/>
      <c r="M365" s="177"/>
      <c r="N365" s="177"/>
      <c r="O365" s="187"/>
      <c r="P365" s="177"/>
      <c r="Q365" s="177"/>
      <c r="R365" s="187"/>
      <c r="S365" s="177"/>
      <c r="T365" s="177"/>
      <c r="U365" s="187"/>
      <c r="V365" s="177"/>
      <c r="W365" s="177"/>
      <c r="X365" s="187"/>
      <c r="Y365" s="177"/>
      <c r="Z365" s="177"/>
      <c r="AA365" s="187"/>
      <c r="AB365" s="177"/>
      <c r="AC365" s="177"/>
      <c r="AD365" s="187"/>
      <c r="AE365" s="177"/>
      <c r="AF365" s="177"/>
      <c r="AG365" s="187"/>
      <c r="AH365" s="177"/>
      <c r="AI365" s="177"/>
      <c r="AJ365" s="187"/>
      <c r="AK365" s="177"/>
      <c r="AL365" s="177"/>
      <c r="AM365" s="187"/>
      <c r="AN365" s="177"/>
      <c r="AO365" s="177"/>
      <c r="AP365" s="187"/>
      <c r="AQ365" s="177"/>
      <c r="AR365" s="177"/>
      <c r="AS365" s="187"/>
      <c r="AT365" s="177"/>
      <c r="AU365" s="177"/>
      <c r="AV365" s="187"/>
      <c r="AW365" s="177"/>
      <c r="AX365" s="177"/>
      <c r="AY365" s="187"/>
      <c r="AZ365" s="177"/>
      <c r="BA365" s="177"/>
      <c r="BB365" s="187"/>
      <c r="BC365" s="177"/>
      <c r="BD365" s="177"/>
      <c r="BE365" s="187"/>
      <c r="BF365" s="177"/>
      <c r="BG365" s="177"/>
      <c r="BH365" s="187"/>
      <c r="BI365" s="177"/>
      <c r="BJ365" s="177"/>
      <c r="BK365" s="187"/>
      <c r="BL365" s="177"/>
      <c r="BM365" s="177"/>
      <c r="BN365" s="187"/>
      <c r="BO365" s="177"/>
      <c r="BP365" s="177"/>
      <c r="BQ365" s="187"/>
      <c r="BR365" s="177"/>
      <c r="BS365" s="177"/>
      <c r="BT365" s="187"/>
      <c r="BU365" s="177"/>
      <c r="BV365" s="177"/>
      <c r="BW365" s="187"/>
      <c r="BX365" s="177"/>
      <c r="BY365" s="177"/>
      <c r="BZ365" s="187"/>
      <c r="CA365" s="177"/>
      <c r="CB365" s="177"/>
      <c r="CC365" s="187"/>
      <c r="CD365" s="177"/>
      <c r="CE365" s="177"/>
      <c r="CF365" s="187"/>
      <c r="CG365" s="177"/>
      <c r="CH365" s="177"/>
      <c r="CI365" s="187"/>
      <c r="CJ365" s="177"/>
      <c r="CK365" s="177"/>
      <c r="CL365" s="187"/>
      <c r="CM365" s="177"/>
      <c r="CN365" s="177"/>
      <c r="CO365" s="187"/>
      <c r="CP365" s="177"/>
      <c r="CQ365" s="177"/>
      <c r="CR365" s="187"/>
      <c r="CS365" s="177"/>
      <c r="CT365" s="177"/>
      <c r="CU365" s="187"/>
      <c r="CV365" s="177"/>
      <c r="CW365" s="177"/>
      <c r="CX365" s="187"/>
      <c r="CY365" s="177"/>
      <c r="CZ365" s="177"/>
      <c r="DA365" s="187"/>
      <c r="DB365" s="177"/>
      <c r="DC365" s="177"/>
      <c r="DD365" s="187"/>
      <c r="DE365" s="177"/>
      <c r="DF365" s="177"/>
      <c r="DG365" s="187"/>
      <c r="DH365" s="177"/>
      <c r="DI365" s="177"/>
      <c r="DJ365" s="187"/>
      <c r="DK365" s="177"/>
      <c r="DL365" s="177"/>
      <c r="DM365" s="187"/>
      <c r="DN365" s="177"/>
      <c r="DO365" s="177"/>
      <c r="DP365" s="187"/>
      <c r="DQ365" s="177"/>
      <c r="DR365" s="177"/>
      <c r="DS365" s="187"/>
      <c r="DT365" s="177"/>
      <c r="DU365" s="177"/>
      <c r="DV365" s="187"/>
      <c r="DW365" s="209"/>
      <c r="DX365" s="209"/>
      <c r="DY365" s="193"/>
      <c r="DZ365" s="209"/>
      <c r="EA365" s="209"/>
      <c r="EB365" s="193"/>
      <c r="EC365" s="209"/>
      <c r="ED365" s="209"/>
      <c r="EE365" s="193"/>
      <c r="EF365" s="209"/>
      <c r="EG365" s="209"/>
      <c r="EH365" s="193"/>
      <c r="EI365" s="209"/>
      <c r="EJ365" s="209"/>
      <c r="EK365" s="193"/>
      <c r="EL365" s="209"/>
      <c r="EM365" s="209"/>
      <c r="EN365" s="193"/>
      <c r="EO365" s="209"/>
      <c r="EP365" s="209"/>
      <c r="EQ365" s="193"/>
      <c r="ER365" s="209"/>
      <c r="ES365" s="209"/>
      <c r="ET365" s="193"/>
      <c r="EU365" s="209"/>
      <c r="EV365" s="209"/>
      <c r="EW365" s="193"/>
      <c r="EX365" s="209"/>
      <c r="EY365" s="209"/>
      <c r="EZ365" s="193"/>
      <c r="FA365" s="209"/>
      <c r="FB365" s="209"/>
      <c r="FC365" s="193"/>
      <c r="FD365" s="209"/>
      <c r="FE365" s="209"/>
      <c r="FF365" s="193"/>
      <c r="FG365" s="209"/>
      <c r="FH365" s="209"/>
      <c r="FI365" s="193"/>
      <c r="FJ365" s="209"/>
      <c r="FK365" s="209"/>
      <c r="FL365" s="193"/>
      <c r="FM365" s="209"/>
      <c r="FN365" s="209"/>
      <c r="FO365" s="193"/>
      <c r="FP365" s="209"/>
      <c r="FQ365" s="209"/>
      <c r="FR365" s="193"/>
      <c r="FS365" s="209"/>
      <c r="FT365" s="209"/>
      <c r="FU365" s="193"/>
      <c r="FV365" s="209"/>
      <c r="FW365" s="209"/>
      <c r="FX365" s="193"/>
      <c r="FY365" s="209"/>
      <c r="FZ365" s="209"/>
      <c r="GA365" s="193"/>
      <c r="GB365" s="209"/>
      <c r="GC365" s="209"/>
      <c r="GD365" s="193"/>
      <c r="GE365" s="209"/>
      <c r="GF365" s="209"/>
      <c r="GG365" s="193"/>
      <c r="GH365" s="209"/>
      <c r="GI365" s="209"/>
      <c r="GJ365" s="193"/>
      <c r="GK365" s="209"/>
      <c r="GL365" s="209"/>
      <c r="GM365" s="193"/>
      <c r="GN365" s="209"/>
      <c r="GO365" s="209"/>
      <c r="GP365" s="193"/>
      <c r="GQ365" s="209"/>
      <c r="GR365" s="209"/>
      <c r="GS365" s="193"/>
      <c r="GT365" s="209"/>
      <c r="GU365" s="209"/>
      <c r="GV365" s="193"/>
      <c r="GW365" s="209"/>
      <c r="GX365" s="209"/>
      <c r="GY365" s="193"/>
      <c r="GZ365" s="209"/>
      <c r="HA365" s="209"/>
      <c r="HB365" s="193"/>
      <c r="HC365" s="209"/>
      <c r="HD365" s="209"/>
      <c r="HE365" s="193"/>
      <c r="HF365" s="209"/>
      <c r="HG365" s="209"/>
      <c r="HH365" s="193"/>
      <c r="HI365" s="209"/>
      <c r="HJ365" s="209"/>
      <c r="HK365" s="193"/>
      <c r="HL365" s="209"/>
      <c r="HM365" s="209"/>
      <c r="HN365" s="193"/>
      <c r="HO365" s="209"/>
      <c r="HP365" s="209"/>
      <c r="HQ365" s="193"/>
      <c r="HR365" s="209"/>
      <c r="HS365" s="209"/>
      <c r="HT365" s="193"/>
      <c r="HU365" s="209"/>
      <c r="HV365" s="209"/>
      <c r="HW365" s="193"/>
      <c r="HX365" s="209"/>
      <c r="HY365" s="209"/>
      <c r="HZ365" s="193"/>
      <c r="IA365" s="209"/>
      <c r="IB365" s="209"/>
      <c r="IC365" s="193"/>
      <c r="ID365" s="209"/>
      <c r="IE365" s="209"/>
      <c r="IF365" s="193"/>
      <c r="IG365" s="209"/>
      <c r="IH365" s="209"/>
      <c r="II365" s="193"/>
      <c r="IJ365" s="209"/>
      <c r="IK365" s="209"/>
      <c r="IL365" s="193"/>
      <c r="IM365" s="209"/>
      <c r="IN365" s="209"/>
      <c r="IO365" s="193"/>
      <c r="IP365" s="209"/>
      <c r="IQ365" s="209"/>
      <c r="IR365" s="193"/>
      <c r="IS365" s="209"/>
      <c r="IT365" s="209"/>
      <c r="IU365" s="193"/>
      <c r="IV365" s="209"/>
      <c r="IW365" s="209"/>
      <c r="IX365" s="193"/>
      <c r="IY365" s="209"/>
      <c r="IZ365" s="209"/>
      <c r="JA365" s="193"/>
      <c r="JB365" s="209"/>
      <c r="JC365" s="209"/>
      <c r="JD365" s="193"/>
      <c r="JE365" s="209"/>
      <c r="JF365" s="209"/>
      <c r="JG365" s="193"/>
      <c r="JH365" s="209"/>
      <c r="JI365" s="209"/>
      <c r="JJ365" s="193"/>
      <c r="JK365" s="209"/>
      <c r="JL365" s="209"/>
      <c r="JM365" s="193"/>
      <c r="JN365" s="209"/>
      <c r="JO365" s="209"/>
      <c r="JP365" s="193"/>
      <c r="JQ365" s="209"/>
      <c r="JR365" s="209"/>
      <c r="JS365" s="193"/>
      <c r="JT365" s="209"/>
      <c r="JU365" s="209"/>
      <c r="JV365" s="193"/>
      <c r="JW365" s="209"/>
      <c r="JX365" s="209"/>
      <c r="JY365" s="193"/>
      <c r="JZ365" s="209"/>
      <c r="KA365" s="209"/>
      <c r="KB365" s="193"/>
      <c r="KC365" s="209"/>
      <c r="KD365" s="209"/>
      <c r="KE365" s="193"/>
      <c r="KF365" s="209"/>
      <c r="KG365" s="209"/>
      <c r="KH365" s="193"/>
      <c r="KI365" s="209"/>
      <c r="KJ365" s="209"/>
      <c r="KK365" s="193"/>
      <c r="KL365" s="209"/>
      <c r="KM365" s="209"/>
      <c r="KN365" s="193"/>
      <c r="KO365" s="209"/>
      <c r="KP365" s="209"/>
      <c r="KQ365" s="193"/>
      <c r="KR365" s="209"/>
      <c r="KS365" s="209"/>
      <c r="KT365" s="193"/>
      <c r="KU365" s="209"/>
      <c r="KV365" s="209"/>
      <c r="KW365" s="193"/>
      <c r="KX365" s="209"/>
      <c r="KY365" s="209"/>
      <c r="KZ365" s="193"/>
      <c r="LA365" s="209"/>
      <c r="LB365" s="209"/>
      <c r="LC365" s="193"/>
      <c r="LD365" s="209"/>
      <c r="LE365" s="209"/>
      <c r="LF365" s="193"/>
      <c r="LG365" s="209"/>
      <c r="LH365" s="209"/>
      <c r="LI365" s="193"/>
      <c r="LJ365" s="209"/>
      <c r="LK365" s="209"/>
      <c r="LL365" s="193"/>
      <c r="LM365" s="209"/>
      <c r="LN365" s="209"/>
      <c r="LO365" s="193"/>
      <c r="LP365" s="209"/>
      <c r="LQ365" s="209"/>
      <c r="LR365" s="193"/>
      <c r="LS365" s="209"/>
      <c r="LT365" s="209"/>
      <c r="LU365" s="193"/>
      <c r="LV365" s="209"/>
      <c r="LW365" s="209"/>
      <c r="LX365" s="193"/>
      <c r="LY365" s="209"/>
      <c r="LZ365" s="209"/>
      <c r="MA365" s="193"/>
      <c r="MB365" s="209"/>
      <c r="MC365" s="209"/>
      <c r="MD365" s="193"/>
      <c r="ME365" s="209"/>
      <c r="MF365" s="209"/>
      <c r="MG365" s="193"/>
      <c r="MH365" s="209"/>
      <c r="MI365" s="209"/>
      <c r="MJ365" s="193"/>
      <c r="MK365" s="209"/>
      <c r="ML365" s="209"/>
      <c r="MM365" s="193"/>
      <c r="MN365" s="209"/>
      <c r="MO365" s="209"/>
      <c r="MP365" s="193"/>
      <c r="MQ365" s="209"/>
      <c r="MR365" s="209"/>
      <c r="MS365" s="193"/>
      <c r="MT365" s="209"/>
      <c r="MU365" s="209"/>
      <c r="MV365" s="193"/>
      <c r="MW365" s="209"/>
      <c r="MX365" s="209"/>
      <c r="MY365" s="193"/>
      <c r="MZ365" s="209"/>
      <c r="NA365" s="209"/>
      <c r="NB365" s="193"/>
      <c r="NC365" s="209"/>
      <c r="ND365" s="209"/>
      <c r="NE365" s="193"/>
      <c r="NF365" s="209"/>
      <c r="NG365" s="209"/>
      <c r="NH365" s="193"/>
      <c r="NI365" s="209"/>
      <c r="NJ365" s="209"/>
      <c r="NK365" s="193"/>
      <c r="NL365" s="209"/>
      <c r="NM365" s="209"/>
      <c r="NN365" s="193"/>
      <c r="NO365" s="209"/>
      <c r="NP365" s="209"/>
      <c r="NQ365" s="193"/>
      <c r="NR365" s="209"/>
      <c r="NS365" s="209"/>
      <c r="NT365" s="193"/>
      <c r="NU365" s="209"/>
      <c r="NV365" s="209"/>
      <c r="NW365" s="193"/>
      <c r="NX365" s="209"/>
      <c r="NY365" s="209"/>
      <c r="NZ365" s="193"/>
      <c r="OA365" s="209"/>
      <c r="OB365" s="209"/>
      <c r="OC365" s="193"/>
      <c r="OD365" s="209"/>
      <c r="OE365" s="209"/>
      <c r="OF365" s="193"/>
      <c r="OG365" s="209"/>
      <c r="OH365" s="209"/>
      <c r="OI365" s="193"/>
      <c r="OJ365" s="209"/>
      <c r="OK365" s="209"/>
      <c r="OL365" s="193"/>
      <c r="OM365" s="209"/>
      <c r="ON365" s="209"/>
      <c r="OO365" s="193"/>
      <c r="OP365" s="209"/>
      <c r="OQ365" s="209"/>
      <c r="OR365" s="193"/>
      <c r="OS365" s="209"/>
      <c r="OT365" s="209"/>
      <c r="OU365" s="193"/>
      <c r="OV365" s="209"/>
      <c r="OW365" s="209"/>
      <c r="OX365" s="193"/>
      <c r="OY365" s="209"/>
      <c r="OZ365" s="209"/>
      <c r="PA365" s="193"/>
      <c r="PB365" s="209"/>
      <c r="PC365" s="209"/>
      <c r="PD365" s="193"/>
      <c r="PE365" s="209"/>
      <c r="PF365" s="209"/>
      <c r="PG365" s="193"/>
      <c r="PH365" s="209"/>
      <c r="PI365" s="209"/>
      <c r="PJ365" s="193"/>
      <c r="PK365" s="209"/>
      <c r="PL365" s="209"/>
      <c r="PM365" s="193"/>
      <c r="PN365" s="209"/>
      <c r="PO365" s="209"/>
      <c r="PP365" s="193"/>
      <c r="PQ365" s="209"/>
      <c r="PR365" s="209"/>
      <c r="PS365" s="193"/>
      <c r="PT365" s="209"/>
      <c r="PU365" s="209"/>
      <c r="PV365" s="193"/>
      <c r="PW365" s="209"/>
      <c r="PX365" s="209"/>
      <c r="PY365" s="193"/>
      <c r="PZ365" s="209"/>
      <c r="QA365" s="209"/>
      <c r="QB365" s="193"/>
      <c r="QC365" s="209"/>
      <c r="QD365" s="209"/>
      <c r="QE365" s="193"/>
      <c r="QF365" s="209"/>
      <c r="QG365" s="209"/>
      <c r="QH365" s="193"/>
      <c r="QI365" s="209"/>
      <c r="QJ365" s="209"/>
      <c r="QK365" s="193"/>
      <c r="QL365" s="209"/>
      <c r="QM365" s="209"/>
      <c r="QN365" s="193"/>
      <c r="QO365" s="209"/>
      <c r="QP365" s="209"/>
      <c r="QQ365" s="193"/>
      <c r="QR365" s="209"/>
      <c r="QS365" s="209"/>
      <c r="QT365" s="193"/>
      <c r="QU365" s="209"/>
      <c r="QV365" s="209"/>
      <c r="QW365" s="193"/>
      <c r="QX365" s="209"/>
      <c r="QY365" s="209"/>
      <c r="QZ365" s="193"/>
      <c r="RA365" s="209"/>
      <c r="RB365" s="209"/>
      <c r="RC365" s="193"/>
      <c r="RD365" s="209"/>
      <c r="RE365" s="209"/>
      <c r="RF365" s="193"/>
      <c r="RG365" s="209"/>
    </row>
    <row r="366" spans="1:475" x14ac:dyDescent="0.25">
      <c r="A366" s="202"/>
      <c r="B366" s="219"/>
      <c r="C366" s="219"/>
      <c r="D366" s="219"/>
      <c r="E366" s="223"/>
      <c r="F366" s="215" t="s">
        <v>246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5">
      <c r="A367" s="202"/>
      <c r="B367" s="219"/>
      <c r="C367" s="219"/>
      <c r="D367" s="219"/>
      <c r="E367" s="223"/>
      <c r="F367" s="215" t="s">
        <v>247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5">
      <c r="A368" s="202"/>
      <c r="B368" s="219"/>
      <c r="C368" s="219"/>
      <c r="D368" s="219"/>
      <c r="E368" s="223"/>
      <c r="F368" s="215" t="s">
        <v>246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5">
      <c r="A369" s="202"/>
      <c r="B369" s="219"/>
      <c r="C369" s="219"/>
      <c r="D369" s="219"/>
      <c r="E369" s="223"/>
      <c r="F369" s="215" t="s">
        <v>247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5">
      <c r="A370" s="202"/>
      <c r="B370" s="219"/>
      <c r="C370" s="219"/>
      <c r="D370" s="219"/>
      <c r="E370" s="223"/>
      <c r="F370" s="215" t="s">
        <v>246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5">
      <c r="A371" s="202"/>
      <c r="B371" s="219"/>
      <c r="C371" s="219"/>
      <c r="D371" s="219"/>
      <c r="E371" s="223"/>
      <c r="F371" s="215" t="s">
        <v>247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5">
      <c r="A372" s="202"/>
      <c r="B372" s="219"/>
      <c r="C372" s="219"/>
      <c r="D372" s="219"/>
      <c r="E372" s="223"/>
      <c r="F372" s="215" t="s">
        <v>246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5">
      <c r="A373" s="202"/>
      <c r="B373" s="219"/>
      <c r="C373" s="219"/>
      <c r="D373" s="219"/>
      <c r="E373" s="223"/>
      <c r="F373" s="215" t="s">
        <v>247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5">
      <c r="A374" s="202"/>
      <c r="B374" s="219"/>
      <c r="C374" s="219"/>
      <c r="D374" s="219"/>
      <c r="E374" s="223"/>
      <c r="F374" s="215" t="s">
        <v>246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5">
      <c r="A375" s="202"/>
      <c r="B375" s="219"/>
      <c r="C375" s="219"/>
      <c r="D375" s="219"/>
      <c r="E375" s="223"/>
      <c r="F375" s="215" t="s">
        <v>247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5">
      <c r="A376" s="202"/>
      <c r="B376" s="219"/>
      <c r="C376" s="219"/>
      <c r="D376" s="219"/>
      <c r="E376" s="223"/>
      <c r="F376" s="215" t="s">
        <v>246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5">
      <c r="A377" s="202"/>
      <c r="B377" s="219"/>
      <c r="C377" s="219"/>
      <c r="D377" s="219"/>
      <c r="E377" s="223"/>
      <c r="F377" s="215" t="s">
        <v>247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5">
      <c r="A378" s="202"/>
      <c r="B378" s="219"/>
      <c r="C378" s="219"/>
      <c r="D378" s="219"/>
      <c r="E378" s="223"/>
      <c r="F378" s="215" t="s">
        <v>246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5">
      <c r="A379" s="202"/>
      <c r="B379" s="219"/>
      <c r="C379" s="219"/>
      <c r="D379" s="219"/>
      <c r="E379" s="223"/>
      <c r="F379" s="215" t="s">
        <v>247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5">
      <c r="A380" s="202"/>
      <c r="B380" s="219"/>
      <c r="C380" s="219"/>
      <c r="D380" s="219"/>
      <c r="E380" s="223"/>
      <c r="F380" s="215" t="s">
        <v>246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5">
      <c r="A381" s="202"/>
      <c r="B381" s="219"/>
      <c r="C381" s="219"/>
      <c r="D381" s="219"/>
      <c r="E381" s="223"/>
      <c r="F381" s="215" t="s">
        <v>247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5">
      <c r="A382" s="202"/>
      <c r="B382" s="219"/>
      <c r="C382" s="219"/>
      <c r="D382" s="219"/>
      <c r="E382" s="223"/>
      <c r="F382" s="215" t="s">
        <v>246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5">
      <c r="A383" s="202"/>
      <c r="B383" s="219"/>
      <c r="C383" s="219"/>
      <c r="D383" s="219"/>
      <c r="E383" s="223"/>
      <c r="F383" s="215" t="s">
        <v>247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5">
      <c r="A384" s="202"/>
      <c r="B384" s="219"/>
      <c r="C384" s="219"/>
      <c r="D384" s="219"/>
      <c r="E384" s="223"/>
      <c r="F384" s="215" t="s">
        <v>246</v>
      </c>
      <c r="G384" s="187"/>
      <c r="H384" s="187"/>
      <c r="I384" s="203"/>
      <c r="J384" s="203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  <c r="IW384" s="193"/>
      <c r="IX384" s="193"/>
      <c r="IY384" s="193"/>
      <c r="IZ384" s="193"/>
      <c r="JA384" s="193"/>
      <c r="JB384" s="193"/>
      <c r="JC384" s="193"/>
      <c r="JD384" s="193"/>
      <c r="JE384" s="193"/>
      <c r="JF384" s="193"/>
      <c r="JG384" s="193"/>
      <c r="JH384" s="193"/>
      <c r="JI384" s="193"/>
      <c r="JJ384" s="193"/>
      <c r="JK384" s="193"/>
      <c r="JL384" s="193"/>
      <c r="JM384" s="193"/>
      <c r="JN384" s="193"/>
      <c r="JO384" s="193"/>
      <c r="JP384" s="193"/>
      <c r="JQ384" s="193"/>
      <c r="JR384" s="193"/>
      <c r="JS384" s="193"/>
      <c r="JT384" s="193"/>
      <c r="JU384" s="193"/>
      <c r="JV384" s="193"/>
      <c r="JW384" s="193"/>
      <c r="JX384" s="193"/>
      <c r="JY384" s="193"/>
      <c r="JZ384" s="193"/>
      <c r="KA384" s="193"/>
      <c r="KB384" s="193"/>
      <c r="KC384" s="193"/>
      <c r="KD384" s="193"/>
      <c r="KE384" s="193"/>
      <c r="KF384" s="193"/>
      <c r="KG384" s="193"/>
      <c r="KH384" s="193"/>
      <c r="KI384" s="193"/>
      <c r="KJ384" s="193"/>
      <c r="KK384" s="193"/>
      <c r="KL384" s="193"/>
      <c r="KM384" s="193"/>
      <c r="KN384" s="193"/>
      <c r="KO384" s="193"/>
      <c r="KP384" s="193"/>
      <c r="KQ384" s="193"/>
      <c r="KR384" s="193"/>
      <c r="KS384" s="193"/>
      <c r="KT384" s="193"/>
      <c r="KU384" s="193"/>
      <c r="KV384" s="193"/>
      <c r="KW384" s="193"/>
      <c r="KX384" s="193"/>
      <c r="KY384" s="193"/>
      <c r="KZ384" s="193"/>
      <c r="LA384" s="193"/>
      <c r="LB384" s="193"/>
      <c r="LC384" s="193"/>
      <c r="LD384" s="193"/>
      <c r="LE384" s="193"/>
      <c r="LF384" s="193"/>
      <c r="LG384" s="193"/>
      <c r="LH384" s="193"/>
      <c r="LI384" s="193"/>
      <c r="LJ384" s="193"/>
      <c r="LK384" s="193"/>
      <c r="LL384" s="193"/>
      <c r="LM384" s="193"/>
      <c r="LN384" s="193"/>
      <c r="LO384" s="193"/>
      <c r="LP384" s="193"/>
      <c r="LQ384" s="193"/>
      <c r="LR384" s="193"/>
      <c r="LS384" s="193"/>
      <c r="LT384" s="193"/>
      <c r="LU384" s="193"/>
      <c r="LV384" s="193"/>
      <c r="LW384" s="193"/>
      <c r="LX384" s="193"/>
      <c r="LY384" s="193"/>
      <c r="LZ384" s="193"/>
      <c r="MA384" s="193"/>
      <c r="MB384" s="193"/>
      <c r="MC384" s="193"/>
      <c r="MD384" s="193"/>
      <c r="ME384" s="193"/>
      <c r="MF384" s="193"/>
      <c r="MG384" s="193"/>
      <c r="MH384" s="193"/>
      <c r="MI384" s="193"/>
      <c r="MJ384" s="193"/>
      <c r="MK384" s="193"/>
      <c r="ML384" s="193"/>
      <c r="MM384" s="193"/>
      <c r="MN384" s="193"/>
      <c r="MO384" s="193"/>
      <c r="MP384" s="193"/>
      <c r="MQ384" s="193"/>
      <c r="MR384" s="193"/>
      <c r="MS384" s="193"/>
      <c r="MT384" s="193"/>
      <c r="MU384" s="193"/>
      <c r="MV384" s="193"/>
      <c r="MW384" s="193"/>
      <c r="MX384" s="193"/>
      <c r="MY384" s="193"/>
      <c r="MZ384" s="193"/>
      <c r="NA384" s="193"/>
      <c r="NB384" s="193"/>
      <c r="NC384" s="193"/>
      <c r="ND384" s="193"/>
      <c r="NE384" s="193"/>
      <c r="NF384" s="193"/>
      <c r="NG384" s="193"/>
      <c r="NH384" s="193"/>
      <c r="NI384" s="193"/>
      <c r="NJ384" s="193"/>
      <c r="NK384" s="193"/>
      <c r="NL384" s="193"/>
      <c r="NM384" s="193"/>
      <c r="NN384" s="193"/>
      <c r="NO384" s="193"/>
      <c r="NP384" s="193"/>
      <c r="NQ384" s="193"/>
      <c r="NR384" s="193"/>
      <c r="NS384" s="193"/>
      <c r="NT384" s="193"/>
      <c r="NU384" s="193"/>
      <c r="NV384" s="193"/>
      <c r="NW384" s="193"/>
      <c r="NX384" s="193"/>
      <c r="NY384" s="193"/>
      <c r="NZ384" s="193"/>
      <c r="OA384" s="193"/>
      <c r="OB384" s="193"/>
      <c r="OC384" s="193"/>
      <c r="OD384" s="193"/>
      <c r="OE384" s="193"/>
      <c r="OF384" s="193"/>
      <c r="OG384" s="193"/>
      <c r="OH384" s="193"/>
      <c r="OI384" s="193"/>
      <c r="OJ384" s="193"/>
      <c r="OK384" s="193"/>
      <c r="OL384" s="193"/>
      <c r="OM384" s="193"/>
      <c r="ON384" s="193"/>
      <c r="OO384" s="193"/>
      <c r="OP384" s="193"/>
      <c r="OQ384" s="193"/>
      <c r="OR384" s="193"/>
      <c r="OS384" s="193"/>
      <c r="OT384" s="193"/>
      <c r="OU384" s="193"/>
      <c r="OV384" s="193"/>
      <c r="OW384" s="193"/>
      <c r="OX384" s="193"/>
      <c r="OY384" s="193"/>
      <c r="OZ384" s="193"/>
      <c r="PA384" s="193"/>
      <c r="PB384" s="193"/>
      <c r="PC384" s="193"/>
      <c r="PD384" s="193"/>
      <c r="PE384" s="193"/>
      <c r="PF384" s="193"/>
      <c r="PG384" s="193"/>
      <c r="PH384" s="193"/>
      <c r="PI384" s="193"/>
      <c r="PJ384" s="193"/>
      <c r="PK384" s="193"/>
      <c r="PL384" s="193"/>
      <c r="PM384" s="193"/>
      <c r="PN384" s="193"/>
      <c r="PO384" s="193"/>
      <c r="PP384" s="193"/>
      <c r="PQ384" s="193"/>
      <c r="PR384" s="193"/>
      <c r="PS384" s="193"/>
      <c r="PT384" s="193"/>
      <c r="PU384" s="193"/>
      <c r="PV384" s="193"/>
      <c r="PW384" s="193"/>
      <c r="PX384" s="193"/>
      <c r="PY384" s="193"/>
      <c r="PZ384" s="193"/>
      <c r="QA384" s="193"/>
      <c r="QB384" s="193"/>
      <c r="QC384" s="193"/>
      <c r="QD384" s="193"/>
      <c r="QE384" s="193"/>
      <c r="QF384" s="193"/>
      <c r="QG384" s="193"/>
      <c r="QH384" s="193"/>
      <c r="QI384" s="193"/>
      <c r="QJ384" s="193"/>
      <c r="QK384" s="193"/>
      <c r="QL384" s="193"/>
      <c r="QM384" s="193"/>
      <c r="QN384" s="193"/>
      <c r="QO384" s="193"/>
      <c r="QP384" s="193"/>
      <c r="QQ384" s="193"/>
      <c r="QR384" s="193"/>
      <c r="QS384" s="193"/>
      <c r="QT384" s="193"/>
      <c r="QU384" s="193"/>
      <c r="QV384" s="193"/>
      <c r="QW384" s="193"/>
      <c r="QX384" s="193"/>
      <c r="QY384" s="193"/>
      <c r="QZ384" s="193"/>
      <c r="RA384" s="193"/>
      <c r="RB384" s="193"/>
      <c r="RC384" s="193"/>
      <c r="RD384" s="193"/>
      <c r="RE384" s="193"/>
      <c r="RF384" s="193"/>
      <c r="RG384" s="193"/>
    </row>
    <row r="385" spans="1:475" x14ac:dyDescent="0.25">
      <c r="A385" s="202"/>
      <c r="B385" s="219"/>
      <c r="C385" s="219"/>
      <c r="D385" s="219"/>
      <c r="E385" s="223"/>
      <c r="F385" s="215" t="s">
        <v>247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5">
      <c r="A386" s="202"/>
      <c r="B386" s="219"/>
      <c r="C386" s="219"/>
      <c r="D386" s="219"/>
      <c r="E386" s="223"/>
      <c r="F386" s="215" t="s">
        <v>246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5">
      <c r="A387" s="202"/>
      <c r="B387" s="219"/>
      <c r="C387" s="219"/>
      <c r="D387" s="219"/>
      <c r="E387" s="223"/>
      <c r="F387" s="215" t="s">
        <v>247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5">
      <c r="A388" s="202"/>
      <c r="B388" s="219"/>
      <c r="C388" s="219"/>
      <c r="D388" s="219"/>
      <c r="E388" s="223"/>
      <c r="F388" s="215" t="s">
        <v>246</v>
      </c>
      <c r="G388" s="177"/>
      <c r="H388" s="177"/>
      <c r="I388" s="203"/>
      <c r="J388" s="203"/>
      <c r="K388" s="177"/>
      <c r="L388" s="187"/>
      <c r="M388" s="177"/>
      <c r="N388" s="177"/>
      <c r="O388" s="187"/>
      <c r="P388" s="177"/>
      <c r="Q388" s="177"/>
      <c r="R388" s="187"/>
      <c r="S388" s="177"/>
      <c r="T388" s="177"/>
      <c r="U388" s="187"/>
      <c r="V388" s="177"/>
      <c r="W388" s="177"/>
      <c r="X388" s="187"/>
      <c r="Y388" s="177"/>
      <c r="Z388" s="177"/>
      <c r="AA388" s="187"/>
      <c r="AB388" s="177"/>
      <c r="AC388" s="177"/>
      <c r="AD388" s="187"/>
      <c r="AE388" s="177"/>
      <c r="AF388" s="177"/>
      <c r="AG388" s="187"/>
      <c r="AH388" s="177"/>
      <c r="AI388" s="177"/>
      <c r="AJ388" s="187"/>
      <c r="AK388" s="177"/>
      <c r="AL388" s="177"/>
      <c r="AM388" s="187"/>
      <c r="AN388" s="177"/>
      <c r="AO388" s="177"/>
      <c r="AP388" s="187"/>
      <c r="AQ388" s="177"/>
      <c r="AR388" s="177"/>
      <c r="AS388" s="187"/>
      <c r="AT388" s="177"/>
      <c r="AU388" s="177"/>
      <c r="AV388" s="187"/>
      <c r="AW388" s="177"/>
      <c r="AX388" s="177"/>
      <c r="AY388" s="187"/>
      <c r="AZ388" s="177"/>
      <c r="BA388" s="177"/>
      <c r="BB388" s="187"/>
      <c r="BC388" s="177"/>
      <c r="BD388" s="177"/>
      <c r="BE388" s="187"/>
      <c r="BF388" s="177"/>
      <c r="BG388" s="177"/>
      <c r="BH388" s="187"/>
      <c r="BI388" s="177"/>
      <c r="BJ388" s="177"/>
      <c r="BK388" s="187"/>
      <c r="BL388" s="177"/>
      <c r="BM388" s="177"/>
      <c r="BN388" s="187"/>
      <c r="BO388" s="177"/>
      <c r="BP388" s="177"/>
      <c r="BQ388" s="187"/>
      <c r="BR388" s="177"/>
      <c r="BS388" s="177"/>
      <c r="BT388" s="187"/>
      <c r="BU388" s="177"/>
      <c r="BV388" s="177"/>
      <c r="BW388" s="187"/>
      <c r="BX388" s="177"/>
      <c r="BY388" s="177"/>
      <c r="BZ388" s="187"/>
      <c r="CA388" s="177"/>
      <c r="CB388" s="177"/>
      <c r="CC388" s="187"/>
      <c r="CD388" s="177"/>
      <c r="CE388" s="177"/>
      <c r="CF388" s="187"/>
      <c r="CG388" s="177"/>
      <c r="CH388" s="177"/>
      <c r="CI388" s="187"/>
      <c r="CJ388" s="177"/>
      <c r="CK388" s="177"/>
      <c r="CL388" s="187"/>
      <c r="CM388" s="177"/>
      <c r="CN388" s="177"/>
      <c r="CO388" s="187"/>
      <c r="CP388" s="177"/>
      <c r="CQ388" s="177"/>
      <c r="CR388" s="187"/>
      <c r="CS388" s="177"/>
      <c r="CT388" s="177"/>
      <c r="CU388" s="187"/>
      <c r="CV388" s="177"/>
      <c r="CW388" s="177"/>
      <c r="CX388" s="187"/>
      <c r="CY388" s="177"/>
      <c r="CZ388" s="177"/>
      <c r="DA388" s="187"/>
      <c r="DB388" s="177"/>
      <c r="DC388" s="177"/>
      <c r="DD388" s="187"/>
      <c r="DE388" s="177"/>
      <c r="DF388" s="177"/>
      <c r="DG388" s="187"/>
      <c r="DH388" s="177"/>
      <c r="DI388" s="177"/>
      <c r="DJ388" s="187"/>
      <c r="DK388" s="177"/>
      <c r="DL388" s="177"/>
      <c r="DM388" s="187"/>
      <c r="DN388" s="177"/>
      <c r="DO388" s="177"/>
      <c r="DP388" s="187"/>
      <c r="DQ388" s="177"/>
      <c r="DR388" s="177"/>
      <c r="DS388" s="187"/>
      <c r="DT388" s="177"/>
      <c r="DU388" s="177"/>
      <c r="DV388" s="187"/>
      <c r="DW388" s="209"/>
      <c r="DX388" s="209"/>
      <c r="DY388" s="193"/>
      <c r="DZ388" s="209"/>
      <c r="EA388" s="209"/>
      <c r="EB388" s="193"/>
      <c r="EC388" s="209"/>
      <c r="ED388" s="209"/>
      <c r="EE388" s="193"/>
      <c r="EF388" s="209"/>
      <c r="EG388" s="209"/>
      <c r="EH388" s="193"/>
      <c r="EI388" s="209"/>
      <c r="EJ388" s="209"/>
      <c r="EK388" s="193"/>
      <c r="EL388" s="209"/>
      <c r="EM388" s="209"/>
      <c r="EN388" s="193"/>
      <c r="EO388" s="209"/>
      <c r="EP388" s="209"/>
      <c r="EQ388" s="193"/>
      <c r="ER388" s="209"/>
      <c r="ES388" s="209"/>
      <c r="ET388" s="193"/>
      <c r="EU388" s="209"/>
      <c r="EV388" s="209"/>
      <c r="EW388" s="193"/>
      <c r="EX388" s="209"/>
      <c r="EY388" s="209"/>
      <c r="EZ388" s="193"/>
      <c r="FA388" s="209"/>
      <c r="FB388" s="209"/>
      <c r="FC388" s="193"/>
      <c r="FD388" s="209"/>
      <c r="FE388" s="209"/>
      <c r="FF388" s="193"/>
      <c r="FG388" s="209"/>
      <c r="FH388" s="209"/>
      <c r="FI388" s="193"/>
      <c r="FJ388" s="209"/>
      <c r="FK388" s="209"/>
      <c r="FL388" s="193"/>
      <c r="FM388" s="209"/>
      <c r="FN388" s="209"/>
      <c r="FO388" s="193"/>
      <c r="FP388" s="209"/>
      <c r="FQ388" s="209"/>
      <c r="FR388" s="193"/>
      <c r="FS388" s="209"/>
      <c r="FT388" s="209"/>
      <c r="FU388" s="193"/>
      <c r="FV388" s="209"/>
      <c r="FW388" s="209"/>
      <c r="FX388" s="193"/>
      <c r="FY388" s="209"/>
      <c r="FZ388" s="209"/>
      <c r="GA388" s="193"/>
      <c r="GB388" s="209"/>
      <c r="GC388" s="209"/>
      <c r="GD388" s="193"/>
      <c r="GE388" s="209"/>
      <c r="GF388" s="209"/>
      <c r="GG388" s="193"/>
      <c r="GH388" s="209"/>
      <c r="GI388" s="209"/>
      <c r="GJ388" s="193"/>
      <c r="GK388" s="209"/>
      <c r="GL388" s="209"/>
      <c r="GM388" s="193"/>
      <c r="GN388" s="209"/>
      <c r="GO388" s="209"/>
      <c r="GP388" s="193"/>
      <c r="GQ388" s="209"/>
      <c r="GR388" s="209"/>
      <c r="GS388" s="193"/>
      <c r="GT388" s="209"/>
      <c r="GU388" s="209"/>
      <c r="GV388" s="193"/>
      <c r="GW388" s="209"/>
      <c r="GX388" s="209"/>
      <c r="GY388" s="193"/>
      <c r="GZ388" s="209"/>
      <c r="HA388" s="209"/>
      <c r="HB388" s="193"/>
      <c r="HC388" s="209"/>
      <c r="HD388" s="209"/>
      <c r="HE388" s="193"/>
      <c r="HF388" s="209"/>
      <c r="HG388" s="209"/>
      <c r="HH388" s="193"/>
      <c r="HI388" s="209"/>
      <c r="HJ388" s="209"/>
      <c r="HK388" s="193"/>
      <c r="HL388" s="209"/>
      <c r="HM388" s="209"/>
      <c r="HN388" s="193"/>
      <c r="HO388" s="209"/>
      <c r="HP388" s="209"/>
      <c r="HQ388" s="193"/>
      <c r="HR388" s="209"/>
      <c r="HS388" s="209"/>
      <c r="HT388" s="193"/>
      <c r="HU388" s="209"/>
      <c r="HV388" s="209"/>
      <c r="HW388" s="193"/>
      <c r="HX388" s="209"/>
      <c r="HY388" s="209"/>
      <c r="HZ388" s="193"/>
      <c r="IA388" s="209"/>
      <c r="IB388" s="209"/>
      <c r="IC388" s="193"/>
      <c r="ID388" s="209"/>
      <c r="IE388" s="209"/>
      <c r="IF388" s="193"/>
      <c r="IG388" s="209"/>
      <c r="IH388" s="209"/>
      <c r="II388" s="193"/>
      <c r="IJ388" s="209"/>
      <c r="IK388" s="209"/>
      <c r="IL388" s="193"/>
      <c r="IM388" s="209"/>
      <c r="IN388" s="209"/>
      <c r="IO388" s="193"/>
      <c r="IP388" s="209"/>
      <c r="IQ388" s="209"/>
      <c r="IR388" s="193"/>
      <c r="IS388" s="209"/>
      <c r="IT388" s="209"/>
      <c r="IU388" s="193"/>
      <c r="IV388" s="209"/>
      <c r="IW388" s="209"/>
      <c r="IX388" s="193"/>
      <c r="IY388" s="209"/>
      <c r="IZ388" s="209"/>
      <c r="JA388" s="193"/>
      <c r="JB388" s="209"/>
      <c r="JC388" s="209"/>
      <c r="JD388" s="193"/>
      <c r="JE388" s="209"/>
      <c r="JF388" s="209"/>
      <c r="JG388" s="193"/>
      <c r="JH388" s="209"/>
      <c r="JI388" s="209"/>
      <c r="JJ388" s="193"/>
      <c r="JK388" s="209"/>
      <c r="JL388" s="209"/>
      <c r="JM388" s="193"/>
      <c r="JN388" s="209"/>
      <c r="JO388" s="209"/>
      <c r="JP388" s="193"/>
      <c r="JQ388" s="209"/>
      <c r="JR388" s="209"/>
      <c r="JS388" s="193"/>
      <c r="JT388" s="209"/>
      <c r="JU388" s="209"/>
      <c r="JV388" s="193"/>
      <c r="JW388" s="209"/>
      <c r="JX388" s="209"/>
      <c r="JY388" s="193"/>
      <c r="JZ388" s="209"/>
      <c r="KA388" s="209"/>
      <c r="KB388" s="193"/>
      <c r="KC388" s="209"/>
      <c r="KD388" s="209"/>
      <c r="KE388" s="193"/>
      <c r="KF388" s="209"/>
      <c r="KG388" s="209"/>
      <c r="KH388" s="193"/>
      <c r="KI388" s="209"/>
      <c r="KJ388" s="209"/>
      <c r="KK388" s="193"/>
      <c r="KL388" s="209"/>
      <c r="KM388" s="209"/>
      <c r="KN388" s="193"/>
      <c r="KO388" s="209"/>
      <c r="KP388" s="209"/>
      <c r="KQ388" s="193"/>
      <c r="KR388" s="209"/>
      <c r="KS388" s="209"/>
      <c r="KT388" s="193"/>
      <c r="KU388" s="209"/>
      <c r="KV388" s="209"/>
      <c r="KW388" s="193"/>
      <c r="KX388" s="209"/>
      <c r="KY388" s="209"/>
      <c r="KZ388" s="193"/>
      <c r="LA388" s="209"/>
      <c r="LB388" s="209"/>
      <c r="LC388" s="193"/>
      <c r="LD388" s="209"/>
      <c r="LE388" s="209"/>
      <c r="LF388" s="193"/>
      <c r="LG388" s="209"/>
      <c r="LH388" s="209"/>
      <c r="LI388" s="193"/>
      <c r="LJ388" s="209"/>
      <c r="LK388" s="209"/>
      <c r="LL388" s="193"/>
      <c r="LM388" s="209"/>
      <c r="LN388" s="209"/>
      <c r="LO388" s="193"/>
      <c r="LP388" s="209"/>
      <c r="LQ388" s="209"/>
      <c r="LR388" s="193"/>
      <c r="LS388" s="209"/>
      <c r="LT388" s="209"/>
      <c r="LU388" s="193"/>
      <c r="LV388" s="209"/>
      <c r="LW388" s="209"/>
      <c r="LX388" s="193"/>
      <c r="LY388" s="209"/>
      <c r="LZ388" s="209"/>
      <c r="MA388" s="193"/>
      <c r="MB388" s="209"/>
      <c r="MC388" s="209"/>
      <c r="MD388" s="193"/>
      <c r="ME388" s="209"/>
      <c r="MF388" s="209"/>
      <c r="MG388" s="193"/>
      <c r="MH388" s="209"/>
      <c r="MI388" s="209"/>
      <c r="MJ388" s="193"/>
      <c r="MK388" s="209"/>
      <c r="ML388" s="209"/>
      <c r="MM388" s="193"/>
      <c r="MN388" s="209"/>
      <c r="MO388" s="209"/>
      <c r="MP388" s="193"/>
      <c r="MQ388" s="209"/>
      <c r="MR388" s="209"/>
      <c r="MS388" s="193"/>
      <c r="MT388" s="209"/>
      <c r="MU388" s="209"/>
      <c r="MV388" s="193"/>
      <c r="MW388" s="209"/>
      <c r="MX388" s="209"/>
      <c r="MY388" s="193"/>
      <c r="MZ388" s="209"/>
      <c r="NA388" s="209"/>
      <c r="NB388" s="193"/>
      <c r="NC388" s="209"/>
      <c r="ND388" s="209"/>
      <c r="NE388" s="193"/>
      <c r="NF388" s="209"/>
      <c r="NG388" s="209"/>
      <c r="NH388" s="193"/>
      <c r="NI388" s="209"/>
      <c r="NJ388" s="209"/>
      <c r="NK388" s="193"/>
      <c r="NL388" s="209"/>
      <c r="NM388" s="209"/>
      <c r="NN388" s="193"/>
      <c r="NO388" s="209"/>
      <c r="NP388" s="209"/>
      <c r="NQ388" s="193"/>
      <c r="NR388" s="209"/>
      <c r="NS388" s="209"/>
      <c r="NT388" s="193"/>
      <c r="NU388" s="209"/>
      <c r="NV388" s="209"/>
      <c r="NW388" s="193"/>
      <c r="NX388" s="209"/>
      <c r="NY388" s="209"/>
      <c r="NZ388" s="193"/>
      <c r="OA388" s="209"/>
      <c r="OB388" s="209"/>
      <c r="OC388" s="193"/>
      <c r="OD388" s="209"/>
      <c r="OE388" s="209"/>
      <c r="OF388" s="193"/>
      <c r="OG388" s="209"/>
      <c r="OH388" s="209"/>
      <c r="OI388" s="193"/>
      <c r="OJ388" s="209"/>
      <c r="OK388" s="209"/>
      <c r="OL388" s="193"/>
      <c r="OM388" s="209"/>
      <c r="ON388" s="209"/>
      <c r="OO388" s="193"/>
      <c r="OP388" s="209"/>
      <c r="OQ388" s="209"/>
      <c r="OR388" s="193"/>
      <c r="OS388" s="209"/>
      <c r="OT388" s="209"/>
      <c r="OU388" s="193"/>
      <c r="OV388" s="209"/>
      <c r="OW388" s="209"/>
      <c r="OX388" s="193"/>
      <c r="OY388" s="209"/>
      <c r="OZ388" s="209"/>
      <c r="PA388" s="193"/>
      <c r="PB388" s="209"/>
      <c r="PC388" s="209"/>
      <c r="PD388" s="193"/>
      <c r="PE388" s="209"/>
      <c r="PF388" s="209"/>
      <c r="PG388" s="193"/>
      <c r="PH388" s="209"/>
      <c r="PI388" s="209"/>
      <c r="PJ388" s="193"/>
      <c r="PK388" s="209"/>
      <c r="PL388" s="209"/>
      <c r="PM388" s="193"/>
      <c r="PN388" s="209"/>
      <c r="PO388" s="209"/>
      <c r="PP388" s="193"/>
      <c r="PQ388" s="209"/>
      <c r="PR388" s="209"/>
      <c r="PS388" s="193"/>
      <c r="PT388" s="209"/>
      <c r="PU388" s="209"/>
      <c r="PV388" s="193"/>
      <c r="PW388" s="209"/>
      <c r="PX388" s="209"/>
      <c r="PY388" s="193"/>
      <c r="PZ388" s="209"/>
      <c r="QA388" s="209"/>
      <c r="QB388" s="193"/>
      <c r="QC388" s="209"/>
      <c r="QD388" s="209"/>
      <c r="QE388" s="193"/>
      <c r="QF388" s="209"/>
      <c r="QG388" s="209"/>
      <c r="QH388" s="193"/>
      <c r="QI388" s="209"/>
      <c r="QJ388" s="209"/>
      <c r="QK388" s="193"/>
      <c r="QL388" s="209"/>
      <c r="QM388" s="209"/>
      <c r="QN388" s="193"/>
      <c r="QO388" s="209"/>
      <c r="QP388" s="209"/>
      <c r="QQ388" s="193"/>
      <c r="QR388" s="209"/>
      <c r="QS388" s="209"/>
      <c r="QT388" s="193"/>
      <c r="QU388" s="209"/>
      <c r="QV388" s="209"/>
      <c r="QW388" s="193"/>
      <c r="QX388" s="209"/>
      <c r="QY388" s="209"/>
      <c r="QZ388" s="193"/>
      <c r="RA388" s="209"/>
      <c r="RB388" s="209"/>
      <c r="RC388" s="193"/>
      <c r="RD388" s="209"/>
      <c r="RE388" s="209"/>
      <c r="RF388" s="193"/>
      <c r="RG388" s="209"/>
    </row>
    <row r="389" spans="1:475" x14ac:dyDescent="0.25">
      <c r="A389" s="202"/>
      <c r="B389" s="219"/>
      <c r="C389" s="219"/>
      <c r="D389" s="219"/>
      <c r="E389" s="223"/>
      <c r="F389" s="215" t="s">
        <v>247</v>
      </c>
      <c r="G389" s="187"/>
      <c r="H389" s="187"/>
      <c r="I389" s="203"/>
      <c r="J389" s="203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  <c r="IW389" s="193"/>
      <c r="IX389" s="193"/>
      <c r="IY389" s="193"/>
      <c r="IZ389" s="193"/>
      <c r="JA389" s="193"/>
      <c r="JB389" s="193"/>
      <c r="JC389" s="193"/>
      <c r="JD389" s="193"/>
      <c r="JE389" s="193"/>
      <c r="JF389" s="193"/>
      <c r="JG389" s="193"/>
      <c r="JH389" s="193"/>
      <c r="JI389" s="193"/>
      <c r="JJ389" s="193"/>
      <c r="JK389" s="193"/>
      <c r="JL389" s="193"/>
      <c r="JM389" s="193"/>
      <c r="JN389" s="193"/>
      <c r="JO389" s="193"/>
      <c r="JP389" s="193"/>
      <c r="JQ389" s="193"/>
      <c r="JR389" s="193"/>
      <c r="JS389" s="193"/>
      <c r="JT389" s="193"/>
      <c r="JU389" s="193"/>
      <c r="JV389" s="193"/>
      <c r="JW389" s="193"/>
      <c r="JX389" s="193"/>
      <c r="JY389" s="193"/>
      <c r="JZ389" s="193"/>
      <c r="KA389" s="193"/>
      <c r="KB389" s="193"/>
      <c r="KC389" s="193"/>
      <c r="KD389" s="193"/>
      <c r="KE389" s="193"/>
      <c r="KF389" s="193"/>
      <c r="KG389" s="193"/>
      <c r="KH389" s="193"/>
      <c r="KI389" s="193"/>
      <c r="KJ389" s="193"/>
      <c r="KK389" s="193"/>
      <c r="KL389" s="193"/>
      <c r="KM389" s="193"/>
      <c r="KN389" s="193"/>
      <c r="KO389" s="193"/>
      <c r="KP389" s="193"/>
      <c r="KQ389" s="193"/>
      <c r="KR389" s="193"/>
      <c r="KS389" s="193"/>
      <c r="KT389" s="193"/>
      <c r="KU389" s="193"/>
      <c r="KV389" s="193"/>
      <c r="KW389" s="193"/>
      <c r="KX389" s="193"/>
      <c r="KY389" s="193"/>
      <c r="KZ389" s="193"/>
      <c r="LA389" s="193"/>
      <c r="LB389" s="193"/>
      <c r="LC389" s="193"/>
      <c r="LD389" s="193"/>
      <c r="LE389" s="193"/>
      <c r="LF389" s="193"/>
      <c r="LG389" s="193"/>
      <c r="LH389" s="193"/>
      <c r="LI389" s="193"/>
      <c r="LJ389" s="193"/>
      <c r="LK389" s="193"/>
      <c r="LL389" s="193"/>
      <c r="LM389" s="193"/>
      <c r="LN389" s="193"/>
      <c r="LO389" s="193"/>
      <c r="LP389" s="193"/>
      <c r="LQ389" s="193"/>
      <c r="LR389" s="193"/>
      <c r="LS389" s="193"/>
      <c r="LT389" s="193"/>
      <c r="LU389" s="193"/>
      <c r="LV389" s="193"/>
      <c r="LW389" s="193"/>
      <c r="LX389" s="193"/>
      <c r="LY389" s="193"/>
      <c r="LZ389" s="193"/>
      <c r="MA389" s="193"/>
      <c r="MB389" s="193"/>
      <c r="MC389" s="193"/>
      <c r="MD389" s="193"/>
      <c r="ME389" s="193"/>
      <c r="MF389" s="193"/>
      <c r="MG389" s="193"/>
      <c r="MH389" s="193"/>
      <c r="MI389" s="193"/>
      <c r="MJ389" s="193"/>
      <c r="MK389" s="193"/>
      <c r="ML389" s="193"/>
      <c r="MM389" s="193"/>
      <c r="MN389" s="193"/>
      <c r="MO389" s="193"/>
      <c r="MP389" s="193"/>
      <c r="MQ389" s="193"/>
      <c r="MR389" s="193"/>
      <c r="MS389" s="193"/>
      <c r="MT389" s="193"/>
      <c r="MU389" s="193"/>
      <c r="MV389" s="193"/>
      <c r="MW389" s="193"/>
      <c r="MX389" s="193"/>
      <c r="MY389" s="193"/>
      <c r="MZ389" s="193"/>
      <c r="NA389" s="193"/>
      <c r="NB389" s="193"/>
      <c r="NC389" s="193"/>
      <c r="ND389" s="193"/>
      <c r="NE389" s="193"/>
      <c r="NF389" s="193"/>
      <c r="NG389" s="193"/>
      <c r="NH389" s="193"/>
      <c r="NI389" s="193"/>
      <c r="NJ389" s="193"/>
      <c r="NK389" s="193"/>
      <c r="NL389" s="193"/>
      <c r="NM389" s="193"/>
      <c r="NN389" s="193"/>
      <c r="NO389" s="193"/>
      <c r="NP389" s="193"/>
      <c r="NQ389" s="193"/>
      <c r="NR389" s="193"/>
      <c r="NS389" s="193"/>
      <c r="NT389" s="193"/>
      <c r="NU389" s="193"/>
      <c r="NV389" s="193"/>
      <c r="NW389" s="193"/>
      <c r="NX389" s="193"/>
      <c r="NY389" s="193"/>
      <c r="NZ389" s="193"/>
      <c r="OA389" s="193"/>
      <c r="OB389" s="193"/>
      <c r="OC389" s="193"/>
      <c r="OD389" s="193"/>
      <c r="OE389" s="193"/>
      <c r="OF389" s="193"/>
      <c r="OG389" s="193"/>
      <c r="OH389" s="193"/>
      <c r="OI389" s="193"/>
      <c r="OJ389" s="193"/>
      <c r="OK389" s="193"/>
      <c r="OL389" s="193"/>
      <c r="OM389" s="193"/>
      <c r="ON389" s="193"/>
      <c r="OO389" s="193"/>
      <c r="OP389" s="193"/>
      <c r="OQ389" s="193"/>
      <c r="OR389" s="193"/>
      <c r="OS389" s="193"/>
      <c r="OT389" s="193"/>
      <c r="OU389" s="193"/>
      <c r="OV389" s="193"/>
      <c r="OW389" s="193"/>
      <c r="OX389" s="193"/>
      <c r="OY389" s="193"/>
      <c r="OZ389" s="193"/>
      <c r="PA389" s="193"/>
      <c r="PB389" s="193"/>
      <c r="PC389" s="193"/>
      <c r="PD389" s="193"/>
      <c r="PE389" s="193"/>
      <c r="PF389" s="193"/>
      <c r="PG389" s="193"/>
      <c r="PH389" s="193"/>
      <c r="PI389" s="193"/>
      <c r="PJ389" s="193"/>
      <c r="PK389" s="193"/>
      <c r="PL389" s="193"/>
      <c r="PM389" s="193"/>
      <c r="PN389" s="193"/>
      <c r="PO389" s="193"/>
      <c r="PP389" s="193"/>
      <c r="PQ389" s="193"/>
      <c r="PR389" s="193"/>
      <c r="PS389" s="193"/>
      <c r="PT389" s="193"/>
      <c r="PU389" s="193"/>
      <c r="PV389" s="193"/>
      <c r="PW389" s="193"/>
      <c r="PX389" s="193"/>
      <c r="PY389" s="193"/>
      <c r="PZ389" s="193"/>
      <c r="QA389" s="193"/>
      <c r="QB389" s="193"/>
      <c r="QC389" s="193"/>
      <c r="QD389" s="193"/>
      <c r="QE389" s="193"/>
      <c r="QF389" s="193"/>
      <c r="QG389" s="193"/>
      <c r="QH389" s="193"/>
      <c r="QI389" s="193"/>
      <c r="QJ389" s="193"/>
      <c r="QK389" s="193"/>
      <c r="QL389" s="193"/>
      <c r="QM389" s="193"/>
      <c r="QN389" s="193"/>
      <c r="QO389" s="193"/>
      <c r="QP389" s="193"/>
      <c r="QQ389" s="193"/>
      <c r="QR389" s="193"/>
      <c r="QS389" s="193"/>
      <c r="QT389" s="193"/>
      <c r="QU389" s="193"/>
      <c r="QV389" s="193"/>
      <c r="QW389" s="193"/>
      <c r="QX389" s="193"/>
      <c r="QY389" s="193"/>
      <c r="QZ389" s="193"/>
      <c r="RA389" s="193"/>
      <c r="RB389" s="193"/>
      <c r="RC389" s="193"/>
      <c r="RD389" s="193"/>
      <c r="RE389" s="193"/>
      <c r="RF389" s="193"/>
      <c r="RG389" s="193"/>
    </row>
    <row r="390" spans="1:475" x14ac:dyDescent="0.25">
      <c r="A390" s="202"/>
      <c r="B390" s="219"/>
      <c r="C390" s="219"/>
      <c r="D390" s="219"/>
      <c r="E390" s="223"/>
      <c r="F390" s="215" t="s">
        <v>246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5">
      <c r="A391" s="202"/>
      <c r="B391" s="219"/>
      <c r="C391" s="219"/>
      <c r="D391" s="219"/>
      <c r="E391" s="223"/>
      <c r="F391" s="215" t="s">
        <v>247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5">
      <c r="A392" s="202"/>
      <c r="B392" s="219"/>
      <c r="C392" s="219"/>
      <c r="D392" s="219"/>
      <c r="E392" s="223"/>
      <c r="F392" s="215" t="s">
        <v>246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5">
      <c r="A393" s="202"/>
      <c r="B393" s="219"/>
      <c r="C393" s="219"/>
      <c r="D393" s="219"/>
      <c r="E393" s="223"/>
      <c r="F393" s="215" t="s">
        <v>247</v>
      </c>
      <c r="G393" s="177"/>
      <c r="H393" s="177"/>
      <c r="I393" s="203"/>
      <c r="J393" s="203"/>
      <c r="K393" s="177"/>
      <c r="L393" s="187"/>
      <c r="M393" s="177"/>
      <c r="N393" s="177"/>
      <c r="O393" s="187"/>
      <c r="P393" s="177"/>
      <c r="Q393" s="177"/>
      <c r="R393" s="187"/>
      <c r="S393" s="177"/>
      <c r="T393" s="177"/>
      <c r="U393" s="187"/>
      <c r="V393" s="177"/>
      <c r="W393" s="177"/>
      <c r="X393" s="187"/>
      <c r="Y393" s="177"/>
      <c r="Z393" s="177"/>
      <c r="AA393" s="187"/>
      <c r="AB393" s="177"/>
      <c r="AC393" s="177"/>
      <c r="AD393" s="187"/>
      <c r="AE393" s="177"/>
      <c r="AF393" s="177"/>
      <c r="AG393" s="187"/>
      <c r="AH393" s="177"/>
      <c r="AI393" s="177"/>
      <c r="AJ393" s="187"/>
      <c r="AK393" s="177"/>
      <c r="AL393" s="177"/>
      <c r="AM393" s="187"/>
      <c r="AN393" s="177"/>
      <c r="AO393" s="177"/>
      <c r="AP393" s="187"/>
      <c r="AQ393" s="177"/>
      <c r="AR393" s="177"/>
      <c r="AS393" s="187"/>
      <c r="AT393" s="177"/>
      <c r="AU393" s="177"/>
      <c r="AV393" s="187"/>
      <c r="AW393" s="177"/>
      <c r="AX393" s="177"/>
      <c r="AY393" s="187"/>
      <c r="AZ393" s="177"/>
      <c r="BA393" s="177"/>
      <c r="BB393" s="187"/>
      <c r="BC393" s="177"/>
      <c r="BD393" s="177"/>
      <c r="BE393" s="187"/>
      <c r="BF393" s="177"/>
      <c r="BG393" s="177"/>
      <c r="BH393" s="187"/>
      <c r="BI393" s="177"/>
      <c r="BJ393" s="177"/>
      <c r="BK393" s="187"/>
      <c r="BL393" s="177"/>
      <c r="BM393" s="177"/>
      <c r="BN393" s="187"/>
      <c r="BO393" s="177"/>
      <c r="BP393" s="177"/>
      <c r="BQ393" s="187"/>
      <c r="BR393" s="177"/>
      <c r="BS393" s="177"/>
      <c r="BT393" s="187"/>
      <c r="BU393" s="177"/>
      <c r="BV393" s="177"/>
      <c r="BW393" s="187"/>
      <c r="BX393" s="177"/>
      <c r="BY393" s="177"/>
      <c r="BZ393" s="187"/>
      <c r="CA393" s="177"/>
      <c r="CB393" s="177"/>
      <c r="CC393" s="187"/>
      <c r="CD393" s="177"/>
      <c r="CE393" s="177"/>
      <c r="CF393" s="187"/>
      <c r="CG393" s="177"/>
      <c r="CH393" s="177"/>
      <c r="CI393" s="187"/>
      <c r="CJ393" s="177"/>
      <c r="CK393" s="177"/>
      <c r="CL393" s="187"/>
      <c r="CM393" s="177"/>
      <c r="CN393" s="177"/>
      <c r="CO393" s="187"/>
      <c r="CP393" s="177"/>
      <c r="CQ393" s="177"/>
      <c r="CR393" s="187"/>
      <c r="CS393" s="177"/>
      <c r="CT393" s="177"/>
      <c r="CU393" s="187"/>
      <c r="CV393" s="177"/>
      <c r="CW393" s="177"/>
      <c r="CX393" s="187"/>
      <c r="CY393" s="177"/>
      <c r="CZ393" s="177"/>
      <c r="DA393" s="187"/>
      <c r="DB393" s="177"/>
      <c r="DC393" s="177"/>
      <c r="DD393" s="187"/>
      <c r="DE393" s="177"/>
      <c r="DF393" s="177"/>
      <c r="DG393" s="187"/>
      <c r="DH393" s="177"/>
      <c r="DI393" s="177"/>
      <c r="DJ393" s="187"/>
      <c r="DK393" s="177"/>
      <c r="DL393" s="177"/>
      <c r="DM393" s="187"/>
      <c r="DN393" s="177"/>
      <c r="DO393" s="177"/>
      <c r="DP393" s="187"/>
      <c r="DQ393" s="177"/>
      <c r="DR393" s="177"/>
      <c r="DS393" s="187"/>
      <c r="DT393" s="177"/>
      <c r="DU393" s="177"/>
      <c r="DV393" s="187"/>
      <c r="DW393" s="209"/>
      <c r="DX393" s="209"/>
      <c r="DY393" s="193"/>
      <c r="DZ393" s="209"/>
      <c r="EA393" s="209"/>
      <c r="EB393" s="193"/>
      <c r="EC393" s="209"/>
      <c r="ED393" s="209"/>
      <c r="EE393" s="193"/>
      <c r="EF393" s="209"/>
      <c r="EG393" s="209"/>
      <c r="EH393" s="193"/>
      <c r="EI393" s="209"/>
      <c r="EJ393" s="209"/>
      <c r="EK393" s="193"/>
      <c r="EL393" s="209"/>
      <c r="EM393" s="209"/>
      <c r="EN393" s="193"/>
      <c r="EO393" s="209"/>
      <c r="EP393" s="209"/>
      <c r="EQ393" s="193"/>
      <c r="ER393" s="209"/>
      <c r="ES393" s="209"/>
      <c r="ET393" s="193"/>
      <c r="EU393" s="209"/>
      <c r="EV393" s="209"/>
      <c r="EW393" s="193"/>
      <c r="EX393" s="209"/>
      <c r="EY393" s="209"/>
      <c r="EZ393" s="193"/>
      <c r="FA393" s="209"/>
      <c r="FB393" s="209"/>
      <c r="FC393" s="193"/>
      <c r="FD393" s="209"/>
      <c r="FE393" s="209"/>
      <c r="FF393" s="193"/>
      <c r="FG393" s="209"/>
      <c r="FH393" s="209"/>
      <c r="FI393" s="193"/>
      <c r="FJ393" s="209"/>
      <c r="FK393" s="209"/>
      <c r="FL393" s="193"/>
      <c r="FM393" s="209"/>
      <c r="FN393" s="209"/>
      <c r="FO393" s="193"/>
      <c r="FP393" s="209"/>
      <c r="FQ393" s="209"/>
      <c r="FR393" s="193"/>
      <c r="FS393" s="209"/>
      <c r="FT393" s="209"/>
      <c r="FU393" s="193"/>
      <c r="FV393" s="209"/>
      <c r="FW393" s="209"/>
      <c r="FX393" s="193"/>
      <c r="FY393" s="209"/>
      <c r="FZ393" s="209"/>
      <c r="GA393" s="193"/>
      <c r="GB393" s="209"/>
      <c r="GC393" s="209"/>
      <c r="GD393" s="193"/>
      <c r="GE393" s="209"/>
      <c r="GF393" s="209"/>
      <c r="GG393" s="193"/>
      <c r="GH393" s="209"/>
      <c r="GI393" s="209"/>
      <c r="GJ393" s="193"/>
      <c r="GK393" s="209"/>
      <c r="GL393" s="209"/>
      <c r="GM393" s="193"/>
      <c r="GN393" s="209"/>
      <c r="GO393" s="209"/>
      <c r="GP393" s="193"/>
      <c r="GQ393" s="209"/>
      <c r="GR393" s="209"/>
      <c r="GS393" s="193"/>
      <c r="GT393" s="209"/>
      <c r="GU393" s="209"/>
      <c r="GV393" s="193"/>
      <c r="GW393" s="209"/>
      <c r="GX393" s="209"/>
      <c r="GY393" s="193"/>
      <c r="GZ393" s="209"/>
      <c r="HA393" s="209"/>
      <c r="HB393" s="193"/>
      <c r="HC393" s="209"/>
      <c r="HD393" s="209"/>
      <c r="HE393" s="193"/>
      <c r="HF393" s="209"/>
      <c r="HG393" s="209"/>
      <c r="HH393" s="193"/>
      <c r="HI393" s="209"/>
      <c r="HJ393" s="209"/>
      <c r="HK393" s="193"/>
      <c r="HL393" s="209"/>
      <c r="HM393" s="209"/>
      <c r="HN393" s="193"/>
      <c r="HO393" s="209"/>
      <c r="HP393" s="209"/>
      <c r="HQ393" s="193"/>
      <c r="HR393" s="209"/>
      <c r="HS393" s="209"/>
      <c r="HT393" s="193"/>
      <c r="HU393" s="209"/>
      <c r="HV393" s="209"/>
      <c r="HW393" s="193"/>
      <c r="HX393" s="209"/>
      <c r="HY393" s="209"/>
      <c r="HZ393" s="193"/>
      <c r="IA393" s="209"/>
      <c r="IB393" s="209"/>
      <c r="IC393" s="193"/>
      <c r="ID393" s="209"/>
      <c r="IE393" s="209"/>
      <c r="IF393" s="193"/>
      <c r="IG393" s="209"/>
      <c r="IH393" s="209"/>
      <c r="II393" s="193"/>
      <c r="IJ393" s="209"/>
      <c r="IK393" s="209"/>
      <c r="IL393" s="193"/>
      <c r="IM393" s="209"/>
      <c r="IN393" s="209"/>
      <c r="IO393" s="193"/>
      <c r="IP393" s="209"/>
      <c r="IQ393" s="209"/>
      <c r="IR393" s="193"/>
      <c r="IS393" s="209"/>
      <c r="IT393" s="209"/>
      <c r="IU393" s="193"/>
      <c r="IV393" s="209"/>
      <c r="IW393" s="209"/>
      <c r="IX393" s="193"/>
      <c r="IY393" s="209"/>
      <c r="IZ393" s="209"/>
      <c r="JA393" s="193"/>
      <c r="JB393" s="209"/>
      <c r="JC393" s="209"/>
      <c r="JD393" s="193"/>
      <c r="JE393" s="209"/>
      <c r="JF393" s="209"/>
      <c r="JG393" s="193"/>
      <c r="JH393" s="209"/>
      <c r="JI393" s="209"/>
      <c r="JJ393" s="193"/>
      <c r="JK393" s="209"/>
      <c r="JL393" s="209"/>
      <c r="JM393" s="193"/>
      <c r="JN393" s="209"/>
      <c r="JO393" s="209"/>
      <c r="JP393" s="193"/>
      <c r="JQ393" s="209"/>
      <c r="JR393" s="209"/>
      <c r="JS393" s="193"/>
      <c r="JT393" s="209"/>
      <c r="JU393" s="209"/>
      <c r="JV393" s="193"/>
      <c r="JW393" s="209"/>
      <c r="JX393" s="209"/>
      <c r="JY393" s="193"/>
      <c r="JZ393" s="209"/>
      <c r="KA393" s="209"/>
      <c r="KB393" s="193"/>
      <c r="KC393" s="209"/>
      <c r="KD393" s="209"/>
      <c r="KE393" s="193"/>
      <c r="KF393" s="209"/>
      <c r="KG393" s="209"/>
      <c r="KH393" s="193"/>
      <c r="KI393" s="209"/>
      <c r="KJ393" s="209"/>
      <c r="KK393" s="193"/>
      <c r="KL393" s="209"/>
      <c r="KM393" s="209"/>
      <c r="KN393" s="193"/>
      <c r="KO393" s="209"/>
      <c r="KP393" s="209"/>
      <c r="KQ393" s="193"/>
      <c r="KR393" s="209"/>
      <c r="KS393" s="209"/>
      <c r="KT393" s="193"/>
      <c r="KU393" s="209"/>
      <c r="KV393" s="209"/>
      <c r="KW393" s="193"/>
      <c r="KX393" s="209"/>
      <c r="KY393" s="209"/>
      <c r="KZ393" s="193"/>
      <c r="LA393" s="209"/>
      <c r="LB393" s="209"/>
      <c r="LC393" s="193"/>
      <c r="LD393" s="209"/>
      <c r="LE393" s="209"/>
      <c r="LF393" s="193"/>
      <c r="LG393" s="209"/>
      <c r="LH393" s="209"/>
      <c r="LI393" s="193"/>
      <c r="LJ393" s="209"/>
      <c r="LK393" s="209"/>
      <c r="LL393" s="193"/>
      <c r="LM393" s="209"/>
      <c r="LN393" s="209"/>
      <c r="LO393" s="193"/>
      <c r="LP393" s="209"/>
      <c r="LQ393" s="209"/>
      <c r="LR393" s="193"/>
      <c r="LS393" s="209"/>
      <c r="LT393" s="209"/>
      <c r="LU393" s="193"/>
      <c r="LV393" s="209"/>
      <c r="LW393" s="209"/>
      <c r="LX393" s="193"/>
      <c r="LY393" s="209"/>
      <c r="LZ393" s="209"/>
      <c r="MA393" s="193"/>
      <c r="MB393" s="209"/>
      <c r="MC393" s="209"/>
      <c r="MD393" s="193"/>
      <c r="ME393" s="209"/>
      <c r="MF393" s="209"/>
      <c r="MG393" s="193"/>
      <c r="MH393" s="209"/>
      <c r="MI393" s="209"/>
      <c r="MJ393" s="193"/>
      <c r="MK393" s="209"/>
      <c r="ML393" s="209"/>
      <c r="MM393" s="193"/>
      <c r="MN393" s="209"/>
      <c r="MO393" s="209"/>
      <c r="MP393" s="193"/>
      <c r="MQ393" s="209"/>
      <c r="MR393" s="209"/>
      <c r="MS393" s="193"/>
      <c r="MT393" s="209"/>
      <c r="MU393" s="209"/>
      <c r="MV393" s="193"/>
      <c r="MW393" s="209"/>
      <c r="MX393" s="209"/>
      <c r="MY393" s="193"/>
      <c r="MZ393" s="209"/>
      <c r="NA393" s="209"/>
      <c r="NB393" s="193"/>
      <c r="NC393" s="209"/>
      <c r="ND393" s="209"/>
      <c r="NE393" s="193"/>
      <c r="NF393" s="209"/>
      <c r="NG393" s="209"/>
      <c r="NH393" s="193"/>
      <c r="NI393" s="209"/>
      <c r="NJ393" s="209"/>
      <c r="NK393" s="193"/>
      <c r="NL393" s="209"/>
      <c r="NM393" s="209"/>
      <c r="NN393" s="193"/>
      <c r="NO393" s="209"/>
      <c r="NP393" s="209"/>
      <c r="NQ393" s="193"/>
      <c r="NR393" s="209"/>
      <c r="NS393" s="209"/>
      <c r="NT393" s="193"/>
      <c r="NU393" s="209"/>
      <c r="NV393" s="209"/>
      <c r="NW393" s="193"/>
      <c r="NX393" s="209"/>
      <c r="NY393" s="209"/>
      <c r="NZ393" s="193"/>
      <c r="OA393" s="209"/>
      <c r="OB393" s="209"/>
      <c r="OC393" s="193"/>
      <c r="OD393" s="209"/>
      <c r="OE393" s="209"/>
      <c r="OF393" s="193"/>
      <c r="OG393" s="209"/>
      <c r="OH393" s="209"/>
      <c r="OI393" s="193"/>
      <c r="OJ393" s="209"/>
      <c r="OK393" s="209"/>
      <c r="OL393" s="193"/>
      <c r="OM393" s="209"/>
      <c r="ON393" s="209"/>
      <c r="OO393" s="193"/>
      <c r="OP393" s="209"/>
      <c r="OQ393" s="209"/>
      <c r="OR393" s="193"/>
      <c r="OS393" s="209"/>
      <c r="OT393" s="209"/>
      <c r="OU393" s="193"/>
      <c r="OV393" s="209"/>
      <c r="OW393" s="209"/>
      <c r="OX393" s="193"/>
      <c r="OY393" s="209"/>
      <c r="OZ393" s="209"/>
      <c r="PA393" s="193"/>
      <c r="PB393" s="209"/>
      <c r="PC393" s="209"/>
      <c r="PD393" s="193"/>
      <c r="PE393" s="209"/>
      <c r="PF393" s="209"/>
      <c r="PG393" s="193"/>
      <c r="PH393" s="209"/>
      <c r="PI393" s="209"/>
      <c r="PJ393" s="193"/>
      <c r="PK393" s="209"/>
      <c r="PL393" s="209"/>
      <c r="PM393" s="193"/>
      <c r="PN393" s="209"/>
      <c r="PO393" s="209"/>
      <c r="PP393" s="193"/>
      <c r="PQ393" s="209"/>
      <c r="PR393" s="209"/>
      <c r="PS393" s="193"/>
      <c r="PT393" s="209"/>
      <c r="PU393" s="209"/>
      <c r="PV393" s="193"/>
      <c r="PW393" s="209"/>
      <c r="PX393" s="209"/>
      <c r="PY393" s="193"/>
      <c r="PZ393" s="209"/>
      <c r="QA393" s="209"/>
      <c r="QB393" s="193"/>
      <c r="QC393" s="209"/>
      <c r="QD393" s="209"/>
      <c r="QE393" s="193"/>
      <c r="QF393" s="209"/>
      <c r="QG393" s="209"/>
      <c r="QH393" s="193"/>
      <c r="QI393" s="209"/>
      <c r="QJ393" s="209"/>
      <c r="QK393" s="193"/>
      <c r="QL393" s="209"/>
      <c r="QM393" s="209"/>
      <c r="QN393" s="193"/>
      <c r="QO393" s="209"/>
      <c r="QP393" s="209"/>
      <c r="QQ393" s="193"/>
      <c r="QR393" s="209"/>
      <c r="QS393" s="209"/>
      <c r="QT393" s="193"/>
      <c r="QU393" s="209"/>
      <c r="QV393" s="209"/>
      <c r="QW393" s="193"/>
      <c r="QX393" s="209"/>
      <c r="QY393" s="209"/>
      <c r="QZ393" s="193"/>
      <c r="RA393" s="209"/>
      <c r="RB393" s="209"/>
      <c r="RC393" s="193"/>
      <c r="RD393" s="209"/>
      <c r="RE393" s="209"/>
      <c r="RF393" s="193"/>
      <c r="RG393" s="209"/>
    </row>
    <row r="394" spans="1:475" x14ac:dyDescent="0.25">
      <c r="A394" s="202"/>
      <c r="B394" s="219"/>
      <c r="C394" s="219"/>
      <c r="D394" s="219"/>
      <c r="E394" s="223"/>
      <c r="F394" s="215" t="s">
        <v>246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5">
      <c r="A395" s="202"/>
      <c r="B395" s="219"/>
      <c r="C395" s="219"/>
      <c r="D395" s="219"/>
      <c r="E395" s="223"/>
      <c r="F395" s="215" t="s">
        <v>247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5">
      <c r="A396" s="202"/>
      <c r="B396" s="219"/>
      <c r="C396" s="219"/>
      <c r="D396" s="219"/>
      <c r="E396" s="223"/>
      <c r="F396" s="215" t="s">
        <v>246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5">
      <c r="A397" s="202"/>
      <c r="B397" s="219"/>
      <c r="C397" s="219"/>
      <c r="D397" s="219"/>
      <c r="E397" s="223"/>
      <c r="F397" s="215" t="s">
        <v>247</v>
      </c>
      <c r="G397" s="187"/>
      <c r="H397" s="187"/>
      <c r="I397" s="203"/>
      <c r="J397" s="203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  <c r="IW397" s="193"/>
      <c r="IX397" s="193"/>
      <c r="IY397" s="193"/>
      <c r="IZ397" s="193"/>
      <c r="JA397" s="193"/>
      <c r="JB397" s="193"/>
      <c r="JC397" s="193"/>
      <c r="JD397" s="193"/>
      <c r="JE397" s="193"/>
      <c r="JF397" s="193"/>
      <c r="JG397" s="193"/>
      <c r="JH397" s="193"/>
      <c r="JI397" s="193"/>
      <c r="JJ397" s="193"/>
      <c r="JK397" s="193"/>
      <c r="JL397" s="193"/>
      <c r="JM397" s="193"/>
      <c r="JN397" s="193"/>
      <c r="JO397" s="193"/>
      <c r="JP397" s="193"/>
      <c r="JQ397" s="193"/>
      <c r="JR397" s="193"/>
      <c r="JS397" s="193"/>
      <c r="JT397" s="193"/>
      <c r="JU397" s="193"/>
      <c r="JV397" s="193"/>
      <c r="JW397" s="193"/>
      <c r="JX397" s="193"/>
      <c r="JY397" s="193"/>
      <c r="JZ397" s="193"/>
      <c r="KA397" s="193"/>
      <c r="KB397" s="193"/>
      <c r="KC397" s="193"/>
      <c r="KD397" s="193"/>
      <c r="KE397" s="193"/>
      <c r="KF397" s="193"/>
      <c r="KG397" s="193"/>
      <c r="KH397" s="193"/>
      <c r="KI397" s="193"/>
      <c r="KJ397" s="193"/>
      <c r="KK397" s="193"/>
      <c r="KL397" s="193"/>
      <c r="KM397" s="193"/>
      <c r="KN397" s="193"/>
      <c r="KO397" s="193"/>
      <c r="KP397" s="193"/>
      <c r="KQ397" s="193"/>
      <c r="KR397" s="193"/>
      <c r="KS397" s="193"/>
      <c r="KT397" s="193"/>
      <c r="KU397" s="193"/>
      <c r="KV397" s="193"/>
      <c r="KW397" s="193"/>
      <c r="KX397" s="193"/>
      <c r="KY397" s="193"/>
      <c r="KZ397" s="193"/>
      <c r="LA397" s="193"/>
      <c r="LB397" s="193"/>
      <c r="LC397" s="193"/>
      <c r="LD397" s="193"/>
      <c r="LE397" s="193"/>
      <c r="LF397" s="193"/>
      <c r="LG397" s="193"/>
      <c r="LH397" s="193"/>
      <c r="LI397" s="193"/>
      <c r="LJ397" s="193"/>
      <c r="LK397" s="193"/>
      <c r="LL397" s="193"/>
      <c r="LM397" s="193"/>
      <c r="LN397" s="193"/>
      <c r="LO397" s="193"/>
      <c r="LP397" s="193"/>
      <c r="LQ397" s="193"/>
      <c r="LR397" s="193"/>
      <c r="LS397" s="193"/>
      <c r="LT397" s="193"/>
      <c r="LU397" s="193"/>
      <c r="LV397" s="193"/>
      <c r="LW397" s="193"/>
      <c r="LX397" s="193"/>
      <c r="LY397" s="193"/>
      <c r="LZ397" s="193"/>
      <c r="MA397" s="193"/>
      <c r="MB397" s="193"/>
      <c r="MC397" s="193"/>
      <c r="MD397" s="193"/>
      <c r="ME397" s="193"/>
      <c r="MF397" s="193"/>
      <c r="MG397" s="193"/>
      <c r="MH397" s="193"/>
      <c r="MI397" s="193"/>
      <c r="MJ397" s="193"/>
      <c r="MK397" s="193"/>
      <c r="ML397" s="193"/>
      <c r="MM397" s="193"/>
      <c r="MN397" s="193"/>
      <c r="MO397" s="193"/>
      <c r="MP397" s="193"/>
      <c r="MQ397" s="193"/>
      <c r="MR397" s="193"/>
      <c r="MS397" s="193"/>
      <c r="MT397" s="193"/>
      <c r="MU397" s="193"/>
      <c r="MV397" s="193"/>
      <c r="MW397" s="193"/>
      <c r="MX397" s="193"/>
      <c r="MY397" s="193"/>
      <c r="MZ397" s="193"/>
      <c r="NA397" s="193"/>
      <c r="NB397" s="193"/>
      <c r="NC397" s="193"/>
      <c r="ND397" s="193"/>
      <c r="NE397" s="193"/>
      <c r="NF397" s="193"/>
      <c r="NG397" s="193"/>
      <c r="NH397" s="193"/>
      <c r="NI397" s="193"/>
      <c r="NJ397" s="193"/>
      <c r="NK397" s="193"/>
      <c r="NL397" s="193"/>
      <c r="NM397" s="193"/>
      <c r="NN397" s="193"/>
      <c r="NO397" s="193"/>
      <c r="NP397" s="193"/>
      <c r="NQ397" s="193"/>
      <c r="NR397" s="193"/>
      <c r="NS397" s="193"/>
      <c r="NT397" s="193"/>
      <c r="NU397" s="193"/>
      <c r="NV397" s="193"/>
      <c r="NW397" s="193"/>
      <c r="NX397" s="193"/>
      <c r="NY397" s="193"/>
      <c r="NZ397" s="193"/>
      <c r="OA397" s="193"/>
      <c r="OB397" s="193"/>
      <c r="OC397" s="193"/>
      <c r="OD397" s="193"/>
      <c r="OE397" s="193"/>
      <c r="OF397" s="193"/>
      <c r="OG397" s="193"/>
      <c r="OH397" s="193"/>
      <c r="OI397" s="193"/>
      <c r="OJ397" s="193"/>
      <c r="OK397" s="193"/>
      <c r="OL397" s="193"/>
      <c r="OM397" s="193"/>
      <c r="ON397" s="193"/>
      <c r="OO397" s="193"/>
      <c r="OP397" s="193"/>
      <c r="OQ397" s="193"/>
      <c r="OR397" s="193"/>
      <c r="OS397" s="193"/>
      <c r="OT397" s="193"/>
      <c r="OU397" s="193"/>
      <c r="OV397" s="193"/>
      <c r="OW397" s="193"/>
      <c r="OX397" s="193"/>
      <c r="OY397" s="193"/>
      <c r="OZ397" s="193"/>
      <c r="PA397" s="193"/>
      <c r="PB397" s="193"/>
      <c r="PC397" s="193"/>
      <c r="PD397" s="193"/>
      <c r="PE397" s="193"/>
      <c r="PF397" s="193"/>
      <c r="PG397" s="193"/>
      <c r="PH397" s="193"/>
      <c r="PI397" s="193"/>
      <c r="PJ397" s="193"/>
      <c r="PK397" s="193"/>
      <c r="PL397" s="193"/>
      <c r="PM397" s="193"/>
      <c r="PN397" s="193"/>
      <c r="PO397" s="193"/>
      <c r="PP397" s="193"/>
      <c r="PQ397" s="193"/>
      <c r="PR397" s="193"/>
      <c r="PS397" s="193"/>
      <c r="PT397" s="193"/>
      <c r="PU397" s="193"/>
      <c r="PV397" s="193"/>
      <c r="PW397" s="193"/>
      <c r="PX397" s="193"/>
      <c r="PY397" s="193"/>
      <c r="PZ397" s="193"/>
      <c r="QA397" s="193"/>
      <c r="QB397" s="193"/>
      <c r="QC397" s="193"/>
      <c r="QD397" s="193"/>
      <c r="QE397" s="193"/>
      <c r="QF397" s="193"/>
      <c r="QG397" s="193"/>
      <c r="QH397" s="193"/>
      <c r="QI397" s="193"/>
      <c r="QJ397" s="193"/>
      <c r="QK397" s="193"/>
      <c r="QL397" s="193"/>
      <c r="QM397" s="193"/>
      <c r="QN397" s="193"/>
      <c r="QO397" s="193"/>
      <c r="QP397" s="193"/>
      <c r="QQ397" s="193"/>
      <c r="QR397" s="193"/>
      <c r="QS397" s="193"/>
      <c r="QT397" s="193"/>
      <c r="QU397" s="193"/>
      <c r="QV397" s="193"/>
      <c r="QW397" s="193"/>
      <c r="QX397" s="193"/>
      <c r="QY397" s="193"/>
      <c r="QZ397" s="193"/>
      <c r="RA397" s="193"/>
      <c r="RB397" s="193"/>
      <c r="RC397" s="193"/>
      <c r="RD397" s="193"/>
      <c r="RE397" s="193"/>
      <c r="RF397" s="193"/>
      <c r="RG397" s="193"/>
    </row>
    <row r="398" spans="1:475" x14ac:dyDescent="0.25">
      <c r="A398" s="202"/>
      <c r="B398" s="219"/>
      <c r="C398" s="219"/>
      <c r="D398" s="219"/>
      <c r="E398" s="223"/>
      <c r="F398" s="215" t="s">
        <v>246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5">
      <c r="A399" s="202"/>
      <c r="B399" s="219"/>
      <c r="C399" s="219"/>
      <c r="D399" s="219"/>
      <c r="E399" s="223"/>
      <c r="F399" s="215" t="s">
        <v>247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5">
      <c r="A400" s="202"/>
      <c r="B400" s="219"/>
      <c r="C400" s="219"/>
      <c r="D400" s="219"/>
      <c r="E400" s="223"/>
      <c r="F400" s="215" t="s">
        <v>246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5">
      <c r="A401" s="202"/>
      <c r="B401" s="219"/>
      <c r="C401" s="219"/>
      <c r="D401" s="219"/>
      <c r="E401" s="223"/>
      <c r="F401" s="215" t="s">
        <v>247</v>
      </c>
      <c r="G401" s="177"/>
      <c r="H401" s="177"/>
      <c r="I401" s="203"/>
      <c r="J401" s="203"/>
      <c r="K401" s="177"/>
      <c r="L401" s="187"/>
      <c r="M401" s="177"/>
      <c r="N401" s="177"/>
      <c r="O401" s="187"/>
      <c r="P401" s="177"/>
      <c r="Q401" s="177"/>
      <c r="R401" s="187"/>
      <c r="S401" s="177"/>
      <c r="T401" s="177"/>
      <c r="U401" s="187"/>
      <c r="V401" s="177"/>
      <c r="W401" s="177"/>
      <c r="X401" s="187"/>
      <c r="Y401" s="177"/>
      <c r="Z401" s="177"/>
      <c r="AA401" s="187"/>
      <c r="AB401" s="177"/>
      <c r="AC401" s="177"/>
      <c r="AD401" s="187"/>
      <c r="AE401" s="177"/>
      <c r="AF401" s="177"/>
      <c r="AG401" s="187"/>
      <c r="AH401" s="177"/>
      <c r="AI401" s="177"/>
      <c r="AJ401" s="187"/>
      <c r="AK401" s="177"/>
      <c r="AL401" s="177"/>
      <c r="AM401" s="187"/>
      <c r="AN401" s="177"/>
      <c r="AO401" s="177"/>
      <c r="AP401" s="187"/>
      <c r="AQ401" s="177"/>
      <c r="AR401" s="177"/>
      <c r="AS401" s="187"/>
      <c r="AT401" s="177"/>
      <c r="AU401" s="177"/>
      <c r="AV401" s="187"/>
      <c r="AW401" s="177"/>
      <c r="AX401" s="177"/>
      <c r="AY401" s="187"/>
      <c r="AZ401" s="177"/>
      <c r="BA401" s="177"/>
      <c r="BB401" s="187"/>
      <c r="BC401" s="177"/>
      <c r="BD401" s="177"/>
      <c r="BE401" s="187"/>
      <c r="BF401" s="177"/>
      <c r="BG401" s="177"/>
      <c r="BH401" s="187"/>
      <c r="BI401" s="177"/>
      <c r="BJ401" s="177"/>
      <c r="BK401" s="187"/>
      <c r="BL401" s="177"/>
      <c r="BM401" s="177"/>
      <c r="BN401" s="187"/>
      <c r="BO401" s="177"/>
      <c r="BP401" s="177"/>
      <c r="BQ401" s="187"/>
      <c r="BR401" s="177"/>
      <c r="BS401" s="177"/>
      <c r="BT401" s="187"/>
      <c r="BU401" s="177"/>
      <c r="BV401" s="177"/>
      <c r="BW401" s="187"/>
      <c r="BX401" s="177"/>
      <c r="BY401" s="177"/>
      <c r="BZ401" s="187"/>
      <c r="CA401" s="177"/>
      <c r="CB401" s="177"/>
      <c r="CC401" s="187"/>
      <c r="CD401" s="177"/>
      <c r="CE401" s="177"/>
      <c r="CF401" s="187"/>
      <c r="CG401" s="177"/>
      <c r="CH401" s="177"/>
      <c r="CI401" s="187"/>
      <c r="CJ401" s="177"/>
      <c r="CK401" s="177"/>
      <c r="CL401" s="187"/>
      <c r="CM401" s="177"/>
      <c r="CN401" s="177"/>
      <c r="CO401" s="187"/>
      <c r="CP401" s="177"/>
      <c r="CQ401" s="177"/>
      <c r="CR401" s="187"/>
      <c r="CS401" s="177"/>
      <c r="CT401" s="177"/>
      <c r="CU401" s="187"/>
      <c r="CV401" s="177"/>
      <c r="CW401" s="177"/>
      <c r="CX401" s="187"/>
      <c r="CY401" s="177"/>
      <c r="CZ401" s="177"/>
      <c r="DA401" s="187"/>
      <c r="DB401" s="177"/>
      <c r="DC401" s="177"/>
      <c r="DD401" s="187"/>
      <c r="DE401" s="177"/>
      <c r="DF401" s="177"/>
      <c r="DG401" s="187"/>
      <c r="DH401" s="177"/>
      <c r="DI401" s="177"/>
      <c r="DJ401" s="187"/>
      <c r="DK401" s="177"/>
      <c r="DL401" s="177"/>
      <c r="DM401" s="187"/>
      <c r="DN401" s="177"/>
      <c r="DO401" s="177"/>
      <c r="DP401" s="187"/>
      <c r="DQ401" s="177"/>
      <c r="DR401" s="177"/>
      <c r="DS401" s="187"/>
      <c r="DT401" s="177"/>
      <c r="DU401" s="177"/>
      <c r="DV401" s="187"/>
      <c r="DW401" s="209"/>
      <c r="DX401" s="209"/>
      <c r="DY401" s="193"/>
      <c r="DZ401" s="209"/>
      <c r="EA401" s="209"/>
      <c r="EB401" s="193"/>
      <c r="EC401" s="209"/>
      <c r="ED401" s="209"/>
      <c r="EE401" s="193"/>
      <c r="EF401" s="209"/>
      <c r="EG401" s="209"/>
      <c r="EH401" s="193"/>
      <c r="EI401" s="209"/>
      <c r="EJ401" s="209"/>
      <c r="EK401" s="193"/>
      <c r="EL401" s="209"/>
      <c r="EM401" s="209"/>
      <c r="EN401" s="193"/>
      <c r="EO401" s="209"/>
      <c r="EP401" s="209"/>
      <c r="EQ401" s="193"/>
      <c r="ER401" s="209"/>
      <c r="ES401" s="209"/>
      <c r="ET401" s="193"/>
      <c r="EU401" s="209"/>
      <c r="EV401" s="209"/>
      <c r="EW401" s="193"/>
      <c r="EX401" s="209"/>
      <c r="EY401" s="209"/>
      <c r="EZ401" s="193"/>
      <c r="FA401" s="209"/>
      <c r="FB401" s="209"/>
      <c r="FC401" s="193"/>
      <c r="FD401" s="209"/>
      <c r="FE401" s="209"/>
      <c r="FF401" s="193"/>
      <c r="FG401" s="209"/>
      <c r="FH401" s="209"/>
      <c r="FI401" s="193"/>
      <c r="FJ401" s="209"/>
      <c r="FK401" s="209"/>
      <c r="FL401" s="193"/>
      <c r="FM401" s="209"/>
      <c r="FN401" s="209"/>
      <c r="FO401" s="193"/>
      <c r="FP401" s="209"/>
      <c r="FQ401" s="209"/>
      <c r="FR401" s="193"/>
      <c r="FS401" s="209"/>
      <c r="FT401" s="209"/>
      <c r="FU401" s="193"/>
      <c r="FV401" s="209"/>
      <c r="FW401" s="209"/>
      <c r="FX401" s="193"/>
      <c r="FY401" s="209"/>
      <c r="FZ401" s="209"/>
      <c r="GA401" s="193"/>
      <c r="GB401" s="209"/>
      <c r="GC401" s="209"/>
      <c r="GD401" s="193"/>
      <c r="GE401" s="209"/>
      <c r="GF401" s="209"/>
      <c r="GG401" s="193"/>
      <c r="GH401" s="209"/>
      <c r="GI401" s="209"/>
      <c r="GJ401" s="193"/>
      <c r="GK401" s="209"/>
      <c r="GL401" s="209"/>
      <c r="GM401" s="193"/>
      <c r="GN401" s="209"/>
      <c r="GO401" s="209"/>
      <c r="GP401" s="193"/>
      <c r="GQ401" s="209"/>
      <c r="GR401" s="209"/>
      <c r="GS401" s="193"/>
      <c r="GT401" s="209"/>
      <c r="GU401" s="209"/>
      <c r="GV401" s="193"/>
      <c r="GW401" s="209"/>
      <c r="GX401" s="209"/>
      <c r="GY401" s="193"/>
      <c r="GZ401" s="209"/>
      <c r="HA401" s="209"/>
      <c r="HB401" s="193"/>
      <c r="HC401" s="209"/>
      <c r="HD401" s="209"/>
      <c r="HE401" s="193"/>
      <c r="HF401" s="209"/>
      <c r="HG401" s="209"/>
      <c r="HH401" s="193"/>
      <c r="HI401" s="209"/>
      <c r="HJ401" s="209"/>
      <c r="HK401" s="193"/>
      <c r="HL401" s="209"/>
      <c r="HM401" s="209"/>
      <c r="HN401" s="193"/>
      <c r="HO401" s="209"/>
      <c r="HP401" s="209"/>
      <c r="HQ401" s="193"/>
      <c r="HR401" s="209"/>
      <c r="HS401" s="209"/>
      <c r="HT401" s="193"/>
      <c r="HU401" s="209"/>
      <c r="HV401" s="209"/>
      <c r="HW401" s="193"/>
      <c r="HX401" s="209"/>
      <c r="HY401" s="209"/>
      <c r="HZ401" s="193"/>
      <c r="IA401" s="209"/>
      <c r="IB401" s="209"/>
      <c r="IC401" s="193"/>
      <c r="ID401" s="209"/>
      <c r="IE401" s="209"/>
      <c r="IF401" s="193"/>
      <c r="IG401" s="209"/>
      <c r="IH401" s="209"/>
      <c r="II401" s="193"/>
      <c r="IJ401" s="209"/>
      <c r="IK401" s="209"/>
      <c r="IL401" s="193"/>
      <c r="IM401" s="209"/>
      <c r="IN401" s="209"/>
      <c r="IO401" s="193"/>
      <c r="IP401" s="209"/>
      <c r="IQ401" s="209"/>
      <c r="IR401" s="193"/>
      <c r="IS401" s="209"/>
      <c r="IT401" s="209"/>
      <c r="IU401" s="193"/>
      <c r="IV401" s="209"/>
      <c r="IW401" s="209"/>
      <c r="IX401" s="193"/>
      <c r="IY401" s="209"/>
      <c r="IZ401" s="209"/>
      <c r="JA401" s="193"/>
      <c r="JB401" s="209"/>
      <c r="JC401" s="209"/>
      <c r="JD401" s="193"/>
      <c r="JE401" s="209"/>
      <c r="JF401" s="209"/>
      <c r="JG401" s="193"/>
      <c r="JH401" s="209"/>
      <c r="JI401" s="209"/>
      <c r="JJ401" s="193"/>
      <c r="JK401" s="209"/>
      <c r="JL401" s="209"/>
      <c r="JM401" s="193"/>
      <c r="JN401" s="209"/>
      <c r="JO401" s="209"/>
      <c r="JP401" s="193"/>
      <c r="JQ401" s="209"/>
      <c r="JR401" s="209"/>
      <c r="JS401" s="193"/>
      <c r="JT401" s="209"/>
      <c r="JU401" s="209"/>
      <c r="JV401" s="193"/>
      <c r="JW401" s="209"/>
      <c r="JX401" s="209"/>
      <c r="JY401" s="193"/>
      <c r="JZ401" s="209"/>
      <c r="KA401" s="209"/>
      <c r="KB401" s="193"/>
      <c r="KC401" s="209"/>
      <c r="KD401" s="209"/>
      <c r="KE401" s="193"/>
      <c r="KF401" s="209"/>
      <c r="KG401" s="209"/>
      <c r="KH401" s="193"/>
      <c r="KI401" s="209"/>
      <c r="KJ401" s="209"/>
      <c r="KK401" s="193"/>
      <c r="KL401" s="209"/>
      <c r="KM401" s="209"/>
      <c r="KN401" s="193"/>
      <c r="KO401" s="209"/>
      <c r="KP401" s="209"/>
      <c r="KQ401" s="193"/>
      <c r="KR401" s="209"/>
      <c r="KS401" s="209"/>
      <c r="KT401" s="193"/>
      <c r="KU401" s="209"/>
      <c r="KV401" s="209"/>
      <c r="KW401" s="193"/>
      <c r="KX401" s="209"/>
      <c r="KY401" s="209"/>
      <c r="KZ401" s="193"/>
      <c r="LA401" s="209"/>
      <c r="LB401" s="209"/>
      <c r="LC401" s="193"/>
      <c r="LD401" s="209"/>
      <c r="LE401" s="209"/>
      <c r="LF401" s="193"/>
      <c r="LG401" s="209"/>
      <c r="LH401" s="209"/>
      <c r="LI401" s="193"/>
      <c r="LJ401" s="209"/>
      <c r="LK401" s="209"/>
      <c r="LL401" s="193"/>
      <c r="LM401" s="209"/>
      <c r="LN401" s="209"/>
      <c r="LO401" s="193"/>
      <c r="LP401" s="209"/>
      <c r="LQ401" s="209"/>
      <c r="LR401" s="193"/>
      <c r="LS401" s="209"/>
      <c r="LT401" s="209"/>
      <c r="LU401" s="193"/>
      <c r="LV401" s="209"/>
      <c r="LW401" s="209"/>
      <c r="LX401" s="193"/>
      <c r="LY401" s="209"/>
      <c r="LZ401" s="209"/>
      <c r="MA401" s="193"/>
      <c r="MB401" s="209"/>
      <c r="MC401" s="209"/>
      <c r="MD401" s="193"/>
      <c r="ME401" s="209"/>
      <c r="MF401" s="209"/>
      <c r="MG401" s="193"/>
      <c r="MH401" s="209"/>
      <c r="MI401" s="209"/>
      <c r="MJ401" s="193"/>
      <c r="MK401" s="209"/>
      <c r="ML401" s="209"/>
      <c r="MM401" s="193"/>
      <c r="MN401" s="209"/>
      <c r="MO401" s="209"/>
      <c r="MP401" s="193"/>
      <c r="MQ401" s="209"/>
      <c r="MR401" s="209"/>
      <c r="MS401" s="193"/>
      <c r="MT401" s="209"/>
      <c r="MU401" s="209"/>
      <c r="MV401" s="193"/>
      <c r="MW401" s="209"/>
      <c r="MX401" s="209"/>
      <c r="MY401" s="193"/>
      <c r="MZ401" s="209"/>
      <c r="NA401" s="209"/>
      <c r="NB401" s="193"/>
      <c r="NC401" s="209"/>
      <c r="ND401" s="209"/>
      <c r="NE401" s="193"/>
      <c r="NF401" s="209"/>
      <c r="NG401" s="209"/>
      <c r="NH401" s="193"/>
      <c r="NI401" s="209"/>
      <c r="NJ401" s="209"/>
      <c r="NK401" s="193"/>
      <c r="NL401" s="209"/>
      <c r="NM401" s="209"/>
      <c r="NN401" s="193"/>
      <c r="NO401" s="209"/>
      <c r="NP401" s="209"/>
      <c r="NQ401" s="193"/>
      <c r="NR401" s="209"/>
      <c r="NS401" s="209"/>
      <c r="NT401" s="193"/>
      <c r="NU401" s="209"/>
      <c r="NV401" s="209"/>
      <c r="NW401" s="193"/>
      <c r="NX401" s="209"/>
      <c r="NY401" s="209"/>
      <c r="NZ401" s="193"/>
      <c r="OA401" s="209"/>
      <c r="OB401" s="209"/>
      <c r="OC401" s="193"/>
      <c r="OD401" s="209"/>
      <c r="OE401" s="209"/>
      <c r="OF401" s="193"/>
      <c r="OG401" s="209"/>
      <c r="OH401" s="209"/>
      <c r="OI401" s="193"/>
      <c r="OJ401" s="209"/>
      <c r="OK401" s="209"/>
      <c r="OL401" s="193"/>
      <c r="OM401" s="209"/>
      <c r="ON401" s="209"/>
      <c r="OO401" s="193"/>
      <c r="OP401" s="209"/>
      <c r="OQ401" s="209"/>
      <c r="OR401" s="193"/>
      <c r="OS401" s="209"/>
      <c r="OT401" s="209"/>
      <c r="OU401" s="193"/>
      <c r="OV401" s="209"/>
      <c r="OW401" s="209"/>
      <c r="OX401" s="193"/>
      <c r="OY401" s="209"/>
      <c r="OZ401" s="209"/>
      <c r="PA401" s="193"/>
      <c r="PB401" s="209"/>
      <c r="PC401" s="209"/>
      <c r="PD401" s="193"/>
      <c r="PE401" s="209"/>
      <c r="PF401" s="209"/>
      <c r="PG401" s="193"/>
      <c r="PH401" s="209"/>
      <c r="PI401" s="209"/>
      <c r="PJ401" s="193"/>
      <c r="PK401" s="209"/>
      <c r="PL401" s="209"/>
      <c r="PM401" s="193"/>
      <c r="PN401" s="209"/>
      <c r="PO401" s="209"/>
      <c r="PP401" s="193"/>
      <c r="PQ401" s="209"/>
      <c r="PR401" s="209"/>
      <c r="PS401" s="193"/>
      <c r="PT401" s="209"/>
      <c r="PU401" s="209"/>
      <c r="PV401" s="193"/>
      <c r="PW401" s="209"/>
      <c r="PX401" s="209"/>
      <c r="PY401" s="193"/>
      <c r="PZ401" s="209"/>
      <c r="QA401" s="209"/>
      <c r="QB401" s="193"/>
      <c r="QC401" s="209"/>
      <c r="QD401" s="209"/>
      <c r="QE401" s="193"/>
      <c r="QF401" s="209"/>
      <c r="QG401" s="209"/>
      <c r="QH401" s="193"/>
      <c r="QI401" s="209"/>
      <c r="QJ401" s="209"/>
      <c r="QK401" s="193"/>
      <c r="QL401" s="209"/>
      <c r="QM401" s="209"/>
      <c r="QN401" s="193"/>
      <c r="QO401" s="209"/>
      <c r="QP401" s="209"/>
      <c r="QQ401" s="193"/>
      <c r="QR401" s="209"/>
      <c r="QS401" s="209"/>
      <c r="QT401" s="193"/>
      <c r="QU401" s="209"/>
      <c r="QV401" s="209"/>
      <c r="QW401" s="193"/>
      <c r="QX401" s="209"/>
      <c r="QY401" s="209"/>
      <c r="QZ401" s="193"/>
      <c r="RA401" s="209"/>
      <c r="RB401" s="209"/>
      <c r="RC401" s="193"/>
      <c r="RD401" s="209"/>
      <c r="RE401" s="209"/>
      <c r="RF401" s="193"/>
      <c r="RG401" s="209"/>
    </row>
    <row r="402" spans="1:475" x14ac:dyDescent="0.25">
      <c r="A402" s="202"/>
      <c r="B402" s="219"/>
      <c r="C402" s="219"/>
      <c r="D402" s="219"/>
      <c r="E402" s="223"/>
      <c r="F402" s="215" t="s">
        <v>246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5">
      <c r="A403" s="202"/>
      <c r="B403" s="219"/>
      <c r="C403" s="219"/>
      <c r="D403" s="219"/>
      <c r="E403" s="223"/>
      <c r="F403" s="215" t="s">
        <v>247</v>
      </c>
      <c r="G403" s="187"/>
      <c r="H403" s="187"/>
      <c r="I403" s="203"/>
      <c r="J403" s="203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  <c r="IW403" s="193"/>
      <c r="IX403" s="193"/>
      <c r="IY403" s="193"/>
      <c r="IZ403" s="193"/>
      <c r="JA403" s="193"/>
      <c r="JB403" s="193"/>
      <c r="JC403" s="193"/>
      <c r="JD403" s="193"/>
      <c r="JE403" s="193"/>
      <c r="JF403" s="193"/>
      <c r="JG403" s="193"/>
      <c r="JH403" s="193"/>
      <c r="JI403" s="193"/>
      <c r="JJ403" s="193"/>
      <c r="JK403" s="193"/>
      <c r="JL403" s="193"/>
      <c r="JM403" s="193"/>
      <c r="JN403" s="193"/>
      <c r="JO403" s="193"/>
      <c r="JP403" s="193"/>
      <c r="JQ403" s="193"/>
      <c r="JR403" s="193"/>
      <c r="JS403" s="193"/>
      <c r="JT403" s="193"/>
      <c r="JU403" s="193"/>
      <c r="JV403" s="193"/>
      <c r="JW403" s="193"/>
      <c r="JX403" s="193"/>
      <c r="JY403" s="193"/>
      <c r="JZ403" s="193"/>
      <c r="KA403" s="193"/>
      <c r="KB403" s="193"/>
      <c r="KC403" s="193"/>
      <c r="KD403" s="193"/>
      <c r="KE403" s="193"/>
      <c r="KF403" s="193"/>
      <c r="KG403" s="193"/>
      <c r="KH403" s="193"/>
      <c r="KI403" s="193"/>
      <c r="KJ403" s="193"/>
      <c r="KK403" s="193"/>
      <c r="KL403" s="193"/>
      <c r="KM403" s="193"/>
      <c r="KN403" s="193"/>
      <c r="KO403" s="193"/>
      <c r="KP403" s="193"/>
      <c r="KQ403" s="193"/>
      <c r="KR403" s="193"/>
      <c r="KS403" s="193"/>
      <c r="KT403" s="193"/>
      <c r="KU403" s="193"/>
      <c r="KV403" s="193"/>
      <c r="KW403" s="193"/>
      <c r="KX403" s="193"/>
      <c r="KY403" s="193"/>
      <c r="KZ403" s="193"/>
      <c r="LA403" s="193"/>
      <c r="LB403" s="193"/>
      <c r="LC403" s="193"/>
      <c r="LD403" s="193"/>
      <c r="LE403" s="193"/>
      <c r="LF403" s="193"/>
      <c r="LG403" s="193"/>
      <c r="LH403" s="193"/>
      <c r="LI403" s="193"/>
      <c r="LJ403" s="193"/>
      <c r="LK403" s="193"/>
      <c r="LL403" s="193"/>
      <c r="LM403" s="193"/>
      <c r="LN403" s="193"/>
      <c r="LO403" s="193"/>
      <c r="LP403" s="193"/>
      <c r="LQ403" s="193"/>
      <c r="LR403" s="193"/>
      <c r="LS403" s="193"/>
      <c r="LT403" s="193"/>
      <c r="LU403" s="193"/>
      <c r="LV403" s="193"/>
      <c r="LW403" s="193"/>
      <c r="LX403" s="193"/>
      <c r="LY403" s="193"/>
      <c r="LZ403" s="193"/>
      <c r="MA403" s="193"/>
      <c r="MB403" s="193"/>
      <c r="MC403" s="193"/>
      <c r="MD403" s="193"/>
      <c r="ME403" s="193"/>
      <c r="MF403" s="193"/>
      <c r="MG403" s="193"/>
      <c r="MH403" s="193"/>
      <c r="MI403" s="193"/>
      <c r="MJ403" s="193"/>
      <c r="MK403" s="193"/>
      <c r="ML403" s="193"/>
      <c r="MM403" s="193"/>
      <c r="MN403" s="193"/>
      <c r="MO403" s="193"/>
      <c r="MP403" s="193"/>
      <c r="MQ403" s="193"/>
      <c r="MR403" s="193"/>
      <c r="MS403" s="193"/>
      <c r="MT403" s="193"/>
      <c r="MU403" s="193"/>
      <c r="MV403" s="193"/>
      <c r="MW403" s="193"/>
      <c r="MX403" s="193"/>
      <c r="MY403" s="193"/>
      <c r="MZ403" s="193"/>
      <c r="NA403" s="193"/>
      <c r="NB403" s="193"/>
      <c r="NC403" s="193"/>
      <c r="ND403" s="193"/>
      <c r="NE403" s="193"/>
      <c r="NF403" s="193"/>
      <c r="NG403" s="193"/>
      <c r="NH403" s="193"/>
      <c r="NI403" s="193"/>
      <c r="NJ403" s="193"/>
      <c r="NK403" s="193"/>
      <c r="NL403" s="193"/>
      <c r="NM403" s="193"/>
      <c r="NN403" s="193"/>
      <c r="NO403" s="193"/>
      <c r="NP403" s="193"/>
      <c r="NQ403" s="193"/>
      <c r="NR403" s="193"/>
      <c r="NS403" s="193"/>
      <c r="NT403" s="193"/>
      <c r="NU403" s="193"/>
      <c r="NV403" s="193"/>
      <c r="NW403" s="193"/>
      <c r="NX403" s="193"/>
      <c r="NY403" s="193"/>
      <c r="NZ403" s="193"/>
      <c r="OA403" s="193"/>
      <c r="OB403" s="193"/>
      <c r="OC403" s="193"/>
      <c r="OD403" s="193"/>
      <c r="OE403" s="193"/>
      <c r="OF403" s="193"/>
      <c r="OG403" s="193"/>
      <c r="OH403" s="193"/>
      <c r="OI403" s="193"/>
      <c r="OJ403" s="193"/>
      <c r="OK403" s="193"/>
      <c r="OL403" s="193"/>
      <c r="OM403" s="193"/>
      <c r="ON403" s="193"/>
      <c r="OO403" s="193"/>
      <c r="OP403" s="193"/>
      <c r="OQ403" s="193"/>
      <c r="OR403" s="193"/>
      <c r="OS403" s="193"/>
      <c r="OT403" s="193"/>
      <c r="OU403" s="193"/>
      <c r="OV403" s="193"/>
      <c r="OW403" s="193"/>
      <c r="OX403" s="193"/>
      <c r="OY403" s="193"/>
      <c r="OZ403" s="193"/>
      <c r="PA403" s="193"/>
      <c r="PB403" s="193"/>
      <c r="PC403" s="193"/>
      <c r="PD403" s="193"/>
      <c r="PE403" s="193"/>
      <c r="PF403" s="193"/>
      <c r="PG403" s="193"/>
      <c r="PH403" s="193"/>
      <c r="PI403" s="193"/>
      <c r="PJ403" s="193"/>
      <c r="PK403" s="193"/>
      <c r="PL403" s="193"/>
      <c r="PM403" s="193"/>
      <c r="PN403" s="193"/>
      <c r="PO403" s="193"/>
      <c r="PP403" s="193"/>
      <c r="PQ403" s="193"/>
      <c r="PR403" s="193"/>
      <c r="PS403" s="193"/>
      <c r="PT403" s="193"/>
      <c r="PU403" s="193"/>
      <c r="PV403" s="193"/>
      <c r="PW403" s="193"/>
      <c r="PX403" s="193"/>
      <c r="PY403" s="193"/>
      <c r="PZ403" s="193"/>
      <c r="QA403" s="193"/>
      <c r="QB403" s="193"/>
      <c r="QC403" s="193"/>
      <c r="QD403" s="193"/>
      <c r="QE403" s="193"/>
      <c r="QF403" s="193"/>
      <c r="QG403" s="193"/>
      <c r="QH403" s="193"/>
      <c r="QI403" s="193"/>
      <c r="QJ403" s="193"/>
      <c r="QK403" s="193"/>
      <c r="QL403" s="193"/>
      <c r="QM403" s="193"/>
      <c r="QN403" s="193"/>
      <c r="QO403" s="193"/>
      <c r="QP403" s="193"/>
      <c r="QQ403" s="193"/>
      <c r="QR403" s="193"/>
      <c r="QS403" s="193"/>
      <c r="QT403" s="193"/>
      <c r="QU403" s="193"/>
      <c r="QV403" s="193"/>
      <c r="QW403" s="193"/>
      <c r="QX403" s="193"/>
      <c r="QY403" s="193"/>
      <c r="QZ403" s="193"/>
      <c r="RA403" s="193"/>
      <c r="RB403" s="193"/>
      <c r="RC403" s="193"/>
      <c r="RD403" s="193"/>
      <c r="RE403" s="193"/>
      <c r="RF403" s="193"/>
      <c r="RG403" s="193"/>
    </row>
    <row r="404" spans="1:475" x14ac:dyDescent="0.25">
      <c r="A404" s="202"/>
      <c r="B404" s="219"/>
      <c r="C404" s="219"/>
      <c r="D404" s="219"/>
      <c r="E404" s="223"/>
      <c r="F404" s="215" t="s">
        <v>246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5">
      <c r="A405" s="202"/>
      <c r="B405" s="219"/>
      <c r="C405" s="219"/>
      <c r="D405" s="219"/>
      <c r="E405" s="223"/>
      <c r="F405" s="215" t="s">
        <v>247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5">
      <c r="A406" s="202"/>
      <c r="B406" s="219"/>
      <c r="C406" s="219"/>
      <c r="D406" s="219"/>
      <c r="E406" s="223"/>
      <c r="F406" s="215" t="s">
        <v>246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5">
      <c r="A407" s="202"/>
      <c r="B407" s="219"/>
      <c r="C407" s="219"/>
      <c r="D407" s="219"/>
      <c r="E407" s="223"/>
      <c r="F407" s="215" t="s">
        <v>247</v>
      </c>
      <c r="G407" s="177"/>
      <c r="H407" s="177"/>
      <c r="I407" s="203"/>
      <c r="J407" s="203"/>
      <c r="K407" s="177"/>
      <c r="L407" s="187"/>
      <c r="M407" s="177"/>
      <c r="N407" s="177"/>
      <c r="O407" s="187"/>
      <c r="P407" s="177"/>
      <c r="Q407" s="177"/>
      <c r="R407" s="187"/>
      <c r="S407" s="177"/>
      <c r="T407" s="177"/>
      <c r="U407" s="187"/>
      <c r="V407" s="177"/>
      <c r="W407" s="177"/>
      <c r="X407" s="187"/>
      <c r="Y407" s="177"/>
      <c r="Z407" s="177"/>
      <c r="AA407" s="187"/>
      <c r="AB407" s="177"/>
      <c r="AC407" s="177"/>
      <c r="AD407" s="187"/>
      <c r="AE407" s="177"/>
      <c r="AF407" s="177"/>
      <c r="AG407" s="187"/>
      <c r="AH407" s="177"/>
      <c r="AI407" s="177"/>
      <c r="AJ407" s="187"/>
      <c r="AK407" s="177"/>
      <c r="AL407" s="177"/>
      <c r="AM407" s="187"/>
      <c r="AN407" s="177"/>
      <c r="AO407" s="177"/>
      <c r="AP407" s="187"/>
      <c r="AQ407" s="177"/>
      <c r="AR407" s="177"/>
      <c r="AS407" s="187"/>
      <c r="AT407" s="177"/>
      <c r="AU407" s="177"/>
      <c r="AV407" s="187"/>
      <c r="AW407" s="177"/>
      <c r="AX407" s="177"/>
      <c r="AY407" s="187"/>
      <c r="AZ407" s="177"/>
      <c r="BA407" s="177"/>
      <c r="BB407" s="187"/>
      <c r="BC407" s="177"/>
      <c r="BD407" s="177"/>
      <c r="BE407" s="187"/>
      <c r="BF407" s="177"/>
      <c r="BG407" s="177"/>
      <c r="BH407" s="187"/>
      <c r="BI407" s="177"/>
      <c r="BJ407" s="177"/>
      <c r="BK407" s="187"/>
      <c r="BL407" s="177"/>
      <c r="BM407" s="177"/>
      <c r="BN407" s="187"/>
      <c r="BO407" s="177"/>
      <c r="BP407" s="177"/>
      <c r="BQ407" s="187"/>
      <c r="BR407" s="177"/>
      <c r="BS407" s="177"/>
      <c r="BT407" s="187"/>
      <c r="BU407" s="177"/>
      <c r="BV407" s="177"/>
      <c r="BW407" s="187"/>
      <c r="BX407" s="177"/>
      <c r="BY407" s="177"/>
      <c r="BZ407" s="187"/>
      <c r="CA407" s="177"/>
      <c r="CB407" s="177"/>
      <c r="CC407" s="187"/>
      <c r="CD407" s="177"/>
      <c r="CE407" s="177"/>
      <c r="CF407" s="187"/>
      <c r="CG407" s="177"/>
      <c r="CH407" s="177"/>
      <c r="CI407" s="187"/>
      <c r="CJ407" s="177"/>
      <c r="CK407" s="177"/>
      <c r="CL407" s="187"/>
      <c r="CM407" s="177"/>
      <c r="CN407" s="177"/>
      <c r="CO407" s="187"/>
      <c r="CP407" s="177"/>
      <c r="CQ407" s="177"/>
      <c r="CR407" s="187"/>
      <c r="CS407" s="177"/>
      <c r="CT407" s="177"/>
      <c r="CU407" s="187"/>
      <c r="CV407" s="177"/>
      <c r="CW407" s="177"/>
      <c r="CX407" s="187"/>
      <c r="CY407" s="177"/>
      <c r="CZ407" s="177"/>
      <c r="DA407" s="187"/>
      <c r="DB407" s="177"/>
      <c r="DC407" s="177"/>
      <c r="DD407" s="187"/>
      <c r="DE407" s="177"/>
      <c r="DF407" s="177"/>
      <c r="DG407" s="187"/>
      <c r="DH407" s="177"/>
      <c r="DI407" s="177"/>
      <c r="DJ407" s="187"/>
      <c r="DK407" s="177"/>
      <c r="DL407" s="177"/>
      <c r="DM407" s="187"/>
      <c r="DN407" s="177"/>
      <c r="DO407" s="177"/>
      <c r="DP407" s="187"/>
      <c r="DQ407" s="177"/>
      <c r="DR407" s="177"/>
      <c r="DS407" s="187"/>
      <c r="DT407" s="177"/>
      <c r="DU407" s="177"/>
      <c r="DV407" s="187"/>
      <c r="DW407" s="209"/>
      <c r="DX407" s="209"/>
      <c r="DY407" s="193"/>
      <c r="DZ407" s="209"/>
      <c r="EA407" s="209"/>
      <c r="EB407" s="193"/>
      <c r="EC407" s="209"/>
      <c r="ED407" s="209"/>
      <c r="EE407" s="193"/>
      <c r="EF407" s="209"/>
      <c r="EG407" s="209"/>
      <c r="EH407" s="193"/>
      <c r="EI407" s="209"/>
      <c r="EJ407" s="209"/>
      <c r="EK407" s="193"/>
      <c r="EL407" s="209"/>
      <c r="EM407" s="209"/>
      <c r="EN407" s="193"/>
      <c r="EO407" s="209"/>
      <c r="EP407" s="209"/>
      <c r="EQ407" s="193"/>
      <c r="ER407" s="209"/>
      <c r="ES407" s="209"/>
      <c r="ET407" s="193"/>
      <c r="EU407" s="209"/>
      <c r="EV407" s="209"/>
      <c r="EW407" s="193"/>
      <c r="EX407" s="209"/>
      <c r="EY407" s="209"/>
      <c r="EZ407" s="193"/>
      <c r="FA407" s="209"/>
      <c r="FB407" s="209"/>
      <c r="FC407" s="193"/>
      <c r="FD407" s="209"/>
      <c r="FE407" s="209"/>
      <c r="FF407" s="193"/>
      <c r="FG407" s="209"/>
      <c r="FH407" s="209"/>
      <c r="FI407" s="193"/>
      <c r="FJ407" s="209"/>
      <c r="FK407" s="209"/>
      <c r="FL407" s="193"/>
      <c r="FM407" s="209"/>
      <c r="FN407" s="209"/>
      <c r="FO407" s="193"/>
      <c r="FP407" s="209"/>
      <c r="FQ407" s="209"/>
      <c r="FR407" s="193"/>
      <c r="FS407" s="209"/>
      <c r="FT407" s="209"/>
      <c r="FU407" s="193"/>
      <c r="FV407" s="209"/>
      <c r="FW407" s="209"/>
      <c r="FX407" s="193"/>
      <c r="FY407" s="209"/>
      <c r="FZ407" s="209"/>
      <c r="GA407" s="193"/>
      <c r="GB407" s="209"/>
      <c r="GC407" s="209"/>
      <c r="GD407" s="193"/>
      <c r="GE407" s="209"/>
      <c r="GF407" s="209"/>
      <c r="GG407" s="193"/>
      <c r="GH407" s="209"/>
      <c r="GI407" s="209"/>
      <c r="GJ407" s="193"/>
      <c r="GK407" s="209"/>
      <c r="GL407" s="209"/>
      <c r="GM407" s="193"/>
      <c r="GN407" s="209"/>
      <c r="GO407" s="209"/>
      <c r="GP407" s="193"/>
      <c r="GQ407" s="209"/>
      <c r="GR407" s="209"/>
      <c r="GS407" s="193"/>
      <c r="GT407" s="209"/>
      <c r="GU407" s="209"/>
      <c r="GV407" s="193"/>
      <c r="GW407" s="209"/>
      <c r="GX407" s="209"/>
      <c r="GY407" s="193"/>
      <c r="GZ407" s="209"/>
      <c r="HA407" s="209"/>
      <c r="HB407" s="193"/>
      <c r="HC407" s="209"/>
      <c r="HD407" s="209"/>
      <c r="HE407" s="193"/>
      <c r="HF407" s="209"/>
      <c r="HG407" s="209"/>
      <c r="HH407" s="193"/>
      <c r="HI407" s="209"/>
      <c r="HJ407" s="209"/>
      <c r="HK407" s="193"/>
      <c r="HL407" s="209"/>
      <c r="HM407" s="209"/>
      <c r="HN407" s="193"/>
      <c r="HO407" s="209"/>
      <c r="HP407" s="209"/>
      <c r="HQ407" s="193"/>
      <c r="HR407" s="209"/>
      <c r="HS407" s="209"/>
      <c r="HT407" s="193"/>
      <c r="HU407" s="209"/>
      <c r="HV407" s="209"/>
      <c r="HW407" s="193"/>
      <c r="HX407" s="209"/>
      <c r="HY407" s="209"/>
      <c r="HZ407" s="193"/>
      <c r="IA407" s="209"/>
      <c r="IB407" s="209"/>
      <c r="IC407" s="193"/>
      <c r="ID407" s="209"/>
      <c r="IE407" s="209"/>
      <c r="IF407" s="193"/>
      <c r="IG407" s="209"/>
      <c r="IH407" s="209"/>
      <c r="II407" s="193"/>
      <c r="IJ407" s="209"/>
      <c r="IK407" s="209"/>
      <c r="IL407" s="193"/>
      <c r="IM407" s="209"/>
      <c r="IN407" s="209"/>
      <c r="IO407" s="193"/>
      <c r="IP407" s="209"/>
      <c r="IQ407" s="209"/>
      <c r="IR407" s="193"/>
      <c r="IS407" s="209"/>
      <c r="IT407" s="209"/>
      <c r="IU407" s="193"/>
      <c r="IV407" s="209"/>
      <c r="IW407" s="209"/>
      <c r="IX407" s="193"/>
      <c r="IY407" s="209"/>
      <c r="IZ407" s="209"/>
      <c r="JA407" s="193"/>
      <c r="JB407" s="209"/>
      <c r="JC407" s="209"/>
      <c r="JD407" s="193"/>
      <c r="JE407" s="209"/>
      <c r="JF407" s="209"/>
      <c r="JG407" s="193"/>
      <c r="JH407" s="209"/>
      <c r="JI407" s="209"/>
      <c r="JJ407" s="193"/>
      <c r="JK407" s="209"/>
      <c r="JL407" s="209"/>
      <c r="JM407" s="193"/>
      <c r="JN407" s="209"/>
      <c r="JO407" s="209"/>
      <c r="JP407" s="193"/>
      <c r="JQ407" s="209"/>
      <c r="JR407" s="209"/>
      <c r="JS407" s="193"/>
      <c r="JT407" s="209"/>
      <c r="JU407" s="209"/>
      <c r="JV407" s="193"/>
      <c r="JW407" s="209"/>
      <c r="JX407" s="209"/>
      <c r="JY407" s="193"/>
      <c r="JZ407" s="209"/>
      <c r="KA407" s="209"/>
      <c r="KB407" s="193"/>
      <c r="KC407" s="209"/>
      <c r="KD407" s="209"/>
      <c r="KE407" s="193"/>
      <c r="KF407" s="209"/>
      <c r="KG407" s="209"/>
      <c r="KH407" s="193"/>
      <c r="KI407" s="209"/>
      <c r="KJ407" s="209"/>
      <c r="KK407" s="193"/>
      <c r="KL407" s="209"/>
      <c r="KM407" s="209"/>
      <c r="KN407" s="193"/>
      <c r="KO407" s="209"/>
      <c r="KP407" s="209"/>
      <c r="KQ407" s="193"/>
      <c r="KR407" s="209"/>
      <c r="KS407" s="209"/>
      <c r="KT407" s="193"/>
      <c r="KU407" s="209"/>
      <c r="KV407" s="209"/>
      <c r="KW407" s="193"/>
      <c r="KX407" s="209"/>
      <c r="KY407" s="209"/>
      <c r="KZ407" s="193"/>
      <c r="LA407" s="209"/>
      <c r="LB407" s="209"/>
      <c r="LC407" s="193"/>
      <c r="LD407" s="209"/>
      <c r="LE407" s="209"/>
      <c r="LF407" s="193"/>
      <c r="LG407" s="209"/>
      <c r="LH407" s="209"/>
      <c r="LI407" s="193"/>
      <c r="LJ407" s="209"/>
      <c r="LK407" s="209"/>
      <c r="LL407" s="193"/>
      <c r="LM407" s="209"/>
      <c r="LN407" s="209"/>
      <c r="LO407" s="193"/>
      <c r="LP407" s="209"/>
      <c r="LQ407" s="209"/>
      <c r="LR407" s="193"/>
      <c r="LS407" s="209"/>
      <c r="LT407" s="209"/>
      <c r="LU407" s="193"/>
      <c r="LV407" s="209"/>
      <c r="LW407" s="209"/>
      <c r="LX407" s="193"/>
      <c r="LY407" s="209"/>
      <c r="LZ407" s="209"/>
      <c r="MA407" s="193"/>
      <c r="MB407" s="209"/>
      <c r="MC407" s="209"/>
      <c r="MD407" s="193"/>
      <c r="ME407" s="209"/>
      <c r="MF407" s="209"/>
      <c r="MG407" s="193"/>
      <c r="MH407" s="209"/>
      <c r="MI407" s="209"/>
      <c r="MJ407" s="193"/>
      <c r="MK407" s="209"/>
      <c r="ML407" s="209"/>
      <c r="MM407" s="193"/>
      <c r="MN407" s="209"/>
      <c r="MO407" s="209"/>
      <c r="MP407" s="193"/>
      <c r="MQ407" s="209"/>
      <c r="MR407" s="209"/>
      <c r="MS407" s="193"/>
      <c r="MT407" s="209"/>
      <c r="MU407" s="209"/>
      <c r="MV407" s="193"/>
      <c r="MW407" s="209"/>
      <c r="MX407" s="209"/>
      <c r="MY407" s="193"/>
      <c r="MZ407" s="209"/>
      <c r="NA407" s="209"/>
      <c r="NB407" s="193"/>
      <c r="NC407" s="209"/>
      <c r="ND407" s="209"/>
      <c r="NE407" s="193"/>
      <c r="NF407" s="209"/>
      <c r="NG407" s="209"/>
      <c r="NH407" s="193"/>
      <c r="NI407" s="209"/>
      <c r="NJ407" s="209"/>
      <c r="NK407" s="193"/>
      <c r="NL407" s="209"/>
      <c r="NM407" s="209"/>
      <c r="NN407" s="193"/>
      <c r="NO407" s="209"/>
      <c r="NP407" s="209"/>
      <c r="NQ407" s="193"/>
      <c r="NR407" s="209"/>
      <c r="NS407" s="209"/>
      <c r="NT407" s="193"/>
      <c r="NU407" s="209"/>
      <c r="NV407" s="209"/>
      <c r="NW407" s="193"/>
      <c r="NX407" s="209"/>
      <c r="NY407" s="209"/>
      <c r="NZ407" s="193"/>
      <c r="OA407" s="209"/>
      <c r="OB407" s="209"/>
      <c r="OC407" s="193"/>
      <c r="OD407" s="209"/>
      <c r="OE407" s="209"/>
      <c r="OF407" s="193"/>
      <c r="OG407" s="209"/>
      <c r="OH407" s="209"/>
      <c r="OI407" s="193"/>
      <c r="OJ407" s="209"/>
      <c r="OK407" s="209"/>
      <c r="OL407" s="193"/>
      <c r="OM407" s="209"/>
      <c r="ON407" s="209"/>
      <c r="OO407" s="193"/>
      <c r="OP407" s="209"/>
      <c r="OQ407" s="209"/>
      <c r="OR407" s="193"/>
      <c r="OS407" s="209"/>
      <c r="OT407" s="209"/>
      <c r="OU407" s="193"/>
      <c r="OV407" s="209"/>
      <c r="OW407" s="209"/>
      <c r="OX407" s="193"/>
      <c r="OY407" s="209"/>
      <c r="OZ407" s="209"/>
      <c r="PA407" s="193"/>
      <c r="PB407" s="209"/>
      <c r="PC407" s="209"/>
      <c r="PD407" s="193"/>
      <c r="PE407" s="209"/>
      <c r="PF407" s="209"/>
      <c r="PG407" s="193"/>
      <c r="PH407" s="209"/>
      <c r="PI407" s="209"/>
      <c r="PJ407" s="193"/>
      <c r="PK407" s="209"/>
      <c r="PL407" s="209"/>
      <c r="PM407" s="193"/>
      <c r="PN407" s="209"/>
      <c r="PO407" s="209"/>
      <c r="PP407" s="193"/>
      <c r="PQ407" s="209"/>
      <c r="PR407" s="209"/>
      <c r="PS407" s="193"/>
      <c r="PT407" s="209"/>
      <c r="PU407" s="209"/>
      <c r="PV407" s="193"/>
      <c r="PW407" s="209"/>
      <c r="PX407" s="209"/>
      <c r="PY407" s="193"/>
      <c r="PZ407" s="209"/>
      <c r="QA407" s="209"/>
      <c r="QB407" s="193"/>
      <c r="QC407" s="209"/>
      <c r="QD407" s="209"/>
      <c r="QE407" s="193"/>
      <c r="QF407" s="209"/>
      <c r="QG407" s="209"/>
      <c r="QH407" s="193"/>
      <c r="QI407" s="209"/>
      <c r="QJ407" s="209"/>
      <c r="QK407" s="193"/>
      <c r="QL407" s="209"/>
      <c r="QM407" s="209"/>
      <c r="QN407" s="193"/>
      <c r="QO407" s="209"/>
      <c r="QP407" s="209"/>
      <c r="QQ407" s="193"/>
      <c r="QR407" s="209"/>
      <c r="QS407" s="209"/>
      <c r="QT407" s="193"/>
      <c r="QU407" s="209"/>
      <c r="QV407" s="209"/>
      <c r="QW407" s="193"/>
      <c r="QX407" s="209"/>
      <c r="QY407" s="209"/>
      <c r="QZ407" s="193"/>
      <c r="RA407" s="209"/>
      <c r="RB407" s="209"/>
      <c r="RC407" s="193"/>
      <c r="RD407" s="209"/>
      <c r="RE407" s="209"/>
      <c r="RF407" s="193"/>
      <c r="RG407" s="209"/>
    </row>
    <row r="408" spans="1:475" x14ac:dyDescent="0.25">
      <c r="A408" s="202"/>
      <c r="B408" s="219"/>
      <c r="C408" s="219"/>
      <c r="D408" s="219"/>
      <c r="E408" s="223"/>
      <c r="F408" s="215" t="s">
        <v>246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5">
      <c r="A409" s="202"/>
      <c r="B409" s="219"/>
      <c r="C409" s="219"/>
      <c r="D409" s="219"/>
      <c r="E409" s="223"/>
      <c r="F409" s="215" t="s">
        <v>247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5">
      <c r="A410" s="202"/>
      <c r="B410" s="219"/>
      <c r="C410" s="219"/>
      <c r="D410" s="219"/>
      <c r="E410" s="223"/>
      <c r="F410" s="215" t="s">
        <v>246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5">
      <c r="A411" s="202"/>
      <c r="B411" s="219"/>
      <c r="C411" s="219"/>
      <c r="D411" s="219"/>
      <c r="E411" s="223"/>
      <c r="F411" s="215" t="s">
        <v>247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5">
      <c r="A412" s="202"/>
      <c r="B412" s="219"/>
      <c r="C412" s="219"/>
      <c r="D412" s="219"/>
      <c r="E412" s="223"/>
      <c r="F412" s="215" t="s">
        <v>246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5">
      <c r="A413" s="202"/>
      <c r="B413" s="219"/>
      <c r="C413" s="219"/>
      <c r="D413" s="219"/>
      <c r="E413" s="223"/>
      <c r="F413" s="215" t="s">
        <v>247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5">
      <c r="A414" s="202"/>
      <c r="B414" s="219"/>
      <c r="C414" s="219"/>
      <c r="D414" s="219"/>
      <c r="E414" s="223"/>
      <c r="F414" s="215" t="s">
        <v>246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5">
      <c r="A415" s="202"/>
      <c r="B415" s="219"/>
      <c r="C415" s="219"/>
      <c r="D415" s="219"/>
      <c r="E415" s="223"/>
      <c r="F415" s="215" t="s">
        <v>247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5">
      <c r="A416" s="202"/>
      <c r="B416" s="219"/>
      <c r="C416" s="219"/>
      <c r="D416" s="219"/>
      <c r="E416" s="223"/>
      <c r="F416" s="215" t="s">
        <v>246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5">
      <c r="A417" s="202"/>
      <c r="B417" s="219"/>
      <c r="C417" s="219"/>
      <c r="D417" s="219"/>
      <c r="E417" s="223"/>
      <c r="F417" s="215" t="s">
        <v>247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5">
      <c r="A418" s="202"/>
      <c r="B418" s="219"/>
      <c r="C418" s="219"/>
      <c r="D418" s="219"/>
      <c r="E418" s="223"/>
      <c r="F418" s="215" t="s">
        <v>246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5">
      <c r="A419" s="202"/>
      <c r="B419" s="219"/>
      <c r="C419" s="219"/>
      <c r="D419" s="219"/>
      <c r="E419" s="223"/>
      <c r="F419" s="215" t="s">
        <v>247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5">
      <c r="A420" s="202"/>
      <c r="B420" s="219"/>
      <c r="C420" s="219"/>
      <c r="D420" s="219"/>
      <c r="E420" s="223"/>
      <c r="F420" s="215" t="s">
        <v>246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5">
      <c r="A421" s="202"/>
      <c r="B421" s="219"/>
      <c r="C421" s="219"/>
      <c r="D421" s="219"/>
      <c r="E421" s="223"/>
      <c r="F421" s="215" t="s">
        <v>247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5">
      <c r="A422" s="202"/>
      <c r="B422" s="219"/>
      <c r="C422" s="219"/>
      <c r="D422" s="219"/>
      <c r="E422" s="223"/>
      <c r="F422" s="215" t="s">
        <v>246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5">
      <c r="A423" s="202"/>
      <c r="B423" s="219"/>
      <c r="C423" s="219"/>
      <c r="D423" s="219"/>
      <c r="E423" s="223"/>
      <c r="F423" s="215" t="s">
        <v>247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5">
      <c r="A424" s="202"/>
      <c r="B424" s="219"/>
      <c r="C424" s="219"/>
      <c r="D424" s="219"/>
      <c r="E424" s="223"/>
      <c r="F424" s="215" t="s">
        <v>246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5">
      <c r="A425" s="202"/>
      <c r="B425" s="219"/>
      <c r="C425" s="219"/>
      <c r="D425" s="219"/>
      <c r="E425" s="223"/>
      <c r="F425" s="215" t="s">
        <v>247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5">
      <c r="A426" s="202"/>
      <c r="B426" s="219"/>
      <c r="C426" s="219"/>
      <c r="D426" s="219"/>
      <c r="E426" s="223"/>
      <c r="F426" s="215" t="s">
        <v>246</v>
      </c>
      <c r="G426" s="187"/>
      <c r="H426" s="187"/>
      <c r="I426" s="203"/>
      <c r="J426" s="203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  <c r="IW426" s="193"/>
      <c r="IX426" s="193"/>
      <c r="IY426" s="193"/>
      <c r="IZ426" s="193"/>
      <c r="JA426" s="193"/>
      <c r="JB426" s="193"/>
      <c r="JC426" s="193"/>
      <c r="JD426" s="193"/>
      <c r="JE426" s="193"/>
      <c r="JF426" s="193"/>
      <c r="JG426" s="193"/>
      <c r="JH426" s="193"/>
      <c r="JI426" s="193"/>
      <c r="JJ426" s="193"/>
      <c r="JK426" s="193"/>
      <c r="JL426" s="193"/>
      <c r="JM426" s="193"/>
      <c r="JN426" s="193"/>
      <c r="JO426" s="193"/>
      <c r="JP426" s="193"/>
      <c r="JQ426" s="193"/>
      <c r="JR426" s="193"/>
      <c r="JS426" s="193"/>
      <c r="JT426" s="193"/>
      <c r="JU426" s="193"/>
      <c r="JV426" s="193"/>
      <c r="JW426" s="193"/>
      <c r="JX426" s="193"/>
      <c r="JY426" s="193"/>
      <c r="JZ426" s="193"/>
      <c r="KA426" s="193"/>
      <c r="KB426" s="193"/>
      <c r="KC426" s="193"/>
      <c r="KD426" s="193"/>
      <c r="KE426" s="193"/>
      <c r="KF426" s="193"/>
      <c r="KG426" s="193"/>
      <c r="KH426" s="193"/>
      <c r="KI426" s="193"/>
      <c r="KJ426" s="193"/>
      <c r="KK426" s="193"/>
      <c r="KL426" s="193"/>
      <c r="KM426" s="193"/>
      <c r="KN426" s="193"/>
      <c r="KO426" s="193"/>
      <c r="KP426" s="193"/>
      <c r="KQ426" s="193"/>
      <c r="KR426" s="193"/>
      <c r="KS426" s="193"/>
      <c r="KT426" s="193"/>
      <c r="KU426" s="193"/>
      <c r="KV426" s="193"/>
      <c r="KW426" s="193"/>
      <c r="KX426" s="193"/>
      <c r="KY426" s="193"/>
      <c r="KZ426" s="193"/>
      <c r="LA426" s="193"/>
      <c r="LB426" s="193"/>
      <c r="LC426" s="193"/>
      <c r="LD426" s="193"/>
      <c r="LE426" s="193"/>
      <c r="LF426" s="193"/>
      <c r="LG426" s="193"/>
      <c r="LH426" s="193"/>
      <c r="LI426" s="193"/>
      <c r="LJ426" s="193"/>
      <c r="LK426" s="193"/>
      <c r="LL426" s="193"/>
      <c r="LM426" s="193"/>
      <c r="LN426" s="193"/>
      <c r="LO426" s="193"/>
      <c r="LP426" s="193"/>
      <c r="LQ426" s="193"/>
      <c r="LR426" s="193"/>
      <c r="LS426" s="193"/>
      <c r="LT426" s="193"/>
      <c r="LU426" s="193"/>
      <c r="LV426" s="193"/>
      <c r="LW426" s="193"/>
      <c r="LX426" s="193"/>
      <c r="LY426" s="193"/>
      <c r="LZ426" s="193"/>
      <c r="MA426" s="193"/>
      <c r="MB426" s="193"/>
      <c r="MC426" s="193"/>
      <c r="MD426" s="193"/>
      <c r="ME426" s="193"/>
      <c r="MF426" s="193"/>
      <c r="MG426" s="193"/>
      <c r="MH426" s="193"/>
      <c r="MI426" s="193"/>
      <c r="MJ426" s="193"/>
      <c r="MK426" s="193"/>
      <c r="ML426" s="193"/>
      <c r="MM426" s="193"/>
      <c r="MN426" s="193"/>
      <c r="MO426" s="193"/>
      <c r="MP426" s="193"/>
      <c r="MQ426" s="193"/>
      <c r="MR426" s="193"/>
      <c r="MS426" s="193"/>
      <c r="MT426" s="193"/>
      <c r="MU426" s="193"/>
      <c r="MV426" s="193"/>
      <c r="MW426" s="193"/>
      <c r="MX426" s="193"/>
      <c r="MY426" s="193"/>
      <c r="MZ426" s="193"/>
      <c r="NA426" s="193"/>
      <c r="NB426" s="193"/>
      <c r="NC426" s="193"/>
      <c r="ND426" s="193"/>
      <c r="NE426" s="193"/>
      <c r="NF426" s="193"/>
      <c r="NG426" s="193"/>
      <c r="NH426" s="193"/>
      <c r="NI426" s="193"/>
      <c r="NJ426" s="193"/>
      <c r="NK426" s="193"/>
      <c r="NL426" s="193"/>
      <c r="NM426" s="193"/>
      <c r="NN426" s="193"/>
      <c r="NO426" s="193"/>
      <c r="NP426" s="193"/>
      <c r="NQ426" s="193"/>
      <c r="NR426" s="193"/>
      <c r="NS426" s="193"/>
      <c r="NT426" s="193"/>
      <c r="NU426" s="193"/>
      <c r="NV426" s="193"/>
      <c r="NW426" s="193"/>
      <c r="NX426" s="193"/>
      <c r="NY426" s="193"/>
      <c r="NZ426" s="193"/>
      <c r="OA426" s="193"/>
      <c r="OB426" s="193"/>
      <c r="OC426" s="193"/>
      <c r="OD426" s="193"/>
      <c r="OE426" s="193"/>
      <c r="OF426" s="193"/>
      <c r="OG426" s="193"/>
      <c r="OH426" s="193"/>
      <c r="OI426" s="193"/>
      <c r="OJ426" s="193"/>
      <c r="OK426" s="193"/>
      <c r="OL426" s="193"/>
      <c r="OM426" s="193"/>
      <c r="ON426" s="193"/>
      <c r="OO426" s="193"/>
      <c r="OP426" s="193"/>
      <c r="OQ426" s="193"/>
      <c r="OR426" s="193"/>
      <c r="OS426" s="193"/>
      <c r="OT426" s="193"/>
      <c r="OU426" s="193"/>
      <c r="OV426" s="193"/>
      <c r="OW426" s="193"/>
      <c r="OX426" s="193"/>
      <c r="OY426" s="193"/>
      <c r="OZ426" s="193"/>
      <c r="PA426" s="193"/>
      <c r="PB426" s="193"/>
      <c r="PC426" s="193"/>
      <c r="PD426" s="193"/>
      <c r="PE426" s="193"/>
      <c r="PF426" s="193"/>
      <c r="PG426" s="193"/>
      <c r="PH426" s="193"/>
      <c r="PI426" s="193"/>
      <c r="PJ426" s="193"/>
      <c r="PK426" s="193"/>
      <c r="PL426" s="193"/>
      <c r="PM426" s="193"/>
      <c r="PN426" s="193"/>
      <c r="PO426" s="193"/>
      <c r="PP426" s="193"/>
      <c r="PQ426" s="193"/>
      <c r="PR426" s="193"/>
      <c r="PS426" s="193"/>
      <c r="PT426" s="193"/>
      <c r="PU426" s="193"/>
      <c r="PV426" s="193"/>
      <c r="PW426" s="193"/>
      <c r="PX426" s="193"/>
      <c r="PY426" s="193"/>
      <c r="PZ426" s="193"/>
      <c r="QA426" s="193"/>
      <c r="QB426" s="193"/>
      <c r="QC426" s="193"/>
      <c r="QD426" s="193"/>
      <c r="QE426" s="193"/>
      <c r="QF426" s="193"/>
      <c r="QG426" s="193"/>
      <c r="QH426" s="193"/>
      <c r="QI426" s="193"/>
      <c r="QJ426" s="193"/>
      <c r="QK426" s="193"/>
      <c r="QL426" s="193"/>
      <c r="QM426" s="193"/>
      <c r="QN426" s="193"/>
      <c r="QO426" s="193"/>
      <c r="QP426" s="193"/>
      <c r="QQ426" s="193"/>
      <c r="QR426" s="193"/>
      <c r="QS426" s="193"/>
      <c r="QT426" s="193"/>
      <c r="QU426" s="193"/>
      <c r="QV426" s="193"/>
      <c r="QW426" s="193"/>
      <c r="QX426" s="193"/>
      <c r="QY426" s="193"/>
      <c r="QZ426" s="193"/>
      <c r="RA426" s="193"/>
      <c r="RB426" s="193"/>
      <c r="RC426" s="193"/>
      <c r="RD426" s="193"/>
      <c r="RE426" s="193"/>
      <c r="RF426" s="193"/>
      <c r="RG426" s="193"/>
    </row>
    <row r="427" spans="1:475" x14ac:dyDescent="0.25">
      <c r="A427" s="202"/>
      <c r="B427" s="219"/>
      <c r="C427" s="219"/>
      <c r="D427" s="219"/>
      <c r="E427" s="223"/>
      <c r="F427" s="215" t="s">
        <v>247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5">
      <c r="A428" s="202"/>
      <c r="B428" s="219"/>
      <c r="C428" s="219"/>
      <c r="D428" s="219"/>
      <c r="E428" s="223"/>
      <c r="F428" s="215" t="s">
        <v>246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5">
      <c r="A429" s="202"/>
      <c r="B429" s="219"/>
      <c r="C429" s="219"/>
      <c r="D429" s="219"/>
      <c r="E429" s="223"/>
      <c r="F429" s="215" t="s">
        <v>247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5">
      <c r="A430" s="202"/>
      <c r="B430" s="219"/>
      <c r="C430" s="219"/>
      <c r="D430" s="219"/>
      <c r="E430" s="223"/>
      <c r="F430" s="215" t="s">
        <v>246</v>
      </c>
      <c r="G430" s="177"/>
      <c r="H430" s="177"/>
      <c r="I430" s="203"/>
      <c r="J430" s="203"/>
      <c r="K430" s="177"/>
      <c r="L430" s="187"/>
      <c r="M430" s="177"/>
      <c r="N430" s="177"/>
      <c r="O430" s="187"/>
      <c r="P430" s="177"/>
      <c r="Q430" s="177"/>
      <c r="R430" s="187"/>
      <c r="S430" s="177"/>
      <c r="T430" s="177"/>
      <c r="U430" s="187"/>
      <c r="V430" s="177"/>
      <c r="W430" s="177"/>
      <c r="X430" s="187"/>
      <c r="Y430" s="177"/>
      <c r="Z430" s="177"/>
      <c r="AA430" s="187"/>
      <c r="AB430" s="177"/>
      <c r="AC430" s="177"/>
      <c r="AD430" s="187"/>
      <c r="AE430" s="177"/>
      <c r="AF430" s="177"/>
      <c r="AG430" s="187"/>
      <c r="AH430" s="177"/>
      <c r="AI430" s="177"/>
      <c r="AJ430" s="187"/>
      <c r="AK430" s="177"/>
      <c r="AL430" s="177"/>
      <c r="AM430" s="187"/>
      <c r="AN430" s="177"/>
      <c r="AO430" s="177"/>
      <c r="AP430" s="187"/>
      <c r="AQ430" s="177"/>
      <c r="AR430" s="177"/>
      <c r="AS430" s="187"/>
      <c r="AT430" s="177"/>
      <c r="AU430" s="177"/>
      <c r="AV430" s="187"/>
      <c r="AW430" s="177"/>
      <c r="AX430" s="177"/>
      <c r="AY430" s="187"/>
      <c r="AZ430" s="177"/>
      <c r="BA430" s="177"/>
      <c r="BB430" s="187"/>
      <c r="BC430" s="177"/>
      <c r="BD430" s="177"/>
      <c r="BE430" s="187"/>
      <c r="BF430" s="177"/>
      <c r="BG430" s="177"/>
      <c r="BH430" s="187"/>
      <c r="BI430" s="177"/>
      <c r="BJ430" s="177"/>
      <c r="BK430" s="187"/>
      <c r="BL430" s="177"/>
      <c r="BM430" s="177"/>
      <c r="BN430" s="187"/>
      <c r="BO430" s="177"/>
      <c r="BP430" s="177"/>
      <c r="BQ430" s="187"/>
      <c r="BR430" s="177"/>
      <c r="BS430" s="177"/>
      <c r="BT430" s="187"/>
      <c r="BU430" s="177"/>
      <c r="BV430" s="177"/>
      <c r="BW430" s="187"/>
      <c r="BX430" s="177"/>
      <c r="BY430" s="177"/>
      <c r="BZ430" s="187"/>
      <c r="CA430" s="177"/>
      <c r="CB430" s="177"/>
      <c r="CC430" s="187"/>
      <c r="CD430" s="177"/>
      <c r="CE430" s="177"/>
      <c r="CF430" s="187"/>
      <c r="CG430" s="177"/>
      <c r="CH430" s="177"/>
      <c r="CI430" s="187"/>
      <c r="CJ430" s="177"/>
      <c r="CK430" s="177"/>
      <c r="CL430" s="187"/>
      <c r="CM430" s="177"/>
      <c r="CN430" s="177"/>
      <c r="CO430" s="187"/>
      <c r="CP430" s="177"/>
      <c r="CQ430" s="177"/>
      <c r="CR430" s="187"/>
      <c r="CS430" s="177"/>
      <c r="CT430" s="177"/>
      <c r="CU430" s="187"/>
      <c r="CV430" s="177"/>
      <c r="CW430" s="177"/>
      <c r="CX430" s="187"/>
      <c r="CY430" s="177"/>
      <c r="CZ430" s="177"/>
      <c r="DA430" s="187"/>
      <c r="DB430" s="177"/>
      <c r="DC430" s="177"/>
      <c r="DD430" s="187"/>
      <c r="DE430" s="177"/>
      <c r="DF430" s="177"/>
      <c r="DG430" s="187"/>
      <c r="DH430" s="177"/>
      <c r="DI430" s="177"/>
      <c r="DJ430" s="187"/>
      <c r="DK430" s="177"/>
      <c r="DL430" s="177"/>
      <c r="DM430" s="187"/>
      <c r="DN430" s="177"/>
      <c r="DO430" s="177"/>
      <c r="DP430" s="187"/>
      <c r="DQ430" s="177"/>
      <c r="DR430" s="177"/>
      <c r="DS430" s="187"/>
      <c r="DT430" s="177"/>
      <c r="DU430" s="177"/>
      <c r="DV430" s="187"/>
      <c r="DW430" s="209"/>
      <c r="DX430" s="209"/>
      <c r="DY430" s="193"/>
      <c r="DZ430" s="209"/>
      <c r="EA430" s="209"/>
      <c r="EB430" s="193"/>
      <c r="EC430" s="209"/>
      <c r="ED430" s="209"/>
      <c r="EE430" s="193"/>
      <c r="EF430" s="209"/>
      <c r="EG430" s="209"/>
      <c r="EH430" s="193"/>
      <c r="EI430" s="209"/>
      <c r="EJ430" s="209"/>
      <c r="EK430" s="193"/>
      <c r="EL430" s="209"/>
      <c r="EM430" s="209"/>
      <c r="EN430" s="193"/>
      <c r="EO430" s="209"/>
      <c r="EP430" s="209"/>
      <c r="EQ430" s="193"/>
      <c r="ER430" s="209"/>
      <c r="ES430" s="209"/>
      <c r="ET430" s="193"/>
      <c r="EU430" s="209"/>
      <c r="EV430" s="209"/>
      <c r="EW430" s="193"/>
      <c r="EX430" s="209"/>
      <c r="EY430" s="209"/>
      <c r="EZ430" s="193"/>
      <c r="FA430" s="209"/>
      <c r="FB430" s="209"/>
      <c r="FC430" s="193"/>
      <c r="FD430" s="209"/>
      <c r="FE430" s="209"/>
      <c r="FF430" s="193"/>
      <c r="FG430" s="209"/>
      <c r="FH430" s="209"/>
      <c r="FI430" s="193"/>
      <c r="FJ430" s="209"/>
      <c r="FK430" s="209"/>
      <c r="FL430" s="193"/>
      <c r="FM430" s="209"/>
      <c r="FN430" s="209"/>
      <c r="FO430" s="193"/>
      <c r="FP430" s="209"/>
      <c r="FQ430" s="209"/>
      <c r="FR430" s="193"/>
      <c r="FS430" s="209"/>
      <c r="FT430" s="209"/>
      <c r="FU430" s="193"/>
      <c r="FV430" s="209"/>
      <c r="FW430" s="209"/>
      <c r="FX430" s="193"/>
      <c r="FY430" s="209"/>
      <c r="FZ430" s="209"/>
      <c r="GA430" s="193"/>
      <c r="GB430" s="209"/>
      <c r="GC430" s="209"/>
      <c r="GD430" s="193"/>
      <c r="GE430" s="209"/>
      <c r="GF430" s="209"/>
      <c r="GG430" s="193"/>
      <c r="GH430" s="209"/>
      <c r="GI430" s="209"/>
      <c r="GJ430" s="193"/>
      <c r="GK430" s="209"/>
      <c r="GL430" s="209"/>
      <c r="GM430" s="193"/>
      <c r="GN430" s="209"/>
      <c r="GO430" s="209"/>
      <c r="GP430" s="193"/>
      <c r="GQ430" s="209"/>
      <c r="GR430" s="209"/>
      <c r="GS430" s="193"/>
      <c r="GT430" s="209"/>
      <c r="GU430" s="209"/>
      <c r="GV430" s="193"/>
      <c r="GW430" s="209"/>
      <c r="GX430" s="209"/>
      <c r="GY430" s="193"/>
      <c r="GZ430" s="209"/>
      <c r="HA430" s="209"/>
      <c r="HB430" s="193"/>
      <c r="HC430" s="209"/>
      <c r="HD430" s="209"/>
      <c r="HE430" s="193"/>
      <c r="HF430" s="209"/>
      <c r="HG430" s="209"/>
      <c r="HH430" s="193"/>
      <c r="HI430" s="209"/>
      <c r="HJ430" s="209"/>
      <c r="HK430" s="193"/>
      <c r="HL430" s="209"/>
      <c r="HM430" s="209"/>
      <c r="HN430" s="193"/>
      <c r="HO430" s="209"/>
      <c r="HP430" s="209"/>
      <c r="HQ430" s="193"/>
      <c r="HR430" s="209"/>
      <c r="HS430" s="209"/>
      <c r="HT430" s="193"/>
      <c r="HU430" s="209"/>
      <c r="HV430" s="209"/>
      <c r="HW430" s="193"/>
      <c r="HX430" s="209"/>
      <c r="HY430" s="209"/>
      <c r="HZ430" s="193"/>
      <c r="IA430" s="209"/>
      <c r="IB430" s="209"/>
      <c r="IC430" s="193"/>
      <c r="ID430" s="209"/>
      <c r="IE430" s="209"/>
      <c r="IF430" s="193"/>
      <c r="IG430" s="209"/>
      <c r="IH430" s="209"/>
      <c r="II430" s="193"/>
      <c r="IJ430" s="209"/>
      <c r="IK430" s="209"/>
      <c r="IL430" s="193"/>
      <c r="IM430" s="209"/>
      <c r="IN430" s="209"/>
      <c r="IO430" s="193"/>
      <c r="IP430" s="209"/>
      <c r="IQ430" s="209"/>
      <c r="IR430" s="193"/>
      <c r="IS430" s="209"/>
      <c r="IT430" s="209"/>
      <c r="IU430" s="193"/>
      <c r="IV430" s="209"/>
      <c r="IW430" s="209"/>
      <c r="IX430" s="193"/>
      <c r="IY430" s="209"/>
      <c r="IZ430" s="209"/>
      <c r="JA430" s="193"/>
      <c r="JB430" s="209"/>
      <c r="JC430" s="209"/>
      <c r="JD430" s="193"/>
      <c r="JE430" s="209"/>
      <c r="JF430" s="209"/>
      <c r="JG430" s="193"/>
      <c r="JH430" s="209"/>
      <c r="JI430" s="209"/>
      <c r="JJ430" s="193"/>
      <c r="JK430" s="209"/>
      <c r="JL430" s="209"/>
      <c r="JM430" s="193"/>
      <c r="JN430" s="209"/>
      <c r="JO430" s="209"/>
      <c r="JP430" s="193"/>
      <c r="JQ430" s="209"/>
      <c r="JR430" s="209"/>
      <c r="JS430" s="193"/>
      <c r="JT430" s="209"/>
      <c r="JU430" s="209"/>
      <c r="JV430" s="193"/>
      <c r="JW430" s="209"/>
      <c r="JX430" s="209"/>
      <c r="JY430" s="193"/>
      <c r="JZ430" s="209"/>
      <c r="KA430" s="209"/>
      <c r="KB430" s="193"/>
      <c r="KC430" s="209"/>
      <c r="KD430" s="209"/>
      <c r="KE430" s="193"/>
      <c r="KF430" s="209"/>
      <c r="KG430" s="209"/>
      <c r="KH430" s="193"/>
      <c r="KI430" s="209"/>
      <c r="KJ430" s="209"/>
      <c r="KK430" s="193"/>
      <c r="KL430" s="209"/>
      <c r="KM430" s="209"/>
      <c r="KN430" s="193"/>
      <c r="KO430" s="209"/>
      <c r="KP430" s="209"/>
      <c r="KQ430" s="193"/>
      <c r="KR430" s="209"/>
      <c r="KS430" s="209"/>
      <c r="KT430" s="193"/>
      <c r="KU430" s="209"/>
      <c r="KV430" s="209"/>
      <c r="KW430" s="193"/>
      <c r="KX430" s="209"/>
      <c r="KY430" s="209"/>
      <c r="KZ430" s="193"/>
      <c r="LA430" s="209"/>
      <c r="LB430" s="209"/>
      <c r="LC430" s="193"/>
      <c r="LD430" s="209"/>
      <c r="LE430" s="209"/>
      <c r="LF430" s="193"/>
      <c r="LG430" s="209"/>
      <c r="LH430" s="209"/>
      <c r="LI430" s="193"/>
      <c r="LJ430" s="209"/>
      <c r="LK430" s="209"/>
      <c r="LL430" s="193"/>
      <c r="LM430" s="209"/>
      <c r="LN430" s="209"/>
      <c r="LO430" s="193"/>
      <c r="LP430" s="209"/>
      <c r="LQ430" s="209"/>
      <c r="LR430" s="193"/>
      <c r="LS430" s="209"/>
      <c r="LT430" s="209"/>
      <c r="LU430" s="193"/>
      <c r="LV430" s="209"/>
      <c r="LW430" s="209"/>
      <c r="LX430" s="193"/>
      <c r="LY430" s="209"/>
      <c r="LZ430" s="209"/>
      <c r="MA430" s="193"/>
      <c r="MB430" s="209"/>
      <c r="MC430" s="209"/>
      <c r="MD430" s="193"/>
      <c r="ME430" s="209"/>
      <c r="MF430" s="209"/>
      <c r="MG430" s="193"/>
      <c r="MH430" s="209"/>
      <c r="MI430" s="209"/>
      <c r="MJ430" s="193"/>
      <c r="MK430" s="209"/>
      <c r="ML430" s="209"/>
      <c r="MM430" s="193"/>
      <c r="MN430" s="209"/>
      <c r="MO430" s="209"/>
      <c r="MP430" s="193"/>
      <c r="MQ430" s="209"/>
      <c r="MR430" s="209"/>
      <c r="MS430" s="193"/>
      <c r="MT430" s="209"/>
      <c r="MU430" s="209"/>
      <c r="MV430" s="193"/>
      <c r="MW430" s="209"/>
      <c r="MX430" s="209"/>
      <c r="MY430" s="193"/>
      <c r="MZ430" s="209"/>
      <c r="NA430" s="209"/>
      <c r="NB430" s="193"/>
      <c r="NC430" s="209"/>
      <c r="ND430" s="209"/>
      <c r="NE430" s="193"/>
      <c r="NF430" s="209"/>
      <c r="NG430" s="209"/>
      <c r="NH430" s="193"/>
      <c r="NI430" s="209"/>
      <c r="NJ430" s="209"/>
      <c r="NK430" s="193"/>
      <c r="NL430" s="209"/>
      <c r="NM430" s="209"/>
      <c r="NN430" s="193"/>
      <c r="NO430" s="209"/>
      <c r="NP430" s="209"/>
      <c r="NQ430" s="193"/>
      <c r="NR430" s="209"/>
      <c r="NS430" s="209"/>
      <c r="NT430" s="193"/>
      <c r="NU430" s="209"/>
      <c r="NV430" s="209"/>
      <c r="NW430" s="193"/>
      <c r="NX430" s="209"/>
      <c r="NY430" s="209"/>
      <c r="NZ430" s="193"/>
      <c r="OA430" s="209"/>
      <c r="OB430" s="209"/>
      <c r="OC430" s="193"/>
      <c r="OD430" s="209"/>
      <c r="OE430" s="209"/>
      <c r="OF430" s="193"/>
      <c r="OG430" s="209"/>
      <c r="OH430" s="209"/>
      <c r="OI430" s="193"/>
      <c r="OJ430" s="209"/>
      <c r="OK430" s="209"/>
      <c r="OL430" s="193"/>
      <c r="OM430" s="209"/>
      <c r="ON430" s="209"/>
      <c r="OO430" s="193"/>
      <c r="OP430" s="209"/>
      <c r="OQ430" s="209"/>
      <c r="OR430" s="193"/>
      <c r="OS430" s="209"/>
      <c r="OT430" s="209"/>
      <c r="OU430" s="193"/>
      <c r="OV430" s="209"/>
      <c r="OW430" s="209"/>
      <c r="OX430" s="193"/>
      <c r="OY430" s="209"/>
      <c r="OZ430" s="209"/>
      <c r="PA430" s="193"/>
      <c r="PB430" s="209"/>
      <c r="PC430" s="209"/>
      <c r="PD430" s="193"/>
      <c r="PE430" s="209"/>
      <c r="PF430" s="209"/>
      <c r="PG430" s="193"/>
      <c r="PH430" s="209"/>
      <c r="PI430" s="209"/>
      <c r="PJ430" s="193"/>
      <c r="PK430" s="209"/>
      <c r="PL430" s="209"/>
      <c r="PM430" s="193"/>
      <c r="PN430" s="209"/>
      <c r="PO430" s="209"/>
      <c r="PP430" s="193"/>
      <c r="PQ430" s="209"/>
      <c r="PR430" s="209"/>
      <c r="PS430" s="193"/>
      <c r="PT430" s="209"/>
      <c r="PU430" s="209"/>
      <c r="PV430" s="193"/>
      <c r="PW430" s="209"/>
      <c r="PX430" s="209"/>
      <c r="PY430" s="193"/>
      <c r="PZ430" s="209"/>
      <c r="QA430" s="209"/>
      <c r="QB430" s="193"/>
      <c r="QC430" s="209"/>
      <c r="QD430" s="209"/>
      <c r="QE430" s="193"/>
      <c r="QF430" s="209"/>
      <c r="QG430" s="209"/>
      <c r="QH430" s="193"/>
      <c r="QI430" s="209"/>
      <c r="QJ430" s="209"/>
      <c r="QK430" s="193"/>
      <c r="QL430" s="209"/>
      <c r="QM430" s="209"/>
      <c r="QN430" s="193"/>
      <c r="QO430" s="209"/>
      <c r="QP430" s="209"/>
      <c r="QQ430" s="193"/>
      <c r="QR430" s="209"/>
      <c r="QS430" s="209"/>
      <c r="QT430" s="193"/>
      <c r="QU430" s="209"/>
      <c r="QV430" s="209"/>
      <c r="QW430" s="193"/>
      <c r="QX430" s="209"/>
      <c r="QY430" s="209"/>
      <c r="QZ430" s="193"/>
      <c r="RA430" s="209"/>
      <c r="RB430" s="209"/>
      <c r="RC430" s="193"/>
      <c r="RD430" s="209"/>
      <c r="RE430" s="209"/>
      <c r="RF430" s="193"/>
      <c r="RG430" s="209"/>
    </row>
    <row r="431" spans="1:475" x14ac:dyDescent="0.25">
      <c r="A431" s="202"/>
      <c r="B431" s="219"/>
      <c r="C431" s="219"/>
      <c r="D431" s="219"/>
      <c r="E431" s="223"/>
      <c r="F431" s="215" t="s">
        <v>247</v>
      </c>
      <c r="G431" s="187"/>
      <c r="H431" s="187"/>
      <c r="I431" s="203"/>
      <c r="J431" s="203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  <c r="IW431" s="193"/>
      <c r="IX431" s="193"/>
      <c r="IY431" s="193"/>
      <c r="IZ431" s="193"/>
      <c r="JA431" s="193"/>
      <c r="JB431" s="193"/>
      <c r="JC431" s="193"/>
      <c r="JD431" s="193"/>
      <c r="JE431" s="193"/>
      <c r="JF431" s="193"/>
      <c r="JG431" s="193"/>
      <c r="JH431" s="193"/>
      <c r="JI431" s="193"/>
      <c r="JJ431" s="193"/>
      <c r="JK431" s="193"/>
      <c r="JL431" s="193"/>
      <c r="JM431" s="193"/>
      <c r="JN431" s="193"/>
      <c r="JO431" s="193"/>
      <c r="JP431" s="193"/>
      <c r="JQ431" s="193"/>
      <c r="JR431" s="193"/>
      <c r="JS431" s="193"/>
      <c r="JT431" s="193"/>
      <c r="JU431" s="193"/>
      <c r="JV431" s="193"/>
      <c r="JW431" s="193"/>
      <c r="JX431" s="193"/>
      <c r="JY431" s="193"/>
      <c r="JZ431" s="193"/>
      <c r="KA431" s="193"/>
      <c r="KB431" s="193"/>
      <c r="KC431" s="193"/>
      <c r="KD431" s="193"/>
      <c r="KE431" s="193"/>
      <c r="KF431" s="193"/>
      <c r="KG431" s="193"/>
      <c r="KH431" s="193"/>
      <c r="KI431" s="193"/>
      <c r="KJ431" s="193"/>
      <c r="KK431" s="193"/>
      <c r="KL431" s="193"/>
      <c r="KM431" s="193"/>
      <c r="KN431" s="193"/>
      <c r="KO431" s="193"/>
      <c r="KP431" s="193"/>
      <c r="KQ431" s="193"/>
      <c r="KR431" s="193"/>
      <c r="KS431" s="193"/>
      <c r="KT431" s="193"/>
      <c r="KU431" s="193"/>
      <c r="KV431" s="193"/>
      <c r="KW431" s="193"/>
      <c r="KX431" s="193"/>
      <c r="KY431" s="193"/>
      <c r="KZ431" s="193"/>
      <c r="LA431" s="193"/>
      <c r="LB431" s="193"/>
      <c r="LC431" s="193"/>
      <c r="LD431" s="193"/>
      <c r="LE431" s="193"/>
      <c r="LF431" s="193"/>
      <c r="LG431" s="193"/>
      <c r="LH431" s="193"/>
      <c r="LI431" s="193"/>
      <c r="LJ431" s="193"/>
      <c r="LK431" s="193"/>
      <c r="LL431" s="193"/>
      <c r="LM431" s="193"/>
      <c r="LN431" s="193"/>
      <c r="LO431" s="193"/>
      <c r="LP431" s="193"/>
      <c r="LQ431" s="193"/>
      <c r="LR431" s="193"/>
      <c r="LS431" s="193"/>
      <c r="LT431" s="193"/>
      <c r="LU431" s="193"/>
      <c r="LV431" s="193"/>
      <c r="LW431" s="193"/>
      <c r="LX431" s="193"/>
      <c r="LY431" s="193"/>
      <c r="LZ431" s="193"/>
      <c r="MA431" s="193"/>
      <c r="MB431" s="193"/>
      <c r="MC431" s="193"/>
      <c r="MD431" s="193"/>
      <c r="ME431" s="193"/>
      <c r="MF431" s="193"/>
      <c r="MG431" s="193"/>
      <c r="MH431" s="193"/>
      <c r="MI431" s="193"/>
      <c r="MJ431" s="193"/>
      <c r="MK431" s="193"/>
      <c r="ML431" s="193"/>
      <c r="MM431" s="193"/>
      <c r="MN431" s="193"/>
      <c r="MO431" s="193"/>
      <c r="MP431" s="193"/>
      <c r="MQ431" s="193"/>
      <c r="MR431" s="193"/>
      <c r="MS431" s="193"/>
      <c r="MT431" s="193"/>
      <c r="MU431" s="193"/>
      <c r="MV431" s="193"/>
      <c r="MW431" s="193"/>
      <c r="MX431" s="193"/>
      <c r="MY431" s="193"/>
      <c r="MZ431" s="193"/>
      <c r="NA431" s="193"/>
      <c r="NB431" s="193"/>
      <c r="NC431" s="193"/>
      <c r="ND431" s="193"/>
      <c r="NE431" s="193"/>
      <c r="NF431" s="193"/>
      <c r="NG431" s="193"/>
      <c r="NH431" s="193"/>
      <c r="NI431" s="193"/>
      <c r="NJ431" s="193"/>
      <c r="NK431" s="193"/>
      <c r="NL431" s="193"/>
      <c r="NM431" s="193"/>
      <c r="NN431" s="193"/>
      <c r="NO431" s="193"/>
      <c r="NP431" s="193"/>
      <c r="NQ431" s="193"/>
      <c r="NR431" s="193"/>
      <c r="NS431" s="193"/>
      <c r="NT431" s="193"/>
      <c r="NU431" s="193"/>
      <c r="NV431" s="193"/>
      <c r="NW431" s="193"/>
      <c r="NX431" s="193"/>
      <c r="NY431" s="193"/>
      <c r="NZ431" s="193"/>
      <c r="OA431" s="193"/>
      <c r="OB431" s="193"/>
      <c r="OC431" s="193"/>
      <c r="OD431" s="193"/>
      <c r="OE431" s="193"/>
      <c r="OF431" s="193"/>
      <c r="OG431" s="193"/>
      <c r="OH431" s="193"/>
      <c r="OI431" s="193"/>
      <c r="OJ431" s="193"/>
      <c r="OK431" s="193"/>
      <c r="OL431" s="193"/>
      <c r="OM431" s="193"/>
      <c r="ON431" s="193"/>
      <c r="OO431" s="193"/>
      <c r="OP431" s="193"/>
      <c r="OQ431" s="193"/>
      <c r="OR431" s="193"/>
      <c r="OS431" s="193"/>
      <c r="OT431" s="193"/>
      <c r="OU431" s="193"/>
      <c r="OV431" s="193"/>
      <c r="OW431" s="193"/>
      <c r="OX431" s="193"/>
      <c r="OY431" s="193"/>
      <c r="OZ431" s="193"/>
      <c r="PA431" s="193"/>
      <c r="PB431" s="193"/>
      <c r="PC431" s="193"/>
      <c r="PD431" s="193"/>
      <c r="PE431" s="193"/>
      <c r="PF431" s="193"/>
      <c r="PG431" s="193"/>
      <c r="PH431" s="193"/>
      <c r="PI431" s="193"/>
      <c r="PJ431" s="193"/>
      <c r="PK431" s="193"/>
      <c r="PL431" s="193"/>
      <c r="PM431" s="193"/>
      <c r="PN431" s="193"/>
      <c r="PO431" s="193"/>
      <c r="PP431" s="193"/>
      <c r="PQ431" s="193"/>
      <c r="PR431" s="193"/>
      <c r="PS431" s="193"/>
      <c r="PT431" s="193"/>
      <c r="PU431" s="193"/>
      <c r="PV431" s="193"/>
      <c r="PW431" s="193"/>
      <c r="PX431" s="193"/>
      <c r="PY431" s="193"/>
      <c r="PZ431" s="193"/>
      <c r="QA431" s="193"/>
      <c r="QB431" s="193"/>
      <c r="QC431" s="193"/>
      <c r="QD431" s="193"/>
      <c r="QE431" s="193"/>
      <c r="QF431" s="193"/>
      <c r="QG431" s="193"/>
      <c r="QH431" s="193"/>
      <c r="QI431" s="193"/>
      <c r="QJ431" s="193"/>
      <c r="QK431" s="193"/>
      <c r="QL431" s="193"/>
      <c r="QM431" s="193"/>
      <c r="QN431" s="193"/>
      <c r="QO431" s="193"/>
      <c r="QP431" s="193"/>
      <c r="QQ431" s="193"/>
      <c r="QR431" s="193"/>
      <c r="QS431" s="193"/>
      <c r="QT431" s="193"/>
      <c r="QU431" s="193"/>
      <c r="QV431" s="193"/>
      <c r="QW431" s="193"/>
      <c r="QX431" s="193"/>
      <c r="QY431" s="193"/>
      <c r="QZ431" s="193"/>
      <c r="RA431" s="193"/>
      <c r="RB431" s="193"/>
      <c r="RC431" s="193"/>
      <c r="RD431" s="193"/>
      <c r="RE431" s="193"/>
      <c r="RF431" s="193"/>
      <c r="RG431" s="193"/>
    </row>
    <row r="432" spans="1:475" x14ac:dyDescent="0.25">
      <c r="A432" s="202"/>
      <c r="B432" s="219"/>
      <c r="C432" s="219"/>
      <c r="D432" s="219"/>
      <c r="E432" s="223"/>
      <c r="F432" s="215" t="s">
        <v>246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5">
      <c r="A433" s="202"/>
      <c r="B433" s="219"/>
      <c r="C433" s="219"/>
      <c r="D433" s="219"/>
      <c r="E433" s="223"/>
      <c r="F433" s="215" t="s">
        <v>247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5">
      <c r="A434" s="202"/>
      <c r="B434" s="219"/>
      <c r="C434" s="219"/>
      <c r="D434" s="219"/>
      <c r="E434" s="223"/>
      <c r="F434" s="215" t="s">
        <v>246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5">
      <c r="A435" s="202"/>
      <c r="B435" s="219"/>
      <c r="C435" s="219"/>
      <c r="D435" s="219"/>
      <c r="E435" s="223"/>
      <c r="F435" s="215" t="s">
        <v>247</v>
      </c>
      <c r="G435" s="177"/>
      <c r="H435" s="177"/>
      <c r="I435" s="203"/>
      <c r="J435" s="203"/>
      <c r="K435" s="177"/>
      <c r="L435" s="187"/>
      <c r="M435" s="177"/>
      <c r="N435" s="177"/>
      <c r="O435" s="187"/>
      <c r="P435" s="177"/>
      <c r="Q435" s="177"/>
      <c r="R435" s="187"/>
      <c r="S435" s="177"/>
      <c r="T435" s="177"/>
      <c r="U435" s="187"/>
      <c r="V435" s="177"/>
      <c r="W435" s="177"/>
      <c r="X435" s="187"/>
      <c r="Y435" s="177"/>
      <c r="Z435" s="177"/>
      <c r="AA435" s="187"/>
      <c r="AB435" s="177"/>
      <c r="AC435" s="177"/>
      <c r="AD435" s="187"/>
      <c r="AE435" s="177"/>
      <c r="AF435" s="177"/>
      <c r="AG435" s="187"/>
      <c r="AH435" s="177"/>
      <c r="AI435" s="177"/>
      <c r="AJ435" s="187"/>
      <c r="AK435" s="177"/>
      <c r="AL435" s="177"/>
      <c r="AM435" s="187"/>
      <c r="AN435" s="177"/>
      <c r="AO435" s="177"/>
      <c r="AP435" s="187"/>
      <c r="AQ435" s="177"/>
      <c r="AR435" s="177"/>
      <c r="AS435" s="187"/>
      <c r="AT435" s="177"/>
      <c r="AU435" s="177"/>
      <c r="AV435" s="187"/>
      <c r="AW435" s="177"/>
      <c r="AX435" s="177"/>
      <c r="AY435" s="187"/>
      <c r="AZ435" s="177"/>
      <c r="BA435" s="177"/>
      <c r="BB435" s="187"/>
      <c r="BC435" s="177"/>
      <c r="BD435" s="177"/>
      <c r="BE435" s="187"/>
      <c r="BF435" s="177"/>
      <c r="BG435" s="177"/>
      <c r="BH435" s="187"/>
      <c r="BI435" s="177"/>
      <c r="BJ435" s="177"/>
      <c r="BK435" s="187"/>
      <c r="BL435" s="177"/>
      <c r="BM435" s="177"/>
      <c r="BN435" s="187"/>
      <c r="BO435" s="177"/>
      <c r="BP435" s="177"/>
      <c r="BQ435" s="187"/>
      <c r="BR435" s="177"/>
      <c r="BS435" s="177"/>
      <c r="BT435" s="187"/>
      <c r="BU435" s="177"/>
      <c r="BV435" s="177"/>
      <c r="BW435" s="187"/>
      <c r="BX435" s="177"/>
      <c r="BY435" s="177"/>
      <c r="BZ435" s="187"/>
      <c r="CA435" s="177"/>
      <c r="CB435" s="177"/>
      <c r="CC435" s="187"/>
      <c r="CD435" s="177"/>
      <c r="CE435" s="177"/>
      <c r="CF435" s="187"/>
      <c r="CG435" s="177"/>
      <c r="CH435" s="177"/>
      <c r="CI435" s="187"/>
      <c r="CJ435" s="177"/>
      <c r="CK435" s="177"/>
      <c r="CL435" s="187"/>
      <c r="CM435" s="177"/>
      <c r="CN435" s="177"/>
      <c r="CO435" s="187"/>
      <c r="CP435" s="177"/>
      <c r="CQ435" s="177"/>
      <c r="CR435" s="187"/>
      <c r="CS435" s="177"/>
      <c r="CT435" s="177"/>
      <c r="CU435" s="187"/>
      <c r="CV435" s="177"/>
      <c r="CW435" s="177"/>
      <c r="CX435" s="187"/>
      <c r="CY435" s="177"/>
      <c r="CZ435" s="177"/>
      <c r="DA435" s="187"/>
      <c r="DB435" s="177"/>
      <c r="DC435" s="177"/>
      <c r="DD435" s="187"/>
      <c r="DE435" s="177"/>
      <c r="DF435" s="177"/>
      <c r="DG435" s="187"/>
      <c r="DH435" s="177"/>
      <c r="DI435" s="177"/>
      <c r="DJ435" s="187"/>
      <c r="DK435" s="177"/>
      <c r="DL435" s="177"/>
      <c r="DM435" s="187"/>
      <c r="DN435" s="177"/>
      <c r="DO435" s="177"/>
      <c r="DP435" s="187"/>
      <c r="DQ435" s="177"/>
      <c r="DR435" s="177"/>
      <c r="DS435" s="187"/>
      <c r="DT435" s="177"/>
      <c r="DU435" s="177"/>
      <c r="DV435" s="187"/>
      <c r="DW435" s="209"/>
      <c r="DX435" s="209"/>
      <c r="DY435" s="193"/>
      <c r="DZ435" s="209"/>
      <c r="EA435" s="209"/>
      <c r="EB435" s="193"/>
      <c r="EC435" s="209"/>
      <c r="ED435" s="209"/>
      <c r="EE435" s="193"/>
      <c r="EF435" s="209"/>
      <c r="EG435" s="209"/>
      <c r="EH435" s="193"/>
      <c r="EI435" s="209"/>
      <c r="EJ435" s="209"/>
      <c r="EK435" s="193"/>
      <c r="EL435" s="209"/>
      <c r="EM435" s="209"/>
      <c r="EN435" s="193"/>
      <c r="EO435" s="209"/>
      <c r="EP435" s="209"/>
      <c r="EQ435" s="193"/>
      <c r="ER435" s="209"/>
      <c r="ES435" s="209"/>
      <c r="ET435" s="193"/>
      <c r="EU435" s="209"/>
      <c r="EV435" s="209"/>
      <c r="EW435" s="193"/>
      <c r="EX435" s="209"/>
      <c r="EY435" s="209"/>
      <c r="EZ435" s="193"/>
      <c r="FA435" s="209"/>
      <c r="FB435" s="209"/>
      <c r="FC435" s="193"/>
      <c r="FD435" s="209"/>
      <c r="FE435" s="209"/>
      <c r="FF435" s="193"/>
      <c r="FG435" s="209"/>
      <c r="FH435" s="209"/>
      <c r="FI435" s="193"/>
      <c r="FJ435" s="209"/>
      <c r="FK435" s="209"/>
      <c r="FL435" s="193"/>
      <c r="FM435" s="209"/>
      <c r="FN435" s="209"/>
      <c r="FO435" s="193"/>
      <c r="FP435" s="209"/>
      <c r="FQ435" s="209"/>
      <c r="FR435" s="193"/>
      <c r="FS435" s="209"/>
      <c r="FT435" s="209"/>
      <c r="FU435" s="193"/>
      <c r="FV435" s="209"/>
      <c r="FW435" s="209"/>
      <c r="FX435" s="193"/>
      <c r="FY435" s="209"/>
      <c r="FZ435" s="209"/>
      <c r="GA435" s="193"/>
      <c r="GB435" s="209"/>
      <c r="GC435" s="209"/>
      <c r="GD435" s="193"/>
      <c r="GE435" s="209"/>
      <c r="GF435" s="209"/>
      <c r="GG435" s="193"/>
      <c r="GH435" s="209"/>
      <c r="GI435" s="209"/>
      <c r="GJ435" s="193"/>
      <c r="GK435" s="209"/>
      <c r="GL435" s="209"/>
      <c r="GM435" s="193"/>
      <c r="GN435" s="209"/>
      <c r="GO435" s="209"/>
      <c r="GP435" s="193"/>
      <c r="GQ435" s="209"/>
      <c r="GR435" s="209"/>
      <c r="GS435" s="193"/>
      <c r="GT435" s="209"/>
      <c r="GU435" s="209"/>
      <c r="GV435" s="193"/>
      <c r="GW435" s="209"/>
      <c r="GX435" s="209"/>
      <c r="GY435" s="193"/>
      <c r="GZ435" s="209"/>
      <c r="HA435" s="209"/>
      <c r="HB435" s="193"/>
      <c r="HC435" s="209"/>
      <c r="HD435" s="209"/>
      <c r="HE435" s="193"/>
      <c r="HF435" s="209"/>
      <c r="HG435" s="209"/>
      <c r="HH435" s="193"/>
      <c r="HI435" s="209"/>
      <c r="HJ435" s="209"/>
      <c r="HK435" s="193"/>
      <c r="HL435" s="209"/>
      <c r="HM435" s="209"/>
      <c r="HN435" s="193"/>
      <c r="HO435" s="209"/>
      <c r="HP435" s="209"/>
      <c r="HQ435" s="193"/>
      <c r="HR435" s="209"/>
      <c r="HS435" s="209"/>
      <c r="HT435" s="193"/>
      <c r="HU435" s="209"/>
      <c r="HV435" s="209"/>
      <c r="HW435" s="193"/>
      <c r="HX435" s="209"/>
      <c r="HY435" s="209"/>
      <c r="HZ435" s="193"/>
      <c r="IA435" s="209"/>
      <c r="IB435" s="209"/>
      <c r="IC435" s="193"/>
      <c r="ID435" s="209"/>
      <c r="IE435" s="209"/>
      <c r="IF435" s="193"/>
      <c r="IG435" s="209"/>
      <c r="IH435" s="209"/>
      <c r="II435" s="193"/>
      <c r="IJ435" s="209"/>
      <c r="IK435" s="209"/>
      <c r="IL435" s="193"/>
      <c r="IM435" s="209"/>
      <c r="IN435" s="209"/>
      <c r="IO435" s="193"/>
      <c r="IP435" s="209"/>
      <c r="IQ435" s="209"/>
      <c r="IR435" s="193"/>
      <c r="IS435" s="209"/>
      <c r="IT435" s="209"/>
      <c r="IU435" s="193"/>
      <c r="IV435" s="209"/>
      <c r="IW435" s="209"/>
      <c r="IX435" s="193"/>
      <c r="IY435" s="209"/>
      <c r="IZ435" s="209"/>
      <c r="JA435" s="193"/>
      <c r="JB435" s="209"/>
      <c r="JC435" s="209"/>
      <c r="JD435" s="193"/>
      <c r="JE435" s="209"/>
      <c r="JF435" s="209"/>
      <c r="JG435" s="193"/>
      <c r="JH435" s="209"/>
      <c r="JI435" s="209"/>
      <c r="JJ435" s="193"/>
      <c r="JK435" s="209"/>
      <c r="JL435" s="209"/>
      <c r="JM435" s="193"/>
      <c r="JN435" s="209"/>
      <c r="JO435" s="209"/>
      <c r="JP435" s="193"/>
      <c r="JQ435" s="209"/>
      <c r="JR435" s="209"/>
      <c r="JS435" s="193"/>
      <c r="JT435" s="209"/>
      <c r="JU435" s="209"/>
      <c r="JV435" s="193"/>
      <c r="JW435" s="209"/>
      <c r="JX435" s="209"/>
      <c r="JY435" s="193"/>
      <c r="JZ435" s="209"/>
      <c r="KA435" s="209"/>
      <c r="KB435" s="193"/>
      <c r="KC435" s="209"/>
      <c r="KD435" s="209"/>
      <c r="KE435" s="193"/>
      <c r="KF435" s="209"/>
      <c r="KG435" s="209"/>
      <c r="KH435" s="193"/>
      <c r="KI435" s="209"/>
      <c r="KJ435" s="209"/>
      <c r="KK435" s="193"/>
      <c r="KL435" s="209"/>
      <c r="KM435" s="209"/>
      <c r="KN435" s="193"/>
      <c r="KO435" s="209"/>
      <c r="KP435" s="209"/>
      <c r="KQ435" s="193"/>
      <c r="KR435" s="209"/>
      <c r="KS435" s="209"/>
      <c r="KT435" s="193"/>
      <c r="KU435" s="209"/>
      <c r="KV435" s="209"/>
      <c r="KW435" s="193"/>
      <c r="KX435" s="209"/>
      <c r="KY435" s="209"/>
      <c r="KZ435" s="193"/>
      <c r="LA435" s="209"/>
      <c r="LB435" s="209"/>
      <c r="LC435" s="193"/>
      <c r="LD435" s="209"/>
      <c r="LE435" s="209"/>
      <c r="LF435" s="193"/>
      <c r="LG435" s="209"/>
      <c r="LH435" s="209"/>
      <c r="LI435" s="193"/>
      <c r="LJ435" s="209"/>
      <c r="LK435" s="209"/>
      <c r="LL435" s="193"/>
      <c r="LM435" s="209"/>
      <c r="LN435" s="209"/>
      <c r="LO435" s="193"/>
      <c r="LP435" s="209"/>
      <c r="LQ435" s="209"/>
      <c r="LR435" s="193"/>
      <c r="LS435" s="209"/>
      <c r="LT435" s="209"/>
      <c r="LU435" s="193"/>
      <c r="LV435" s="209"/>
      <c r="LW435" s="209"/>
      <c r="LX435" s="193"/>
      <c r="LY435" s="209"/>
      <c r="LZ435" s="209"/>
      <c r="MA435" s="193"/>
      <c r="MB435" s="209"/>
      <c r="MC435" s="209"/>
      <c r="MD435" s="193"/>
      <c r="ME435" s="209"/>
      <c r="MF435" s="209"/>
      <c r="MG435" s="193"/>
      <c r="MH435" s="209"/>
      <c r="MI435" s="209"/>
      <c r="MJ435" s="193"/>
      <c r="MK435" s="209"/>
      <c r="ML435" s="209"/>
      <c r="MM435" s="193"/>
      <c r="MN435" s="209"/>
      <c r="MO435" s="209"/>
      <c r="MP435" s="193"/>
      <c r="MQ435" s="209"/>
      <c r="MR435" s="209"/>
      <c r="MS435" s="193"/>
      <c r="MT435" s="209"/>
      <c r="MU435" s="209"/>
      <c r="MV435" s="193"/>
      <c r="MW435" s="209"/>
      <c r="MX435" s="209"/>
      <c r="MY435" s="193"/>
      <c r="MZ435" s="209"/>
      <c r="NA435" s="209"/>
      <c r="NB435" s="193"/>
      <c r="NC435" s="209"/>
      <c r="ND435" s="209"/>
      <c r="NE435" s="193"/>
      <c r="NF435" s="209"/>
      <c r="NG435" s="209"/>
      <c r="NH435" s="193"/>
      <c r="NI435" s="209"/>
      <c r="NJ435" s="209"/>
      <c r="NK435" s="193"/>
      <c r="NL435" s="209"/>
      <c r="NM435" s="209"/>
      <c r="NN435" s="193"/>
      <c r="NO435" s="209"/>
      <c r="NP435" s="209"/>
      <c r="NQ435" s="193"/>
      <c r="NR435" s="209"/>
      <c r="NS435" s="209"/>
      <c r="NT435" s="193"/>
      <c r="NU435" s="209"/>
      <c r="NV435" s="209"/>
      <c r="NW435" s="193"/>
      <c r="NX435" s="209"/>
      <c r="NY435" s="209"/>
      <c r="NZ435" s="193"/>
      <c r="OA435" s="209"/>
      <c r="OB435" s="209"/>
      <c r="OC435" s="193"/>
      <c r="OD435" s="209"/>
      <c r="OE435" s="209"/>
      <c r="OF435" s="193"/>
      <c r="OG435" s="209"/>
      <c r="OH435" s="209"/>
      <c r="OI435" s="193"/>
      <c r="OJ435" s="209"/>
      <c r="OK435" s="209"/>
      <c r="OL435" s="193"/>
      <c r="OM435" s="209"/>
      <c r="ON435" s="209"/>
      <c r="OO435" s="193"/>
      <c r="OP435" s="209"/>
      <c r="OQ435" s="209"/>
      <c r="OR435" s="193"/>
      <c r="OS435" s="209"/>
      <c r="OT435" s="209"/>
      <c r="OU435" s="193"/>
      <c r="OV435" s="209"/>
      <c r="OW435" s="209"/>
      <c r="OX435" s="193"/>
      <c r="OY435" s="209"/>
      <c r="OZ435" s="209"/>
      <c r="PA435" s="193"/>
      <c r="PB435" s="209"/>
      <c r="PC435" s="209"/>
      <c r="PD435" s="193"/>
      <c r="PE435" s="209"/>
      <c r="PF435" s="209"/>
      <c r="PG435" s="193"/>
      <c r="PH435" s="209"/>
      <c r="PI435" s="209"/>
      <c r="PJ435" s="193"/>
      <c r="PK435" s="209"/>
      <c r="PL435" s="209"/>
      <c r="PM435" s="193"/>
      <c r="PN435" s="209"/>
      <c r="PO435" s="209"/>
      <c r="PP435" s="193"/>
      <c r="PQ435" s="209"/>
      <c r="PR435" s="209"/>
      <c r="PS435" s="193"/>
      <c r="PT435" s="209"/>
      <c r="PU435" s="209"/>
      <c r="PV435" s="193"/>
      <c r="PW435" s="209"/>
      <c r="PX435" s="209"/>
      <c r="PY435" s="193"/>
      <c r="PZ435" s="209"/>
      <c r="QA435" s="209"/>
      <c r="QB435" s="193"/>
      <c r="QC435" s="209"/>
      <c r="QD435" s="209"/>
      <c r="QE435" s="193"/>
      <c r="QF435" s="209"/>
      <c r="QG435" s="209"/>
      <c r="QH435" s="193"/>
      <c r="QI435" s="209"/>
      <c r="QJ435" s="209"/>
      <c r="QK435" s="193"/>
      <c r="QL435" s="209"/>
      <c r="QM435" s="209"/>
      <c r="QN435" s="193"/>
      <c r="QO435" s="209"/>
      <c r="QP435" s="209"/>
      <c r="QQ435" s="193"/>
      <c r="QR435" s="209"/>
      <c r="QS435" s="209"/>
      <c r="QT435" s="193"/>
      <c r="QU435" s="209"/>
      <c r="QV435" s="209"/>
      <c r="QW435" s="193"/>
      <c r="QX435" s="209"/>
      <c r="QY435" s="209"/>
      <c r="QZ435" s="193"/>
      <c r="RA435" s="209"/>
      <c r="RB435" s="209"/>
      <c r="RC435" s="193"/>
      <c r="RD435" s="209"/>
      <c r="RE435" s="209"/>
      <c r="RF435" s="193"/>
      <c r="RG435" s="209"/>
    </row>
    <row r="436" spans="1:475" x14ac:dyDescent="0.25">
      <c r="A436" s="202"/>
      <c r="B436" s="219"/>
      <c r="C436" s="219"/>
      <c r="D436" s="219"/>
      <c r="E436" s="223"/>
      <c r="F436" s="215" t="s">
        <v>246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5">
      <c r="A437" s="202"/>
      <c r="B437" s="219"/>
      <c r="C437" s="219"/>
      <c r="D437" s="219"/>
      <c r="E437" s="223"/>
      <c r="F437" s="215" t="s">
        <v>247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5">
      <c r="A438" s="202"/>
      <c r="B438" s="219"/>
      <c r="C438" s="219"/>
      <c r="D438" s="219"/>
      <c r="E438" s="223"/>
      <c r="F438" s="215" t="s">
        <v>246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5">
      <c r="A439" s="202"/>
      <c r="B439" s="219"/>
      <c r="C439" s="219"/>
      <c r="D439" s="219"/>
      <c r="E439" s="223"/>
      <c r="F439" s="215" t="s">
        <v>247</v>
      </c>
      <c r="G439" s="187"/>
      <c r="H439" s="187"/>
      <c r="I439" s="203"/>
      <c r="J439" s="203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  <c r="IW439" s="193"/>
      <c r="IX439" s="193"/>
      <c r="IY439" s="193"/>
      <c r="IZ439" s="193"/>
      <c r="JA439" s="193"/>
      <c r="JB439" s="193"/>
      <c r="JC439" s="193"/>
      <c r="JD439" s="193"/>
      <c r="JE439" s="193"/>
      <c r="JF439" s="193"/>
      <c r="JG439" s="193"/>
      <c r="JH439" s="193"/>
      <c r="JI439" s="193"/>
      <c r="JJ439" s="193"/>
      <c r="JK439" s="193"/>
      <c r="JL439" s="193"/>
      <c r="JM439" s="193"/>
      <c r="JN439" s="193"/>
      <c r="JO439" s="193"/>
      <c r="JP439" s="193"/>
      <c r="JQ439" s="193"/>
      <c r="JR439" s="193"/>
      <c r="JS439" s="193"/>
      <c r="JT439" s="193"/>
      <c r="JU439" s="193"/>
      <c r="JV439" s="193"/>
      <c r="JW439" s="193"/>
      <c r="JX439" s="193"/>
      <c r="JY439" s="193"/>
      <c r="JZ439" s="193"/>
      <c r="KA439" s="193"/>
      <c r="KB439" s="193"/>
      <c r="KC439" s="193"/>
      <c r="KD439" s="193"/>
      <c r="KE439" s="193"/>
      <c r="KF439" s="193"/>
      <c r="KG439" s="193"/>
      <c r="KH439" s="193"/>
      <c r="KI439" s="193"/>
      <c r="KJ439" s="193"/>
      <c r="KK439" s="193"/>
      <c r="KL439" s="193"/>
      <c r="KM439" s="193"/>
      <c r="KN439" s="193"/>
      <c r="KO439" s="193"/>
      <c r="KP439" s="193"/>
      <c r="KQ439" s="193"/>
      <c r="KR439" s="193"/>
      <c r="KS439" s="193"/>
      <c r="KT439" s="193"/>
      <c r="KU439" s="193"/>
      <c r="KV439" s="193"/>
      <c r="KW439" s="193"/>
      <c r="KX439" s="193"/>
      <c r="KY439" s="193"/>
      <c r="KZ439" s="193"/>
      <c r="LA439" s="193"/>
      <c r="LB439" s="193"/>
      <c r="LC439" s="193"/>
      <c r="LD439" s="193"/>
      <c r="LE439" s="193"/>
      <c r="LF439" s="193"/>
      <c r="LG439" s="193"/>
      <c r="LH439" s="193"/>
      <c r="LI439" s="193"/>
      <c r="LJ439" s="193"/>
      <c r="LK439" s="193"/>
      <c r="LL439" s="193"/>
      <c r="LM439" s="193"/>
      <c r="LN439" s="193"/>
      <c r="LO439" s="193"/>
      <c r="LP439" s="193"/>
      <c r="LQ439" s="193"/>
      <c r="LR439" s="193"/>
      <c r="LS439" s="193"/>
      <c r="LT439" s="193"/>
      <c r="LU439" s="193"/>
      <c r="LV439" s="193"/>
      <c r="LW439" s="193"/>
      <c r="LX439" s="193"/>
      <c r="LY439" s="193"/>
      <c r="LZ439" s="193"/>
      <c r="MA439" s="193"/>
      <c r="MB439" s="193"/>
      <c r="MC439" s="193"/>
      <c r="MD439" s="193"/>
      <c r="ME439" s="193"/>
      <c r="MF439" s="193"/>
      <c r="MG439" s="193"/>
      <c r="MH439" s="193"/>
      <c r="MI439" s="193"/>
      <c r="MJ439" s="193"/>
      <c r="MK439" s="193"/>
      <c r="ML439" s="193"/>
      <c r="MM439" s="193"/>
      <c r="MN439" s="193"/>
      <c r="MO439" s="193"/>
      <c r="MP439" s="193"/>
      <c r="MQ439" s="193"/>
      <c r="MR439" s="193"/>
      <c r="MS439" s="193"/>
      <c r="MT439" s="193"/>
      <c r="MU439" s="193"/>
      <c r="MV439" s="193"/>
      <c r="MW439" s="193"/>
      <c r="MX439" s="193"/>
      <c r="MY439" s="193"/>
      <c r="MZ439" s="193"/>
      <c r="NA439" s="193"/>
      <c r="NB439" s="193"/>
      <c r="NC439" s="193"/>
      <c r="ND439" s="193"/>
      <c r="NE439" s="193"/>
      <c r="NF439" s="193"/>
      <c r="NG439" s="193"/>
      <c r="NH439" s="193"/>
      <c r="NI439" s="193"/>
      <c r="NJ439" s="193"/>
      <c r="NK439" s="193"/>
      <c r="NL439" s="193"/>
      <c r="NM439" s="193"/>
      <c r="NN439" s="193"/>
      <c r="NO439" s="193"/>
      <c r="NP439" s="193"/>
      <c r="NQ439" s="193"/>
      <c r="NR439" s="193"/>
      <c r="NS439" s="193"/>
      <c r="NT439" s="193"/>
      <c r="NU439" s="193"/>
      <c r="NV439" s="193"/>
      <c r="NW439" s="193"/>
      <c r="NX439" s="193"/>
      <c r="NY439" s="193"/>
      <c r="NZ439" s="193"/>
      <c r="OA439" s="193"/>
      <c r="OB439" s="193"/>
      <c r="OC439" s="193"/>
      <c r="OD439" s="193"/>
      <c r="OE439" s="193"/>
      <c r="OF439" s="193"/>
      <c r="OG439" s="193"/>
      <c r="OH439" s="193"/>
      <c r="OI439" s="193"/>
      <c r="OJ439" s="193"/>
      <c r="OK439" s="193"/>
      <c r="OL439" s="193"/>
      <c r="OM439" s="193"/>
      <c r="ON439" s="193"/>
      <c r="OO439" s="193"/>
      <c r="OP439" s="193"/>
      <c r="OQ439" s="193"/>
      <c r="OR439" s="193"/>
      <c r="OS439" s="193"/>
      <c r="OT439" s="193"/>
      <c r="OU439" s="193"/>
      <c r="OV439" s="193"/>
      <c r="OW439" s="193"/>
      <c r="OX439" s="193"/>
      <c r="OY439" s="193"/>
      <c r="OZ439" s="193"/>
      <c r="PA439" s="193"/>
      <c r="PB439" s="193"/>
      <c r="PC439" s="193"/>
      <c r="PD439" s="193"/>
      <c r="PE439" s="193"/>
      <c r="PF439" s="193"/>
      <c r="PG439" s="193"/>
      <c r="PH439" s="193"/>
      <c r="PI439" s="193"/>
      <c r="PJ439" s="193"/>
      <c r="PK439" s="193"/>
      <c r="PL439" s="193"/>
      <c r="PM439" s="193"/>
      <c r="PN439" s="193"/>
      <c r="PO439" s="193"/>
      <c r="PP439" s="193"/>
      <c r="PQ439" s="193"/>
      <c r="PR439" s="193"/>
      <c r="PS439" s="193"/>
      <c r="PT439" s="193"/>
      <c r="PU439" s="193"/>
      <c r="PV439" s="193"/>
      <c r="PW439" s="193"/>
      <c r="PX439" s="193"/>
      <c r="PY439" s="193"/>
      <c r="PZ439" s="193"/>
      <c r="QA439" s="193"/>
      <c r="QB439" s="193"/>
      <c r="QC439" s="193"/>
      <c r="QD439" s="193"/>
      <c r="QE439" s="193"/>
      <c r="QF439" s="193"/>
      <c r="QG439" s="193"/>
      <c r="QH439" s="193"/>
      <c r="QI439" s="193"/>
      <c r="QJ439" s="193"/>
      <c r="QK439" s="193"/>
      <c r="QL439" s="193"/>
      <c r="QM439" s="193"/>
      <c r="QN439" s="193"/>
      <c r="QO439" s="193"/>
      <c r="QP439" s="193"/>
      <c r="QQ439" s="193"/>
      <c r="QR439" s="193"/>
      <c r="QS439" s="193"/>
      <c r="QT439" s="193"/>
      <c r="QU439" s="193"/>
      <c r="QV439" s="193"/>
      <c r="QW439" s="193"/>
      <c r="QX439" s="193"/>
      <c r="QY439" s="193"/>
      <c r="QZ439" s="193"/>
      <c r="RA439" s="193"/>
      <c r="RB439" s="193"/>
      <c r="RC439" s="193"/>
      <c r="RD439" s="193"/>
      <c r="RE439" s="193"/>
      <c r="RF439" s="193"/>
      <c r="RG439" s="193"/>
    </row>
    <row r="440" spans="1:475" x14ac:dyDescent="0.25">
      <c r="A440" s="202"/>
      <c r="B440" s="219"/>
      <c r="C440" s="219"/>
      <c r="D440" s="219"/>
      <c r="E440" s="223"/>
      <c r="F440" s="215" t="s">
        <v>246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5">
      <c r="A441" s="202"/>
      <c r="B441" s="219"/>
      <c r="C441" s="219"/>
      <c r="D441" s="219"/>
      <c r="E441" s="223"/>
      <c r="F441" s="215" t="s">
        <v>247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5">
      <c r="A442" s="202"/>
      <c r="B442" s="219"/>
      <c r="C442" s="219"/>
      <c r="D442" s="219"/>
      <c r="E442" s="223"/>
      <c r="F442" s="215" t="s">
        <v>246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5">
      <c r="A443" s="202"/>
      <c r="B443" s="219"/>
      <c r="C443" s="219"/>
      <c r="D443" s="219"/>
      <c r="E443" s="223"/>
      <c r="F443" s="215" t="s">
        <v>247</v>
      </c>
      <c r="G443" s="177"/>
      <c r="H443" s="177"/>
      <c r="I443" s="203"/>
      <c r="J443" s="203"/>
      <c r="K443" s="177"/>
      <c r="L443" s="187"/>
      <c r="M443" s="177"/>
      <c r="N443" s="177"/>
      <c r="O443" s="187"/>
      <c r="P443" s="177"/>
      <c r="Q443" s="177"/>
      <c r="R443" s="187"/>
      <c r="S443" s="177"/>
      <c r="T443" s="177"/>
      <c r="U443" s="187"/>
      <c r="V443" s="177"/>
      <c r="W443" s="177"/>
      <c r="X443" s="187"/>
      <c r="Y443" s="177"/>
      <c r="Z443" s="177"/>
      <c r="AA443" s="187"/>
      <c r="AB443" s="177"/>
      <c r="AC443" s="177"/>
      <c r="AD443" s="187"/>
      <c r="AE443" s="177"/>
      <c r="AF443" s="177"/>
      <c r="AG443" s="187"/>
      <c r="AH443" s="177"/>
      <c r="AI443" s="177"/>
      <c r="AJ443" s="187"/>
      <c r="AK443" s="177"/>
      <c r="AL443" s="177"/>
      <c r="AM443" s="187"/>
      <c r="AN443" s="177"/>
      <c r="AO443" s="177"/>
      <c r="AP443" s="187"/>
      <c r="AQ443" s="177"/>
      <c r="AR443" s="177"/>
      <c r="AS443" s="187"/>
      <c r="AT443" s="177"/>
      <c r="AU443" s="177"/>
      <c r="AV443" s="187"/>
      <c r="AW443" s="177"/>
      <c r="AX443" s="177"/>
      <c r="AY443" s="187"/>
      <c r="AZ443" s="177"/>
      <c r="BA443" s="177"/>
      <c r="BB443" s="187"/>
      <c r="BC443" s="177"/>
      <c r="BD443" s="177"/>
      <c r="BE443" s="187"/>
      <c r="BF443" s="177"/>
      <c r="BG443" s="177"/>
      <c r="BH443" s="187"/>
      <c r="BI443" s="177"/>
      <c r="BJ443" s="177"/>
      <c r="BK443" s="187"/>
      <c r="BL443" s="177"/>
      <c r="BM443" s="177"/>
      <c r="BN443" s="187"/>
      <c r="BO443" s="177"/>
      <c r="BP443" s="177"/>
      <c r="BQ443" s="187"/>
      <c r="BR443" s="177"/>
      <c r="BS443" s="177"/>
      <c r="BT443" s="187"/>
      <c r="BU443" s="177"/>
      <c r="BV443" s="177"/>
      <c r="BW443" s="187"/>
      <c r="BX443" s="177"/>
      <c r="BY443" s="177"/>
      <c r="BZ443" s="187"/>
      <c r="CA443" s="177"/>
      <c r="CB443" s="177"/>
      <c r="CC443" s="187"/>
      <c r="CD443" s="177"/>
      <c r="CE443" s="177"/>
      <c r="CF443" s="187"/>
      <c r="CG443" s="177"/>
      <c r="CH443" s="177"/>
      <c r="CI443" s="187"/>
      <c r="CJ443" s="177"/>
      <c r="CK443" s="177"/>
      <c r="CL443" s="187"/>
      <c r="CM443" s="177"/>
      <c r="CN443" s="177"/>
      <c r="CO443" s="187"/>
      <c r="CP443" s="177"/>
      <c r="CQ443" s="177"/>
      <c r="CR443" s="187"/>
      <c r="CS443" s="177"/>
      <c r="CT443" s="177"/>
      <c r="CU443" s="187"/>
      <c r="CV443" s="177"/>
      <c r="CW443" s="177"/>
      <c r="CX443" s="187"/>
      <c r="CY443" s="177"/>
      <c r="CZ443" s="177"/>
      <c r="DA443" s="187"/>
      <c r="DB443" s="177"/>
      <c r="DC443" s="177"/>
      <c r="DD443" s="187"/>
      <c r="DE443" s="177"/>
      <c r="DF443" s="177"/>
      <c r="DG443" s="187"/>
      <c r="DH443" s="177"/>
      <c r="DI443" s="177"/>
      <c r="DJ443" s="187"/>
      <c r="DK443" s="177"/>
      <c r="DL443" s="177"/>
      <c r="DM443" s="187"/>
      <c r="DN443" s="177"/>
      <c r="DO443" s="177"/>
      <c r="DP443" s="187"/>
      <c r="DQ443" s="177"/>
      <c r="DR443" s="177"/>
      <c r="DS443" s="187"/>
      <c r="DT443" s="177"/>
      <c r="DU443" s="177"/>
      <c r="DV443" s="187"/>
      <c r="DW443" s="209"/>
      <c r="DX443" s="209"/>
      <c r="DY443" s="193"/>
      <c r="DZ443" s="209"/>
      <c r="EA443" s="209"/>
      <c r="EB443" s="193"/>
      <c r="EC443" s="209"/>
      <c r="ED443" s="209"/>
      <c r="EE443" s="193"/>
      <c r="EF443" s="209"/>
      <c r="EG443" s="209"/>
      <c r="EH443" s="193"/>
      <c r="EI443" s="209"/>
      <c r="EJ443" s="209"/>
      <c r="EK443" s="193"/>
      <c r="EL443" s="209"/>
      <c r="EM443" s="209"/>
      <c r="EN443" s="193"/>
      <c r="EO443" s="209"/>
      <c r="EP443" s="209"/>
      <c r="EQ443" s="193"/>
      <c r="ER443" s="209"/>
      <c r="ES443" s="209"/>
      <c r="ET443" s="193"/>
      <c r="EU443" s="209"/>
      <c r="EV443" s="209"/>
      <c r="EW443" s="193"/>
      <c r="EX443" s="209"/>
      <c r="EY443" s="209"/>
      <c r="EZ443" s="193"/>
      <c r="FA443" s="209"/>
      <c r="FB443" s="209"/>
      <c r="FC443" s="193"/>
      <c r="FD443" s="209"/>
      <c r="FE443" s="209"/>
      <c r="FF443" s="193"/>
      <c r="FG443" s="209"/>
      <c r="FH443" s="209"/>
      <c r="FI443" s="193"/>
      <c r="FJ443" s="209"/>
      <c r="FK443" s="209"/>
      <c r="FL443" s="193"/>
      <c r="FM443" s="209"/>
      <c r="FN443" s="209"/>
      <c r="FO443" s="193"/>
      <c r="FP443" s="209"/>
      <c r="FQ443" s="209"/>
      <c r="FR443" s="193"/>
      <c r="FS443" s="209"/>
      <c r="FT443" s="209"/>
      <c r="FU443" s="193"/>
      <c r="FV443" s="209"/>
      <c r="FW443" s="209"/>
      <c r="FX443" s="193"/>
      <c r="FY443" s="209"/>
      <c r="FZ443" s="209"/>
      <c r="GA443" s="193"/>
      <c r="GB443" s="209"/>
      <c r="GC443" s="209"/>
      <c r="GD443" s="193"/>
      <c r="GE443" s="209"/>
      <c r="GF443" s="209"/>
      <c r="GG443" s="193"/>
      <c r="GH443" s="209"/>
      <c r="GI443" s="209"/>
      <c r="GJ443" s="193"/>
      <c r="GK443" s="209"/>
      <c r="GL443" s="209"/>
      <c r="GM443" s="193"/>
      <c r="GN443" s="209"/>
      <c r="GO443" s="209"/>
      <c r="GP443" s="193"/>
      <c r="GQ443" s="209"/>
      <c r="GR443" s="209"/>
      <c r="GS443" s="193"/>
      <c r="GT443" s="209"/>
      <c r="GU443" s="209"/>
      <c r="GV443" s="193"/>
      <c r="GW443" s="209"/>
      <c r="GX443" s="209"/>
      <c r="GY443" s="193"/>
      <c r="GZ443" s="209"/>
      <c r="HA443" s="209"/>
      <c r="HB443" s="193"/>
      <c r="HC443" s="209"/>
      <c r="HD443" s="209"/>
      <c r="HE443" s="193"/>
      <c r="HF443" s="209"/>
      <c r="HG443" s="209"/>
      <c r="HH443" s="193"/>
      <c r="HI443" s="209"/>
      <c r="HJ443" s="209"/>
      <c r="HK443" s="193"/>
      <c r="HL443" s="209"/>
      <c r="HM443" s="209"/>
      <c r="HN443" s="193"/>
      <c r="HO443" s="209"/>
      <c r="HP443" s="209"/>
      <c r="HQ443" s="193"/>
      <c r="HR443" s="209"/>
      <c r="HS443" s="209"/>
      <c r="HT443" s="193"/>
      <c r="HU443" s="209"/>
      <c r="HV443" s="209"/>
      <c r="HW443" s="193"/>
      <c r="HX443" s="209"/>
      <c r="HY443" s="209"/>
      <c r="HZ443" s="193"/>
      <c r="IA443" s="209"/>
      <c r="IB443" s="209"/>
      <c r="IC443" s="193"/>
      <c r="ID443" s="209"/>
      <c r="IE443" s="209"/>
      <c r="IF443" s="193"/>
      <c r="IG443" s="209"/>
      <c r="IH443" s="209"/>
      <c r="II443" s="193"/>
      <c r="IJ443" s="209"/>
      <c r="IK443" s="209"/>
      <c r="IL443" s="193"/>
      <c r="IM443" s="209"/>
      <c r="IN443" s="209"/>
      <c r="IO443" s="193"/>
      <c r="IP443" s="209"/>
      <c r="IQ443" s="209"/>
      <c r="IR443" s="193"/>
      <c r="IS443" s="209"/>
      <c r="IT443" s="209"/>
      <c r="IU443" s="193"/>
      <c r="IV443" s="209"/>
      <c r="IW443" s="209"/>
      <c r="IX443" s="193"/>
      <c r="IY443" s="209"/>
      <c r="IZ443" s="209"/>
      <c r="JA443" s="193"/>
      <c r="JB443" s="209"/>
      <c r="JC443" s="209"/>
      <c r="JD443" s="193"/>
      <c r="JE443" s="209"/>
      <c r="JF443" s="209"/>
      <c r="JG443" s="193"/>
      <c r="JH443" s="209"/>
      <c r="JI443" s="209"/>
      <c r="JJ443" s="193"/>
      <c r="JK443" s="209"/>
      <c r="JL443" s="209"/>
      <c r="JM443" s="193"/>
      <c r="JN443" s="209"/>
      <c r="JO443" s="209"/>
      <c r="JP443" s="193"/>
      <c r="JQ443" s="209"/>
      <c r="JR443" s="209"/>
      <c r="JS443" s="193"/>
      <c r="JT443" s="209"/>
      <c r="JU443" s="209"/>
      <c r="JV443" s="193"/>
      <c r="JW443" s="209"/>
      <c r="JX443" s="209"/>
      <c r="JY443" s="193"/>
      <c r="JZ443" s="209"/>
      <c r="KA443" s="209"/>
      <c r="KB443" s="193"/>
      <c r="KC443" s="209"/>
      <c r="KD443" s="209"/>
      <c r="KE443" s="193"/>
      <c r="KF443" s="209"/>
      <c r="KG443" s="209"/>
      <c r="KH443" s="193"/>
      <c r="KI443" s="209"/>
      <c r="KJ443" s="209"/>
      <c r="KK443" s="193"/>
      <c r="KL443" s="209"/>
      <c r="KM443" s="209"/>
      <c r="KN443" s="193"/>
      <c r="KO443" s="209"/>
      <c r="KP443" s="209"/>
      <c r="KQ443" s="193"/>
      <c r="KR443" s="209"/>
      <c r="KS443" s="209"/>
      <c r="KT443" s="193"/>
      <c r="KU443" s="209"/>
      <c r="KV443" s="209"/>
      <c r="KW443" s="193"/>
      <c r="KX443" s="209"/>
      <c r="KY443" s="209"/>
      <c r="KZ443" s="193"/>
      <c r="LA443" s="209"/>
      <c r="LB443" s="209"/>
      <c r="LC443" s="193"/>
      <c r="LD443" s="209"/>
      <c r="LE443" s="209"/>
      <c r="LF443" s="193"/>
      <c r="LG443" s="209"/>
      <c r="LH443" s="209"/>
      <c r="LI443" s="193"/>
      <c r="LJ443" s="209"/>
      <c r="LK443" s="209"/>
      <c r="LL443" s="193"/>
      <c r="LM443" s="209"/>
      <c r="LN443" s="209"/>
      <c r="LO443" s="193"/>
      <c r="LP443" s="209"/>
      <c r="LQ443" s="209"/>
      <c r="LR443" s="193"/>
      <c r="LS443" s="209"/>
      <c r="LT443" s="209"/>
      <c r="LU443" s="193"/>
      <c r="LV443" s="209"/>
      <c r="LW443" s="209"/>
      <c r="LX443" s="193"/>
      <c r="LY443" s="209"/>
      <c r="LZ443" s="209"/>
      <c r="MA443" s="193"/>
      <c r="MB443" s="209"/>
      <c r="MC443" s="209"/>
      <c r="MD443" s="193"/>
      <c r="ME443" s="209"/>
      <c r="MF443" s="209"/>
      <c r="MG443" s="193"/>
      <c r="MH443" s="209"/>
      <c r="MI443" s="209"/>
      <c r="MJ443" s="193"/>
      <c r="MK443" s="209"/>
      <c r="ML443" s="209"/>
      <c r="MM443" s="193"/>
      <c r="MN443" s="209"/>
      <c r="MO443" s="209"/>
      <c r="MP443" s="193"/>
      <c r="MQ443" s="209"/>
      <c r="MR443" s="209"/>
      <c r="MS443" s="193"/>
      <c r="MT443" s="209"/>
      <c r="MU443" s="209"/>
      <c r="MV443" s="193"/>
      <c r="MW443" s="209"/>
      <c r="MX443" s="209"/>
      <c r="MY443" s="193"/>
      <c r="MZ443" s="209"/>
      <c r="NA443" s="209"/>
      <c r="NB443" s="193"/>
      <c r="NC443" s="209"/>
      <c r="ND443" s="209"/>
      <c r="NE443" s="193"/>
      <c r="NF443" s="209"/>
      <c r="NG443" s="209"/>
      <c r="NH443" s="193"/>
      <c r="NI443" s="209"/>
      <c r="NJ443" s="209"/>
      <c r="NK443" s="193"/>
      <c r="NL443" s="209"/>
      <c r="NM443" s="209"/>
      <c r="NN443" s="193"/>
      <c r="NO443" s="209"/>
      <c r="NP443" s="209"/>
      <c r="NQ443" s="193"/>
      <c r="NR443" s="209"/>
      <c r="NS443" s="209"/>
      <c r="NT443" s="193"/>
      <c r="NU443" s="209"/>
      <c r="NV443" s="209"/>
      <c r="NW443" s="193"/>
      <c r="NX443" s="209"/>
      <c r="NY443" s="209"/>
      <c r="NZ443" s="193"/>
      <c r="OA443" s="209"/>
      <c r="OB443" s="209"/>
      <c r="OC443" s="193"/>
      <c r="OD443" s="209"/>
      <c r="OE443" s="209"/>
      <c r="OF443" s="193"/>
      <c r="OG443" s="209"/>
      <c r="OH443" s="209"/>
      <c r="OI443" s="193"/>
      <c r="OJ443" s="209"/>
      <c r="OK443" s="209"/>
      <c r="OL443" s="193"/>
      <c r="OM443" s="209"/>
      <c r="ON443" s="209"/>
      <c r="OO443" s="193"/>
      <c r="OP443" s="209"/>
      <c r="OQ443" s="209"/>
      <c r="OR443" s="193"/>
      <c r="OS443" s="209"/>
      <c r="OT443" s="209"/>
      <c r="OU443" s="193"/>
      <c r="OV443" s="209"/>
      <c r="OW443" s="209"/>
      <c r="OX443" s="193"/>
      <c r="OY443" s="209"/>
      <c r="OZ443" s="209"/>
      <c r="PA443" s="193"/>
      <c r="PB443" s="209"/>
      <c r="PC443" s="209"/>
      <c r="PD443" s="193"/>
      <c r="PE443" s="209"/>
      <c r="PF443" s="209"/>
      <c r="PG443" s="193"/>
      <c r="PH443" s="209"/>
      <c r="PI443" s="209"/>
      <c r="PJ443" s="193"/>
      <c r="PK443" s="209"/>
      <c r="PL443" s="209"/>
      <c r="PM443" s="193"/>
      <c r="PN443" s="209"/>
      <c r="PO443" s="209"/>
      <c r="PP443" s="193"/>
      <c r="PQ443" s="209"/>
      <c r="PR443" s="209"/>
      <c r="PS443" s="193"/>
      <c r="PT443" s="209"/>
      <c r="PU443" s="209"/>
      <c r="PV443" s="193"/>
      <c r="PW443" s="209"/>
      <c r="PX443" s="209"/>
      <c r="PY443" s="193"/>
      <c r="PZ443" s="209"/>
      <c r="QA443" s="209"/>
      <c r="QB443" s="193"/>
      <c r="QC443" s="209"/>
      <c r="QD443" s="209"/>
      <c r="QE443" s="193"/>
      <c r="QF443" s="209"/>
      <c r="QG443" s="209"/>
      <c r="QH443" s="193"/>
      <c r="QI443" s="209"/>
      <c r="QJ443" s="209"/>
      <c r="QK443" s="193"/>
      <c r="QL443" s="209"/>
      <c r="QM443" s="209"/>
      <c r="QN443" s="193"/>
      <c r="QO443" s="209"/>
      <c r="QP443" s="209"/>
      <c r="QQ443" s="193"/>
      <c r="QR443" s="209"/>
      <c r="QS443" s="209"/>
      <c r="QT443" s="193"/>
      <c r="QU443" s="209"/>
      <c r="QV443" s="209"/>
      <c r="QW443" s="193"/>
      <c r="QX443" s="209"/>
      <c r="QY443" s="209"/>
      <c r="QZ443" s="193"/>
      <c r="RA443" s="209"/>
      <c r="RB443" s="209"/>
      <c r="RC443" s="193"/>
      <c r="RD443" s="209"/>
      <c r="RE443" s="209"/>
      <c r="RF443" s="193"/>
      <c r="RG443" s="209"/>
    </row>
    <row r="444" spans="1:475" x14ac:dyDescent="0.25">
      <c r="A444" s="202"/>
      <c r="B444" s="219"/>
      <c r="C444" s="219"/>
      <c r="D444" s="219"/>
      <c r="E444" s="223"/>
      <c r="F444" s="215" t="s">
        <v>246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5">
      <c r="A445" s="202"/>
      <c r="B445" s="219"/>
      <c r="C445" s="219"/>
      <c r="D445" s="219"/>
      <c r="E445" s="223"/>
      <c r="F445" s="215" t="s">
        <v>247</v>
      </c>
      <c r="G445" s="187"/>
      <c r="H445" s="187"/>
      <c r="I445" s="203"/>
      <c r="J445" s="203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  <c r="IW445" s="193"/>
      <c r="IX445" s="193"/>
      <c r="IY445" s="193"/>
      <c r="IZ445" s="193"/>
      <c r="JA445" s="193"/>
      <c r="JB445" s="193"/>
      <c r="JC445" s="193"/>
      <c r="JD445" s="193"/>
      <c r="JE445" s="193"/>
      <c r="JF445" s="193"/>
      <c r="JG445" s="193"/>
      <c r="JH445" s="193"/>
      <c r="JI445" s="193"/>
      <c r="JJ445" s="193"/>
      <c r="JK445" s="193"/>
      <c r="JL445" s="193"/>
      <c r="JM445" s="193"/>
      <c r="JN445" s="193"/>
      <c r="JO445" s="193"/>
      <c r="JP445" s="193"/>
      <c r="JQ445" s="193"/>
      <c r="JR445" s="193"/>
      <c r="JS445" s="193"/>
      <c r="JT445" s="193"/>
      <c r="JU445" s="193"/>
      <c r="JV445" s="193"/>
      <c r="JW445" s="193"/>
      <c r="JX445" s="193"/>
      <c r="JY445" s="193"/>
      <c r="JZ445" s="193"/>
      <c r="KA445" s="193"/>
      <c r="KB445" s="193"/>
      <c r="KC445" s="193"/>
      <c r="KD445" s="193"/>
      <c r="KE445" s="193"/>
      <c r="KF445" s="193"/>
      <c r="KG445" s="193"/>
      <c r="KH445" s="193"/>
      <c r="KI445" s="193"/>
      <c r="KJ445" s="193"/>
      <c r="KK445" s="193"/>
      <c r="KL445" s="193"/>
      <c r="KM445" s="193"/>
      <c r="KN445" s="193"/>
      <c r="KO445" s="193"/>
      <c r="KP445" s="193"/>
      <c r="KQ445" s="193"/>
      <c r="KR445" s="193"/>
      <c r="KS445" s="193"/>
      <c r="KT445" s="193"/>
      <c r="KU445" s="193"/>
      <c r="KV445" s="193"/>
      <c r="KW445" s="193"/>
      <c r="KX445" s="193"/>
      <c r="KY445" s="193"/>
      <c r="KZ445" s="193"/>
      <c r="LA445" s="193"/>
      <c r="LB445" s="193"/>
      <c r="LC445" s="193"/>
      <c r="LD445" s="193"/>
      <c r="LE445" s="193"/>
      <c r="LF445" s="193"/>
      <c r="LG445" s="193"/>
      <c r="LH445" s="193"/>
      <c r="LI445" s="193"/>
      <c r="LJ445" s="193"/>
      <c r="LK445" s="193"/>
      <c r="LL445" s="193"/>
      <c r="LM445" s="193"/>
      <c r="LN445" s="193"/>
      <c r="LO445" s="193"/>
      <c r="LP445" s="193"/>
      <c r="LQ445" s="193"/>
      <c r="LR445" s="193"/>
      <c r="LS445" s="193"/>
      <c r="LT445" s="193"/>
      <c r="LU445" s="193"/>
      <c r="LV445" s="193"/>
      <c r="LW445" s="193"/>
      <c r="LX445" s="193"/>
      <c r="LY445" s="193"/>
      <c r="LZ445" s="193"/>
      <c r="MA445" s="193"/>
      <c r="MB445" s="193"/>
      <c r="MC445" s="193"/>
      <c r="MD445" s="193"/>
      <c r="ME445" s="193"/>
      <c r="MF445" s="193"/>
      <c r="MG445" s="193"/>
      <c r="MH445" s="193"/>
      <c r="MI445" s="193"/>
      <c r="MJ445" s="193"/>
      <c r="MK445" s="193"/>
      <c r="ML445" s="193"/>
      <c r="MM445" s="193"/>
      <c r="MN445" s="193"/>
      <c r="MO445" s="193"/>
      <c r="MP445" s="193"/>
      <c r="MQ445" s="193"/>
      <c r="MR445" s="193"/>
      <c r="MS445" s="193"/>
      <c r="MT445" s="193"/>
      <c r="MU445" s="193"/>
      <c r="MV445" s="193"/>
      <c r="MW445" s="193"/>
      <c r="MX445" s="193"/>
      <c r="MY445" s="193"/>
      <c r="MZ445" s="193"/>
      <c r="NA445" s="193"/>
      <c r="NB445" s="193"/>
      <c r="NC445" s="193"/>
      <c r="ND445" s="193"/>
      <c r="NE445" s="193"/>
      <c r="NF445" s="193"/>
      <c r="NG445" s="193"/>
      <c r="NH445" s="193"/>
      <c r="NI445" s="193"/>
      <c r="NJ445" s="193"/>
      <c r="NK445" s="193"/>
      <c r="NL445" s="193"/>
      <c r="NM445" s="193"/>
      <c r="NN445" s="193"/>
      <c r="NO445" s="193"/>
      <c r="NP445" s="193"/>
      <c r="NQ445" s="193"/>
      <c r="NR445" s="193"/>
      <c r="NS445" s="193"/>
      <c r="NT445" s="193"/>
      <c r="NU445" s="193"/>
      <c r="NV445" s="193"/>
      <c r="NW445" s="193"/>
      <c r="NX445" s="193"/>
      <c r="NY445" s="193"/>
      <c r="NZ445" s="193"/>
      <c r="OA445" s="193"/>
      <c r="OB445" s="193"/>
      <c r="OC445" s="193"/>
      <c r="OD445" s="193"/>
      <c r="OE445" s="193"/>
      <c r="OF445" s="193"/>
      <c r="OG445" s="193"/>
      <c r="OH445" s="193"/>
      <c r="OI445" s="193"/>
      <c r="OJ445" s="193"/>
      <c r="OK445" s="193"/>
      <c r="OL445" s="193"/>
      <c r="OM445" s="193"/>
      <c r="ON445" s="193"/>
      <c r="OO445" s="193"/>
      <c r="OP445" s="193"/>
      <c r="OQ445" s="193"/>
      <c r="OR445" s="193"/>
      <c r="OS445" s="193"/>
      <c r="OT445" s="193"/>
      <c r="OU445" s="193"/>
      <c r="OV445" s="193"/>
      <c r="OW445" s="193"/>
      <c r="OX445" s="193"/>
      <c r="OY445" s="193"/>
      <c r="OZ445" s="193"/>
      <c r="PA445" s="193"/>
      <c r="PB445" s="193"/>
      <c r="PC445" s="193"/>
      <c r="PD445" s="193"/>
      <c r="PE445" s="193"/>
      <c r="PF445" s="193"/>
      <c r="PG445" s="193"/>
      <c r="PH445" s="193"/>
      <c r="PI445" s="193"/>
      <c r="PJ445" s="193"/>
      <c r="PK445" s="193"/>
      <c r="PL445" s="193"/>
      <c r="PM445" s="193"/>
      <c r="PN445" s="193"/>
      <c r="PO445" s="193"/>
      <c r="PP445" s="193"/>
      <c r="PQ445" s="193"/>
      <c r="PR445" s="193"/>
      <c r="PS445" s="193"/>
      <c r="PT445" s="193"/>
      <c r="PU445" s="193"/>
      <c r="PV445" s="193"/>
      <c r="PW445" s="193"/>
      <c r="PX445" s="193"/>
      <c r="PY445" s="193"/>
      <c r="PZ445" s="193"/>
      <c r="QA445" s="193"/>
      <c r="QB445" s="193"/>
      <c r="QC445" s="193"/>
      <c r="QD445" s="193"/>
      <c r="QE445" s="193"/>
      <c r="QF445" s="193"/>
      <c r="QG445" s="193"/>
      <c r="QH445" s="193"/>
      <c r="QI445" s="193"/>
      <c r="QJ445" s="193"/>
      <c r="QK445" s="193"/>
      <c r="QL445" s="193"/>
      <c r="QM445" s="193"/>
      <c r="QN445" s="193"/>
      <c r="QO445" s="193"/>
      <c r="QP445" s="193"/>
      <c r="QQ445" s="193"/>
      <c r="QR445" s="193"/>
      <c r="QS445" s="193"/>
      <c r="QT445" s="193"/>
      <c r="QU445" s="193"/>
      <c r="QV445" s="193"/>
      <c r="QW445" s="193"/>
      <c r="QX445" s="193"/>
      <c r="QY445" s="193"/>
      <c r="QZ445" s="193"/>
      <c r="RA445" s="193"/>
      <c r="RB445" s="193"/>
      <c r="RC445" s="193"/>
      <c r="RD445" s="193"/>
      <c r="RE445" s="193"/>
      <c r="RF445" s="193"/>
      <c r="RG445" s="193"/>
    </row>
    <row r="446" spans="1:475" x14ac:dyDescent="0.25">
      <c r="A446" s="202"/>
      <c r="B446" s="219"/>
      <c r="C446" s="219"/>
      <c r="D446" s="219"/>
      <c r="E446" s="223"/>
      <c r="F446" s="215" t="s">
        <v>246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5">
      <c r="A447" s="202"/>
      <c r="B447" s="219"/>
      <c r="C447" s="219"/>
      <c r="D447" s="219"/>
      <c r="E447" s="223"/>
      <c r="F447" s="215" t="s">
        <v>247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5">
      <c r="A448" s="202"/>
      <c r="B448" s="219"/>
      <c r="C448" s="219"/>
      <c r="D448" s="219"/>
      <c r="E448" s="223"/>
      <c r="F448" s="215" t="s">
        <v>246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5">
      <c r="A449" s="202"/>
      <c r="B449" s="219"/>
      <c r="C449" s="219"/>
      <c r="D449" s="219"/>
      <c r="E449" s="223"/>
      <c r="F449" s="215" t="s">
        <v>247</v>
      </c>
      <c r="G449" s="177"/>
      <c r="H449" s="177"/>
      <c r="I449" s="203"/>
      <c r="J449" s="203"/>
      <c r="K449" s="177"/>
      <c r="L449" s="187"/>
      <c r="M449" s="177"/>
      <c r="N449" s="177"/>
      <c r="O449" s="187"/>
      <c r="P449" s="177"/>
      <c r="Q449" s="177"/>
      <c r="R449" s="187"/>
      <c r="S449" s="177"/>
      <c r="T449" s="177"/>
      <c r="U449" s="187"/>
      <c r="V449" s="177"/>
      <c r="W449" s="177"/>
      <c r="X449" s="187"/>
      <c r="Y449" s="177"/>
      <c r="Z449" s="177"/>
      <c r="AA449" s="187"/>
      <c r="AB449" s="177"/>
      <c r="AC449" s="177"/>
      <c r="AD449" s="187"/>
      <c r="AE449" s="177"/>
      <c r="AF449" s="177"/>
      <c r="AG449" s="187"/>
      <c r="AH449" s="177"/>
      <c r="AI449" s="177"/>
      <c r="AJ449" s="187"/>
      <c r="AK449" s="177"/>
      <c r="AL449" s="177"/>
      <c r="AM449" s="187"/>
      <c r="AN449" s="177"/>
      <c r="AO449" s="177"/>
      <c r="AP449" s="187"/>
      <c r="AQ449" s="177"/>
      <c r="AR449" s="177"/>
      <c r="AS449" s="187"/>
      <c r="AT449" s="177"/>
      <c r="AU449" s="177"/>
      <c r="AV449" s="187"/>
      <c r="AW449" s="177"/>
      <c r="AX449" s="177"/>
      <c r="AY449" s="187"/>
      <c r="AZ449" s="177"/>
      <c r="BA449" s="177"/>
      <c r="BB449" s="187"/>
      <c r="BC449" s="177"/>
      <c r="BD449" s="177"/>
      <c r="BE449" s="187"/>
      <c r="BF449" s="177"/>
      <c r="BG449" s="177"/>
      <c r="BH449" s="187"/>
      <c r="BI449" s="177"/>
      <c r="BJ449" s="177"/>
      <c r="BK449" s="187"/>
      <c r="BL449" s="177"/>
      <c r="BM449" s="177"/>
      <c r="BN449" s="187"/>
      <c r="BO449" s="177"/>
      <c r="BP449" s="177"/>
      <c r="BQ449" s="187"/>
      <c r="BR449" s="177"/>
      <c r="BS449" s="177"/>
      <c r="BT449" s="187"/>
      <c r="BU449" s="177"/>
      <c r="BV449" s="177"/>
      <c r="BW449" s="187"/>
      <c r="BX449" s="177"/>
      <c r="BY449" s="177"/>
      <c r="BZ449" s="187"/>
      <c r="CA449" s="177"/>
      <c r="CB449" s="177"/>
      <c r="CC449" s="187"/>
      <c r="CD449" s="177"/>
      <c r="CE449" s="177"/>
      <c r="CF449" s="187"/>
      <c r="CG449" s="177"/>
      <c r="CH449" s="177"/>
      <c r="CI449" s="187"/>
      <c r="CJ449" s="177"/>
      <c r="CK449" s="177"/>
      <c r="CL449" s="187"/>
      <c r="CM449" s="177"/>
      <c r="CN449" s="177"/>
      <c r="CO449" s="187"/>
      <c r="CP449" s="177"/>
      <c r="CQ449" s="177"/>
      <c r="CR449" s="187"/>
      <c r="CS449" s="177"/>
      <c r="CT449" s="177"/>
      <c r="CU449" s="187"/>
      <c r="CV449" s="177"/>
      <c r="CW449" s="177"/>
      <c r="CX449" s="187"/>
      <c r="CY449" s="177"/>
      <c r="CZ449" s="177"/>
      <c r="DA449" s="187"/>
      <c r="DB449" s="177"/>
      <c r="DC449" s="177"/>
      <c r="DD449" s="187"/>
      <c r="DE449" s="177"/>
      <c r="DF449" s="177"/>
      <c r="DG449" s="187"/>
      <c r="DH449" s="177"/>
      <c r="DI449" s="177"/>
      <c r="DJ449" s="187"/>
      <c r="DK449" s="177"/>
      <c r="DL449" s="177"/>
      <c r="DM449" s="187"/>
      <c r="DN449" s="177"/>
      <c r="DO449" s="177"/>
      <c r="DP449" s="187"/>
      <c r="DQ449" s="177"/>
      <c r="DR449" s="177"/>
      <c r="DS449" s="187"/>
      <c r="DT449" s="177"/>
      <c r="DU449" s="177"/>
      <c r="DV449" s="187"/>
      <c r="DW449" s="209"/>
      <c r="DX449" s="209"/>
      <c r="DY449" s="193"/>
      <c r="DZ449" s="209"/>
      <c r="EA449" s="209"/>
      <c r="EB449" s="193"/>
      <c r="EC449" s="209"/>
      <c r="ED449" s="209"/>
      <c r="EE449" s="193"/>
      <c r="EF449" s="209"/>
      <c r="EG449" s="209"/>
      <c r="EH449" s="193"/>
      <c r="EI449" s="209"/>
      <c r="EJ449" s="209"/>
      <c r="EK449" s="193"/>
      <c r="EL449" s="209"/>
      <c r="EM449" s="209"/>
      <c r="EN449" s="193"/>
      <c r="EO449" s="209"/>
      <c r="EP449" s="209"/>
      <c r="EQ449" s="193"/>
      <c r="ER449" s="209"/>
      <c r="ES449" s="209"/>
      <c r="ET449" s="193"/>
      <c r="EU449" s="209"/>
      <c r="EV449" s="209"/>
      <c r="EW449" s="193"/>
      <c r="EX449" s="209"/>
      <c r="EY449" s="209"/>
      <c r="EZ449" s="193"/>
      <c r="FA449" s="209"/>
      <c r="FB449" s="209"/>
      <c r="FC449" s="193"/>
      <c r="FD449" s="209"/>
      <c r="FE449" s="209"/>
      <c r="FF449" s="193"/>
      <c r="FG449" s="209"/>
      <c r="FH449" s="209"/>
      <c r="FI449" s="193"/>
      <c r="FJ449" s="209"/>
      <c r="FK449" s="209"/>
      <c r="FL449" s="193"/>
      <c r="FM449" s="209"/>
      <c r="FN449" s="209"/>
      <c r="FO449" s="193"/>
      <c r="FP449" s="209"/>
      <c r="FQ449" s="209"/>
      <c r="FR449" s="193"/>
      <c r="FS449" s="209"/>
      <c r="FT449" s="209"/>
      <c r="FU449" s="193"/>
      <c r="FV449" s="209"/>
      <c r="FW449" s="209"/>
      <c r="FX449" s="193"/>
      <c r="FY449" s="209"/>
      <c r="FZ449" s="209"/>
      <c r="GA449" s="193"/>
      <c r="GB449" s="209"/>
      <c r="GC449" s="209"/>
      <c r="GD449" s="193"/>
      <c r="GE449" s="209"/>
      <c r="GF449" s="209"/>
      <c r="GG449" s="193"/>
      <c r="GH449" s="209"/>
      <c r="GI449" s="209"/>
      <c r="GJ449" s="193"/>
      <c r="GK449" s="209"/>
      <c r="GL449" s="209"/>
      <c r="GM449" s="193"/>
      <c r="GN449" s="209"/>
      <c r="GO449" s="209"/>
      <c r="GP449" s="193"/>
      <c r="GQ449" s="209"/>
      <c r="GR449" s="209"/>
      <c r="GS449" s="193"/>
      <c r="GT449" s="209"/>
      <c r="GU449" s="209"/>
      <c r="GV449" s="193"/>
      <c r="GW449" s="209"/>
      <c r="GX449" s="209"/>
      <c r="GY449" s="193"/>
      <c r="GZ449" s="209"/>
      <c r="HA449" s="209"/>
      <c r="HB449" s="193"/>
      <c r="HC449" s="209"/>
      <c r="HD449" s="209"/>
      <c r="HE449" s="193"/>
      <c r="HF449" s="209"/>
      <c r="HG449" s="209"/>
      <c r="HH449" s="193"/>
      <c r="HI449" s="209"/>
      <c r="HJ449" s="209"/>
      <c r="HK449" s="193"/>
      <c r="HL449" s="209"/>
      <c r="HM449" s="209"/>
      <c r="HN449" s="193"/>
      <c r="HO449" s="209"/>
      <c r="HP449" s="209"/>
      <c r="HQ449" s="193"/>
      <c r="HR449" s="209"/>
      <c r="HS449" s="209"/>
      <c r="HT449" s="193"/>
      <c r="HU449" s="209"/>
      <c r="HV449" s="209"/>
      <c r="HW449" s="193"/>
      <c r="HX449" s="209"/>
      <c r="HY449" s="209"/>
      <c r="HZ449" s="193"/>
      <c r="IA449" s="209"/>
      <c r="IB449" s="209"/>
      <c r="IC449" s="193"/>
      <c r="ID449" s="209"/>
      <c r="IE449" s="209"/>
      <c r="IF449" s="193"/>
      <c r="IG449" s="209"/>
      <c r="IH449" s="209"/>
      <c r="II449" s="193"/>
      <c r="IJ449" s="209"/>
      <c r="IK449" s="209"/>
      <c r="IL449" s="193"/>
      <c r="IM449" s="209"/>
      <c r="IN449" s="209"/>
      <c r="IO449" s="193"/>
      <c r="IP449" s="209"/>
      <c r="IQ449" s="209"/>
      <c r="IR449" s="193"/>
      <c r="IS449" s="209"/>
      <c r="IT449" s="209"/>
      <c r="IU449" s="193"/>
      <c r="IV449" s="209"/>
      <c r="IW449" s="209"/>
      <c r="IX449" s="193"/>
      <c r="IY449" s="209"/>
      <c r="IZ449" s="209"/>
      <c r="JA449" s="193"/>
      <c r="JB449" s="209"/>
      <c r="JC449" s="209"/>
      <c r="JD449" s="193"/>
      <c r="JE449" s="209"/>
      <c r="JF449" s="209"/>
      <c r="JG449" s="193"/>
      <c r="JH449" s="209"/>
      <c r="JI449" s="209"/>
      <c r="JJ449" s="193"/>
      <c r="JK449" s="209"/>
      <c r="JL449" s="209"/>
      <c r="JM449" s="193"/>
      <c r="JN449" s="209"/>
      <c r="JO449" s="209"/>
      <c r="JP449" s="193"/>
      <c r="JQ449" s="209"/>
      <c r="JR449" s="209"/>
      <c r="JS449" s="193"/>
      <c r="JT449" s="209"/>
      <c r="JU449" s="209"/>
      <c r="JV449" s="193"/>
      <c r="JW449" s="209"/>
      <c r="JX449" s="209"/>
      <c r="JY449" s="193"/>
      <c r="JZ449" s="209"/>
      <c r="KA449" s="209"/>
      <c r="KB449" s="193"/>
      <c r="KC449" s="209"/>
      <c r="KD449" s="209"/>
      <c r="KE449" s="193"/>
      <c r="KF449" s="209"/>
      <c r="KG449" s="209"/>
      <c r="KH449" s="193"/>
      <c r="KI449" s="209"/>
      <c r="KJ449" s="209"/>
      <c r="KK449" s="193"/>
      <c r="KL449" s="209"/>
      <c r="KM449" s="209"/>
      <c r="KN449" s="193"/>
      <c r="KO449" s="209"/>
      <c r="KP449" s="209"/>
      <c r="KQ449" s="193"/>
      <c r="KR449" s="209"/>
      <c r="KS449" s="209"/>
      <c r="KT449" s="193"/>
      <c r="KU449" s="209"/>
      <c r="KV449" s="209"/>
      <c r="KW449" s="193"/>
      <c r="KX449" s="209"/>
      <c r="KY449" s="209"/>
      <c r="KZ449" s="193"/>
      <c r="LA449" s="209"/>
      <c r="LB449" s="209"/>
      <c r="LC449" s="193"/>
      <c r="LD449" s="209"/>
      <c r="LE449" s="209"/>
      <c r="LF449" s="193"/>
      <c r="LG449" s="209"/>
      <c r="LH449" s="209"/>
      <c r="LI449" s="193"/>
      <c r="LJ449" s="209"/>
      <c r="LK449" s="209"/>
      <c r="LL449" s="193"/>
      <c r="LM449" s="209"/>
      <c r="LN449" s="209"/>
      <c r="LO449" s="193"/>
      <c r="LP449" s="209"/>
      <c r="LQ449" s="209"/>
      <c r="LR449" s="193"/>
      <c r="LS449" s="209"/>
      <c r="LT449" s="209"/>
      <c r="LU449" s="193"/>
      <c r="LV449" s="209"/>
      <c r="LW449" s="209"/>
      <c r="LX449" s="193"/>
      <c r="LY449" s="209"/>
      <c r="LZ449" s="209"/>
      <c r="MA449" s="193"/>
      <c r="MB449" s="209"/>
      <c r="MC449" s="209"/>
      <c r="MD449" s="193"/>
      <c r="ME449" s="209"/>
      <c r="MF449" s="209"/>
      <c r="MG449" s="193"/>
      <c r="MH449" s="209"/>
      <c r="MI449" s="209"/>
      <c r="MJ449" s="193"/>
      <c r="MK449" s="209"/>
      <c r="ML449" s="209"/>
      <c r="MM449" s="193"/>
      <c r="MN449" s="209"/>
      <c r="MO449" s="209"/>
      <c r="MP449" s="193"/>
      <c r="MQ449" s="209"/>
      <c r="MR449" s="209"/>
      <c r="MS449" s="193"/>
      <c r="MT449" s="209"/>
      <c r="MU449" s="209"/>
      <c r="MV449" s="193"/>
      <c r="MW449" s="209"/>
      <c r="MX449" s="209"/>
      <c r="MY449" s="193"/>
      <c r="MZ449" s="209"/>
      <c r="NA449" s="209"/>
      <c r="NB449" s="193"/>
      <c r="NC449" s="209"/>
      <c r="ND449" s="209"/>
      <c r="NE449" s="193"/>
      <c r="NF449" s="209"/>
      <c r="NG449" s="209"/>
      <c r="NH449" s="193"/>
      <c r="NI449" s="209"/>
      <c r="NJ449" s="209"/>
      <c r="NK449" s="193"/>
      <c r="NL449" s="209"/>
      <c r="NM449" s="209"/>
      <c r="NN449" s="193"/>
      <c r="NO449" s="209"/>
      <c r="NP449" s="209"/>
      <c r="NQ449" s="193"/>
      <c r="NR449" s="209"/>
      <c r="NS449" s="209"/>
      <c r="NT449" s="193"/>
      <c r="NU449" s="209"/>
      <c r="NV449" s="209"/>
      <c r="NW449" s="193"/>
      <c r="NX449" s="209"/>
      <c r="NY449" s="209"/>
      <c r="NZ449" s="193"/>
      <c r="OA449" s="209"/>
      <c r="OB449" s="209"/>
      <c r="OC449" s="193"/>
      <c r="OD449" s="209"/>
      <c r="OE449" s="209"/>
      <c r="OF449" s="193"/>
      <c r="OG449" s="209"/>
      <c r="OH449" s="209"/>
      <c r="OI449" s="193"/>
      <c r="OJ449" s="209"/>
      <c r="OK449" s="209"/>
      <c r="OL449" s="193"/>
      <c r="OM449" s="209"/>
      <c r="ON449" s="209"/>
      <c r="OO449" s="193"/>
      <c r="OP449" s="209"/>
      <c r="OQ449" s="209"/>
      <c r="OR449" s="193"/>
      <c r="OS449" s="209"/>
      <c r="OT449" s="209"/>
      <c r="OU449" s="193"/>
      <c r="OV449" s="209"/>
      <c r="OW449" s="209"/>
      <c r="OX449" s="193"/>
      <c r="OY449" s="209"/>
      <c r="OZ449" s="209"/>
      <c r="PA449" s="193"/>
      <c r="PB449" s="209"/>
      <c r="PC449" s="209"/>
      <c r="PD449" s="193"/>
      <c r="PE449" s="209"/>
      <c r="PF449" s="209"/>
      <c r="PG449" s="193"/>
      <c r="PH449" s="209"/>
      <c r="PI449" s="209"/>
      <c r="PJ449" s="193"/>
      <c r="PK449" s="209"/>
      <c r="PL449" s="209"/>
      <c r="PM449" s="193"/>
      <c r="PN449" s="209"/>
      <c r="PO449" s="209"/>
      <c r="PP449" s="193"/>
      <c r="PQ449" s="209"/>
      <c r="PR449" s="209"/>
      <c r="PS449" s="193"/>
      <c r="PT449" s="209"/>
      <c r="PU449" s="209"/>
      <c r="PV449" s="193"/>
      <c r="PW449" s="209"/>
      <c r="PX449" s="209"/>
      <c r="PY449" s="193"/>
      <c r="PZ449" s="209"/>
      <c r="QA449" s="209"/>
      <c r="QB449" s="193"/>
      <c r="QC449" s="209"/>
      <c r="QD449" s="209"/>
      <c r="QE449" s="193"/>
      <c r="QF449" s="209"/>
      <c r="QG449" s="209"/>
      <c r="QH449" s="193"/>
      <c r="QI449" s="209"/>
      <c r="QJ449" s="209"/>
      <c r="QK449" s="193"/>
      <c r="QL449" s="209"/>
      <c r="QM449" s="209"/>
      <c r="QN449" s="193"/>
      <c r="QO449" s="209"/>
      <c r="QP449" s="209"/>
      <c r="QQ449" s="193"/>
      <c r="QR449" s="209"/>
      <c r="QS449" s="209"/>
      <c r="QT449" s="193"/>
      <c r="QU449" s="209"/>
      <c r="QV449" s="209"/>
      <c r="QW449" s="193"/>
      <c r="QX449" s="209"/>
      <c r="QY449" s="209"/>
      <c r="QZ449" s="193"/>
      <c r="RA449" s="209"/>
      <c r="RB449" s="209"/>
      <c r="RC449" s="193"/>
      <c r="RD449" s="209"/>
      <c r="RE449" s="209"/>
      <c r="RF449" s="193"/>
      <c r="RG449" s="209"/>
    </row>
    <row r="450" spans="1:475" x14ac:dyDescent="0.25">
      <c r="A450" s="202"/>
      <c r="B450" s="219"/>
      <c r="C450" s="219"/>
      <c r="D450" s="219"/>
      <c r="E450" s="223"/>
      <c r="F450" s="215" t="s">
        <v>246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5">
      <c r="A451" s="202"/>
      <c r="B451" s="219"/>
      <c r="C451" s="219"/>
      <c r="D451" s="219"/>
      <c r="E451" s="223"/>
      <c r="F451" s="215" t="s">
        <v>247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5">
      <c r="A452" s="202"/>
      <c r="B452" s="219"/>
      <c r="C452" s="219"/>
      <c r="D452" s="219"/>
      <c r="E452" s="223"/>
      <c r="F452" s="215" t="s">
        <v>246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5">
      <c r="A453" s="202"/>
      <c r="B453" s="219"/>
      <c r="C453" s="219"/>
      <c r="D453" s="219"/>
      <c r="E453" s="223"/>
      <c r="F453" s="215" t="s">
        <v>247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5">
      <c r="A454" s="202"/>
      <c r="B454" s="219"/>
      <c r="C454" s="219"/>
      <c r="D454" s="219"/>
      <c r="E454" s="223"/>
      <c r="F454" s="215" t="s">
        <v>246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5">
      <c r="A455" s="202"/>
      <c r="B455" s="219"/>
      <c r="C455" s="219"/>
      <c r="D455" s="219"/>
      <c r="E455" s="223"/>
      <c r="F455" s="215" t="s">
        <v>247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5">
      <c r="A456" s="202"/>
      <c r="B456" s="219"/>
      <c r="C456" s="219"/>
      <c r="D456" s="219"/>
      <c r="E456" s="223"/>
      <c r="F456" s="215" t="s">
        <v>246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5">
      <c r="A457" s="202"/>
      <c r="B457" s="219"/>
      <c r="C457" s="219"/>
      <c r="D457" s="219"/>
      <c r="E457" s="223"/>
      <c r="F457" s="215" t="s">
        <v>247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5">
      <c r="A458" s="202"/>
      <c r="B458" s="219"/>
      <c r="C458" s="219"/>
      <c r="D458" s="219"/>
      <c r="E458" s="223"/>
      <c r="F458" s="215" t="s">
        <v>246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5">
      <c r="A459" s="202"/>
      <c r="B459" s="219"/>
      <c r="C459" s="219"/>
      <c r="D459" s="219"/>
      <c r="E459" s="223"/>
      <c r="F459" s="215" t="s">
        <v>247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5">
      <c r="A460" s="202"/>
      <c r="B460" s="219"/>
      <c r="C460" s="219"/>
      <c r="D460" s="219"/>
      <c r="E460" s="223"/>
      <c r="F460" s="215" t="s">
        <v>246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5">
      <c r="A461" s="202"/>
      <c r="B461" s="219"/>
      <c r="C461" s="219"/>
      <c r="D461" s="219"/>
      <c r="E461" s="223"/>
      <c r="F461" s="215" t="s">
        <v>247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5">
      <c r="A462" s="202"/>
      <c r="B462" s="219"/>
      <c r="C462" s="219"/>
      <c r="D462" s="219"/>
      <c r="E462" s="223"/>
      <c r="F462" s="215" t="s">
        <v>246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5">
      <c r="A463" s="202"/>
      <c r="B463" s="219"/>
      <c r="C463" s="219"/>
      <c r="D463" s="219"/>
      <c r="E463" s="223"/>
      <c r="F463" s="215" t="s">
        <v>247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5">
      <c r="A464" s="202"/>
      <c r="B464" s="219"/>
      <c r="C464" s="219"/>
      <c r="D464" s="219"/>
      <c r="E464" s="223"/>
      <c r="F464" s="215" t="s">
        <v>246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5">
      <c r="A465" s="202"/>
      <c r="B465" s="219"/>
      <c r="C465" s="219"/>
      <c r="D465" s="219"/>
      <c r="E465" s="223"/>
      <c r="F465" s="215" t="s">
        <v>247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5">
      <c r="A466" s="202"/>
      <c r="B466" s="219"/>
      <c r="C466" s="219"/>
      <c r="D466" s="219"/>
      <c r="E466" s="223"/>
      <c r="F466" s="215" t="s">
        <v>246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5">
      <c r="A467" s="202"/>
      <c r="B467" s="219"/>
      <c r="C467" s="219"/>
      <c r="D467" s="219"/>
      <c r="E467" s="223"/>
      <c r="F467" s="215" t="s">
        <v>247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5">
      <c r="A468" s="202"/>
      <c r="B468" s="219"/>
      <c r="C468" s="219"/>
      <c r="D468" s="219"/>
      <c r="E468" s="223"/>
      <c r="F468" s="215" t="s">
        <v>246</v>
      </c>
      <c r="G468" s="187"/>
      <c r="H468" s="187"/>
      <c r="I468" s="203"/>
      <c r="J468" s="203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3"/>
      <c r="DX468" s="193"/>
      <c r="DY468" s="193"/>
      <c r="DZ468" s="193"/>
      <c r="EA468" s="193"/>
      <c r="EB468" s="193"/>
      <c r="EC468" s="193"/>
      <c r="ED468" s="193"/>
      <c r="EE468" s="193"/>
      <c r="EF468" s="193"/>
      <c r="EG468" s="193"/>
      <c r="EH468" s="193"/>
      <c r="EI468" s="193"/>
      <c r="EJ468" s="193"/>
      <c r="EK468" s="193"/>
      <c r="EL468" s="193"/>
      <c r="EM468" s="193"/>
      <c r="EN468" s="193"/>
      <c r="EO468" s="193"/>
      <c r="EP468" s="193"/>
      <c r="EQ468" s="193"/>
      <c r="ER468" s="193"/>
      <c r="ES468" s="193"/>
      <c r="ET468" s="193"/>
      <c r="EU468" s="193"/>
      <c r="EV468" s="193"/>
      <c r="EW468" s="193"/>
      <c r="EX468" s="193"/>
      <c r="EY468" s="193"/>
      <c r="EZ468" s="193"/>
      <c r="FA468" s="193"/>
      <c r="FB468" s="193"/>
      <c r="FC468" s="193"/>
      <c r="FD468" s="193"/>
      <c r="FE468" s="193"/>
      <c r="FF468" s="193"/>
      <c r="FG468" s="193"/>
      <c r="FH468" s="193"/>
      <c r="FI468" s="193"/>
      <c r="FJ468" s="193"/>
      <c r="FK468" s="193"/>
      <c r="FL468" s="193"/>
      <c r="FM468" s="193"/>
      <c r="FN468" s="193"/>
      <c r="FO468" s="193"/>
      <c r="FP468" s="193"/>
      <c r="FQ468" s="193"/>
      <c r="FR468" s="193"/>
      <c r="FS468" s="193"/>
      <c r="FT468" s="193"/>
      <c r="FU468" s="193"/>
      <c r="FV468" s="193"/>
      <c r="FW468" s="193"/>
      <c r="FX468" s="193"/>
      <c r="FY468" s="193"/>
      <c r="FZ468" s="193"/>
      <c r="GA468" s="193"/>
      <c r="GB468" s="193"/>
      <c r="GC468" s="193"/>
      <c r="GD468" s="193"/>
      <c r="GE468" s="193"/>
      <c r="GF468" s="193"/>
      <c r="GG468" s="193"/>
      <c r="GH468" s="193"/>
      <c r="GI468" s="193"/>
      <c r="GJ468" s="193"/>
      <c r="GK468" s="193"/>
      <c r="GL468" s="193"/>
      <c r="GM468" s="193"/>
      <c r="GN468" s="193"/>
      <c r="GO468" s="193"/>
      <c r="GP468" s="193"/>
      <c r="GQ468" s="193"/>
      <c r="GR468" s="193"/>
      <c r="GS468" s="193"/>
      <c r="GT468" s="193"/>
      <c r="GU468" s="193"/>
      <c r="GV468" s="193"/>
      <c r="GW468" s="193"/>
      <c r="GX468" s="193"/>
      <c r="GY468" s="193"/>
      <c r="GZ468" s="193"/>
      <c r="HA468" s="193"/>
      <c r="HB468" s="193"/>
      <c r="HC468" s="193"/>
      <c r="HD468" s="193"/>
      <c r="HE468" s="193"/>
      <c r="HF468" s="193"/>
      <c r="HG468" s="193"/>
      <c r="HH468" s="193"/>
      <c r="HI468" s="193"/>
      <c r="HJ468" s="193"/>
      <c r="HK468" s="193"/>
      <c r="HL468" s="193"/>
      <c r="HM468" s="193"/>
      <c r="HN468" s="193"/>
      <c r="HO468" s="193"/>
      <c r="HP468" s="193"/>
      <c r="HQ468" s="193"/>
      <c r="HR468" s="193"/>
      <c r="HS468" s="193"/>
      <c r="HT468" s="193"/>
      <c r="HU468" s="193"/>
      <c r="HV468" s="193"/>
      <c r="HW468" s="193"/>
      <c r="HX468" s="193"/>
      <c r="HY468" s="193"/>
      <c r="HZ468" s="193"/>
      <c r="IA468" s="193"/>
      <c r="IB468" s="193"/>
      <c r="IC468" s="193"/>
      <c r="ID468" s="193"/>
      <c r="IE468" s="193"/>
      <c r="IF468" s="193"/>
      <c r="IG468" s="193"/>
      <c r="IH468" s="193"/>
      <c r="II468" s="193"/>
      <c r="IJ468" s="193"/>
      <c r="IK468" s="193"/>
      <c r="IL468" s="193"/>
      <c r="IM468" s="193"/>
      <c r="IN468" s="193"/>
      <c r="IO468" s="193"/>
      <c r="IP468" s="193"/>
      <c r="IQ468" s="193"/>
      <c r="IR468" s="193"/>
      <c r="IS468" s="193"/>
      <c r="IT468" s="193"/>
      <c r="IU468" s="193"/>
      <c r="IV468" s="193"/>
      <c r="IW468" s="193"/>
      <c r="IX468" s="193"/>
      <c r="IY468" s="193"/>
      <c r="IZ468" s="193"/>
      <c r="JA468" s="193"/>
      <c r="JB468" s="193"/>
      <c r="JC468" s="193"/>
      <c r="JD468" s="193"/>
      <c r="JE468" s="193"/>
      <c r="JF468" s="193"/>
      <c r="JG468" s="193"/>
      <c r="JH468" s="193"/>
      <c r="JI468" s="193"/>
      <c r="JJ468" s="193"/>
      <c r="JK468" s="193"/>
      <c r="JL468" s="193"/>
      <c r="JM468" s="193"/>
      <c r="JN468" s="193"/>
      <c r="JO468" s="193"/>
      <c r="JP468" s="193"/>
      <c r="JQ468" s="193"/>
      <c r="JR468" s="193"/>
      <c r="JS468" s="193"/>
      <c r="JT468" s="193"/>
      <c r="JU468" s="193"/>
      <c r="JV468" s="193"/>
      <c r="JW468" s="193"/>
      <c r="JX468" s="193"/>
      <c r="JY468" s="193"/>
      <c r="JZ468" s="193"/>
      <c r="KA468" s="193"/>
      <c r="KB468" s="193"/>
      <c r="KC468" s="193"/>
      <c r="KD468" s="193"/>
      <c r="KE468" s="193"/>
      <c r="KF468" s="193"/>
      <c r="KG468" s="193"/>
      <c r="KH468" s="193"/>
      <c r="KI468" s="193"/>
      <c r="KJ468" s="193"/>
      <c r="KK468" s="193"/>
      <c r="KL468" s="193"/>
      <c r="KM468" s="193"/>
      <c r="KN468" s="193"/>
      <c r="KO468" s="193"/>
      <c r="KP468" s="193"/>
      <c r="KQ468" s="193"/>
      <c r="KR468" s="193"/>
      <c r="KS468" s="193"/>
      <c r="KT468" s="193"/>
      <c r="KU468" s="193"/>
      <c r="KV468" s="193"/>
      <c r="KW468" s="193"/>
      <c r="KX468" s="193"/>
      <c r="KY468" s="193"/>
      <c r="KZ468" s="193"/>
      <c r="LA468" s="193"/>
      <c r="LB468" s="193"/>
      <c r="LC468" s="193"/>
      <c r="LD468" s="193"/>
      <c r="LE468" s="193"/>
      <c r="LF468" s="193"/>
      <c r="LG468" s="193"/>
      <c r="LH468" s="193"/>
      <c r="LI468" s="193"/>
      <c r="LJ468" s="193"/>
      <c r="LK468" s="193"/>
      <c r="LL468" s="193"/>
      <c r="LM468" s="193"/>
      <c r="LN468" s="193"/>
      <c r="LO468" s="193"/>
      <c r="LP468" s="193"/>
      <c r="LQ468" s="193"/>
      <c r="LR468" s="193"/>
      <c r="LS468" s="193"/>
      <c r="LT468" s="193"/>
      <c r="LU468" s="193"/>
      <c r="LV468" s="193"/>
      <c r="LW468" s="193"/>
      <c r="LX468" s="193"/>
      <c r="LY468" s="193"/>
      <c r="LZ468" s="193"/>
      <c r="MA468" s="193"/>
      <c r="MB468" s="193"/>
      <c r="MC468" s="193"/>
      <c r="MD468" s="193"/>
      <c r="ME468" s="193"/>
      <c r="MF468" s="193"/>
      <c r="MG468" s="193"/>
      <c r="MH468" s="193"/>
      <c r="MI468" s="193"/>
      <c r="MJ468" s="193"/>
      <c r="MK468" s="193"/>
      <c r="ML468" s="193"/>
      <c r="MM468" s="193"/>
      <c r="MN468" s="193"/>
      <c r="MO468" s="193"/>
      <c r="MP468" s="193"/>
      <c r="MQ468" s="193"/>
      <c r="MR468" s="193"/>
      <c r="MS468" s="193"/>
      <c r="MT468" s="193"/>
      <c r="MU468" s="193"/>
      <c r="MV468" s="193"/>
      <c r="MW468" s="193"/>
      <c r="MX468" s="193"/>
      <c r="MY468" s="193"/>
      <c r="MZ468" s="193"/>
      <c r="NA468" s="193"/>
      <c r="NB468" s="193"/>
      <c r="NC468" s="193"/>
      <c r="ND468" s="193"/>
      <c r="NE468" s="193"/>
      <c r="NF468" s="193"/>
      <c r="NG468" s="193"/>
      <c r="NH468" s="193"/>
      <c r="NI468" s="193"/>
      <c r="NJ468" s="193"/>
      <c r="NK468" s="193"/>
      <c r="NL468" s="193"/>
      <c r="NM468" s="193"/>
      <c r="NN468" s="193"/>
      <c r="NO468" s="193"/>
      <c r="NP468" s="193"/>
      <c r="NQ468" s="193"/>
      <c r="NR468" s="193"/>
      <c r="NS468" s="193"/>
      <c r="NT468" s="193"/>
      <c r="NU468" s="193"/>
      <c r="NV468" s="193"/>
      <c r="NW468" s="193"/>
      <c r="NX468" s="193"/>
      <c r="NY468" s="193"/>
      <c r="NZ468" s="193"/>
      <c r="OA468" s="193"/>
      <c r="OB468" s="193"/>
      <c r="OC468" s="193"/>
      <c r="OD468" s="193"/>
      <c r="OE468" s="193"/>
      <c r="OF468" s="193"/>
      <c r="OG468" s="193"/>
      <c r="OH468" s="193"/>
      <c r="OI468" s="193"/>
      <c r="OJ468" s="193"/>
      <c r="OK468" s="193"/>
      <c r="OL468" s="193"/>
      <c r="OM468" s="193"/>
      <c r="ON468" s="193"/>
      <c r="OO468" s="193"/>
      <c r="OP468" s="193"/>
      <c r="OQ468" s="193"/>
      <c r="OR468" s="193"/>
      <c r="OS468" s="193"/>
      <c r="OT468" s="193"/>
      <c r="OU468" s="193"/>
      <c r="OV468" s="193"/>
      <c r="OW468" s="193"/>
      <c r="OX468" s="193"/>
      <c r="OY468" s="193"/>
      <c r="OZ468" s="193"/>
      <c r="PA468" s="193"/>
      <c r="PB468" s="193"/>
      <c r="PC468" s="193"/>
      <c r="PD468" s="193"/>
      <c r="PE468" s="193"/>
      <c r="PF468" s="193"/>
      <c r="PG468" s="193"/>
      <c r="PH468" s="193"/>
      <c r="PI468" s="193"/>
      <c r="PJ468" s="193"/>
      <c r="PK468" s="193"/>
      <c r="PL468" s="193"/>
      <c r="PM468" s="193"/>
      <c r="PN468" s="193"/>
      <c r="PO468" s="193"/>
      <c r="PP468" s="193"/>
      <c r="PQ468" s="193"/>
      <c r="PR468" s="193"/>
      <c r="PS468" s="193"/>
      <c r="PT468" s="193"/>
      <c r="PU468" s="193"/>
      <c r="PV468" s="193"/>
      <c r="PW468" s="193"/>
      <c r="PX468" s="193"/>
      <c r="PY468" s="193"/>
      <c r="PZ468" s="193"/>
      <c r="QA468" s="193"/>
      <c r="QB468" s="193"/>
      <c r="QC468" s="193"/>
      <c r="QD468" s="193"/>
      <c r="QE468" s="193"/>
      <c r="QF468" s="193"/>
      <c r="QG468" s="193"/>
      <c r="QH468" s="193"/>
      <c r="QI468" s="193"/>
      <c r="QJ468" s="193"/>
      <c r="QK468" s="193"/>
      <c r="QL468" s="193"/>
      <c r="QM468" s="193"/>
      <c r="QN468" s="193"/>
      <c r="QO468" s="193"/>
      <c r="QP468" s="193"/>
      <c r="QQ468" s="193"/>
      <c r="QR468" s="193"/>
      <c r="QS468" s="193"/>
      <c r="QT468" s="193"/>
      <c r="QU468" s="193"/>
      <c r="QV468" s="193"/>
      <c r="QW468" s="193"/>
      <c r="QX468" s="193"/>
      <c r="QY468" s="193"/>
      <c r="QZ468" s="193"/>
      <c r="RA468" s="193"/>
      <c r="RB468" s="193"/>
      <c r="RC468" s="193"/>
      <c r="RD468" s="193"/>
      <c r="RE468" s="193"/>
      <c r="RF468" s="193"/>
      <c r="RG468" s="193"/>
    </row>
    <row r="469" spans="1:475" x14ac:dyDescent="0.25">
      <c r="A469" s="202"/>
      <c r="B469" s="219"/>
      <c r="C469" s="219"/>
      <c r="D469" s="219"/>
      <c r="E469" s="223"/>
      <c r="F469" s="215" t="s">
        <v>247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5">
      <c r="A470" s="202"/>
      <c r="B470" s="219"/>
      <c r="C470" s="219"/>
      <c r="D470" s="219"/>
      <c r="E470" s="223"/>
      <c r="F470" s="215" t="s">
        <v>246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5">
      <c r="A471" s="202"/>
      <c r="B471" s="219"/>
      <c r="C471" s="219"/>
      <c r="D471" s="219"/>
      <c r="E471" s="223"/>
      <c r="F471" s="215" t="s">
        <v>247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5">
      <c r="A472" s="202"/>
      <c r="B472" s="219"/>
      <c r="C472" s="219"/>
      <c r="D472" s="219"/>
      <c r="E472" s="223"/>
      <c r="F472" s="215" t="s">
        <v>246</v>
      </c>
      <c r="G472" s="177"/>
      <c r="H472" s="177"/>
      <c r="I472" s="203"/>
      <c r="J472" s="203"/>
      <c r="K472" s="177"/>
      <c r="L472" s="187"/>
      <c r="M472" s="177"/>
      <c r="N472" s="177"/>
      <c r="O472" s="187"/>
      <c r="P472" s="177"/>
      <c r="Q472" s="177"/>
      <c r="R472" s="187"/>
      <c r="S472" s="177"/>
      <c r="T472" s="177"/>
      <c r="U472" s="187"/>
      <c r="V472" s="177"/>
      <c r="W472" s="177"/>
      <c r="X472" s="187"/>
      <c r="Y472" s="177"/>
      <c r="Z472" s="177"/>
      <c r="AA472" s="187"/>
      <c r="AB472" s="177"/>
      <c r="AC472" s="177"/>
      <c r="AD472" s="187"/>
      <c r="AE472" s="177"/>
      <c r="AF472" s="177"/>
      <c r="AG472" s="187"/>
      <c r="AH472" s="177"/>
      <c r="AI472" s="177"/>
      <c r="AJ472" s="187"/>
      <c r="AK472" s="177"/>
      <c r="AL472" s="177"/>
      <c r="AM472" s="187"/>
      <c r="AN472" s="177"/>
      <c r="AO472" s="177"/>
      <c r="AP472" s="187"/>
      <c r="AQ472" s="177"/>
      <c r="AR472" s="177"/>
      <c r="AS472" s="187"/>
      <c r="AT472" s="177"/>
      <c r="AU472" s="177"/>
      <c r="AV472" s="187"/>
      <c r="AW472" s="177"/>
      <c r="AX472" s="177"/>
      <c r="AY472" s="187"/>
      <c r="AZ472" s="177"/>
      <c r="BA472" s="177"/>
      <c r="BB472" s="187"/>
      <c r="BC472" s="177"/>
      <c r="BD472" s="177"/>
      <c r="BE472" s="187"/>
      <c r="BF472" s="177"/>
      <c r="BG472" s="177"/>
      <c r="BH472" s="187"/>
      <c r="BI472" s="177"/>
      <c r="BJ472" s="177"/>
      <c r="BK472" s="187"/>
      <c r="BL472" s="177"/>
      <c r="BM472" s="177"/>
      <c r="BN472" s="187"/>
      <c r="BO472" s="177"/>
      <c r="BP472" s="177"/>
      <c r="BQ472" s="187"/>
      <c r="BR472" s="177"/>
      <c r="BS472" s="177"/>
      <c r="BT472" s="187"/>
      <c r="BU472" s="177"/>
      <c r="BV472" s="177"/>
      <c r="BW472" s="187"/>
      <c r="BX472" s="177"/>
      <c r="BY472" s="177"/>
      <c r="BZ472" s="187"/>
      <c r="CA472" s="177"/>
      <c r="CB472" s="177"/>
      <c r="CC472" s="187"/>
      <c r="CD472" s="177"/>
      <c r="CE472" s="177"/>
      <c r="CF472" s="187"/>
      <c r="CG472" s="177"/>
      <c r="CH472" s="177"/>
      <c r="CI472" s="187"/>
      <c r="CJ472" s="177"/>
      <c r="CK472" s="177"/>
      <c r="CL472" s="187"/>
      <c r="CM472" s="177"/>
      <c r="CN472" s="177"/>
      <c r="CO472" s="187"/>
      <c r="CP472" s="177"/>
      <c r="CQ472" s="177"/>
      <c r="CR472" s="187"/>
      <c r="CS472" s="177"/>
      <c r="CT472" s="177"/>
      <c r="CU472" s="187"/>
      <c r="CV472" s="177"/>
      <c r="CW472" s="177"/>
      <c r="CX472" s="187"/>
      <c r="CY472" s="177"/>
      <c r="CZ472" s="177"/>
      <c r="DA472" s="187"/>
      <c r="DB472" s="177"/>
      <c r="DC472" s="177"/>
      <c r="DD472" s="187"/>
      <c r="DE472" s="177"/>
      <c r="DF472" s="177"/>
      <c r="DG472" s="187"/>
      <c r="DH472" s="177"/>
      <c r="DI472" s="177"/>
      <c r="DJ472" s="187"/>
      <c r="DK472" s="177"/>
      <c r="DL472" s="177"/>
      <c r="DM472" s="187"/>
      <c r="DN472" s="177"/>
      <c r="DO472" s="177"/>
      <c r="DP472" s="187"/>
      <c r="DQ472" s="177"/>
      <c r="DR472" s="177"/>
      <c r="DS472" s="187"/>
      <c r="DT472" s="177"/>
      <c r="DU472" s="177"/>
      <c r="DV472" s="187"/>
      <c r="DW472" s="209"/>
      <c r="DX472" s="209"/>
      <c r="DY472" s="193"/>
      <c r="DZ472" s="209"/>
      <c r="EA472" s="209"/>
      <c r="EB472" s="193"/>
      <c r="EC472" s="209"/>
      <c r="ED472" s="209"/>
      <c r="EE472" s="193"/>
      <c r="EF472" s="209"/>
      <c r="EG472" s="209"/>
      <c r="EH472" s="193"/>
      <c r="EI472" s="209"/>
      <c r="EJ472" s="209"/>
      <c r="EK472" s="193"/>
      <c r="EL472" s="209"/>
      <c r="EM472" s="209"/>
      <c r="EN472" s="193"/>
      <c r="EO472" s="209"/>
      <c r="EP472" s="209"/>
      <c r="EQ472" s="193"/>
      <c r="ER472" s="209"/>
      <c r="ES472" s="209"/>
      <c r="ET472" s="193"/>
      <c r="EU472" s="209"/>
      <c r="EV472" s="209"/>
      <c r="EW472" s="193"/>
      <c r="EX472" s="209"/>
      <c r="EY472" s="209"/>
      <c r="EZ472" s="193"/>
      <c r="FA472" s="209"/>
      <c r="FB472" s="209"/>
      <c r="FC472" s="193"/>
      <c r="FD472" s="209"/>
      <c r="FE472" s="209"/>
      <c r="FF472" s="193"/>
      <c r="FG472" s="209"/>
      <c r="FH472" s="209"/>
      <c r="FI472" s="193"/>
      <c r="FJ472" s="209"/>
      <c r="FK472" s="209"/>
      <c r="FL472" s="193"/>
      <c r="FM472" s="209"/>
      <c r="FN472" s="209"/>
      <c r="FO472" s="193"/>
      <c r="FP472" s="209"/>
      <c r="FQ472" s="209"/>
      <c r="FR472" s="193"/>
      <c r="FS472" s="209"/>
      <c r="FT472" s="209"/>
      <c r="FU472" s="193"/>
      <c r="FV472" s="209"/>
      <c r="FW472" s="209"/>
      <c r="FX472" s="193"/>
      <c r="FY472" s="209"/>
      <c r="FZ472" s="209"/>
      <c r="GA472" s="193"/>
      <c r="GB472" s="209"/>
      <c r="GC472" s="209"/>
      <c r="GD472" s="193"/>
      <c r="GE472" s="209"/>
      <c r="GF472" s="209"/>
      <c r="GG472" s="193"/>
      <c r="GH472" s="209"/>
      <c r="GI472" s="209"/>
      <c r="GJ472" s="193"/>
      <c r="GK472" s="209"/>
      <c r="GL472" s="209"/>
      <c r="GM472" s="193"/>
      <c r="GN472" s="209"/>
      <c r="GO472" s="209"/>
      <c r="GP472" s="193"/>
      <c r="GQ472" s="209"/>
      <c r="GR472" s="209"/>
      <c r="GS472" s="193"/>
      <c r="GT472" s="209"/>
      <c r="GU472" s="209"/>
      <c r="GV472" s="193"/>
      <c r="GW472" s="209"/>
      <c r="GX472" s="209"/>
      <c r="GY472" s="193"/>
      <c r="GZ472" s="209"/>
      <c r="HA472" s="209"/>
      <c r="HB472" s="193"/>
      <c r="HC472" s="209"/>
      <c r="HD472" s="209"/>
      <c r="HE472" s="193"/>
      <c r="HF472" s="209"/>
      <c r="HG472" s="209"/>
      <c r="HH472" s="193"/>
      <c r="HI472" s="209"/>
      <c r="HJ472" s="209"/>
      <c r="HK472" s="193"/>
      <c r="HL472" s="209"/>
      <c r="HM472" s="209"/>
      <c r="HN472" s="193"/>
      <c r="HO472" s="209"/>
      <c r="HP472" s="209"/>
      <c r="HQ472" s="193"/>
      <c r="HR472" s="209"/>
      <c r="HS472" s="209"/>
      <c r="HT472" s="193"/>
      <c r="HU472" s="209"/>
      <c r="HV472" s="209"/>
      <c r="HW472" s="193"/>
      <c r="HX472" s="209"/>
      <c r="HY472" s="209"/>
      <c r="HZ472" s="193"/>
      <c r="IA472" s="209"/>
      <c r="IB472" s="209"/>
      <c r="IC472" s="193"/>
      <c r="ID472" s="209"/>
      <c r="IE472" s="209"/>
      <c r="IF472" s="193"/>
      <c r="IG472" s="209"/>
      <c r="IH472" s="209"/>
      <c r="II472" s="193"/>
      <c r="IJ472" s="209"/>
      <c r="IK472" s="209"/>
      <c r="IL472" s="193"/>
      <c r="IM472" s="209"/>
      <c r="IN472" s="209"/>
      <c r="IO472" s="193"/>
      <c r="IP472" s="209"/>
      <c r="IQ472" s="209"/>
      <c r="IR472" s="193"/>
      <c r="IS472" s="209"/>
      <c r="IT472" s="209"/>
      <c r="IU472" s="193"/>
      <c r="IV472" s="209"/>
      <c r="IW472" s="209"/>
      <c r="IX472" s="193"/>
      <c r="IY472" s="209"/>
      <c r="IZ472" s="209"/>
      <c r="JA472" s="193"/>
      <c r="JB472" s="209"/>
      <c r="JC472" s="209"/>
      <c r="JD472" s="193"/>
      <c r="JE472" s="209"/>
      <c r="JF472" s="209"/>
      <c r="JG472" s="193"/>
      <c r="JH472" s="209"/>
      <c r="JI472" s="209"/>
      <c r="JJ472" s="193"/>
      <c r="JK472" s="209"/>
      <c r="JL472" s="209"/>
      <c r="JM472" s="193"/>
      <c r="JN472" s="209"/>
      <c r="JO472" s="209"/>
      <c r="JP472" s="193"/>
      <c r="JQ472" s="209"/>
      <c r="JR472" s="209"/>
      <c r="JS472" s="193"/>
      <c r="JT472" s="209"/>
      <c r="JU472" s="209"/>
      <c r="JV472" s="193"/>
      <c r="JW472" s="209"/>
      <c r="JX472" s="209"/>
      <c r="JY472" s="193"/>
      <c r="JZ472" s="209"/>
      <c r="KA472" s="209"/>
      <c r="KB472" s="193"/>
      <c r="KC472" s="209"/>
      <c r="KD472" s="209"/>
      <c r="KE472" s="193"/>
      <c r="KF472" s="209"/>
      <c r="KG472" s="209"/>
      <c r="KH472" s="193"/>
      <c r="KI472" s="209"/>
      <c r="KJ472" s="209"/>
      <c r="KK472" s="193"/>
      <c r="KL472" s="209"/>
      <c r="KM472" s="209"/>
      <c r="KN472" s="193"/>
      <c r="KO472" s="209"/>
      <c r="KP472" s="209"/>
      <c r="KQ472" s="193"/>
      <c r="KR472" s="209"/>
      <c r="KS472" s="209"/>
      <c r="KT472" s="193"/>
      <c r="KU472" s="209"/>
      <c r="KV472" s="209"/>
      <c r="KW472" s="193"/>
      <c r="KX472" s="209"/>
      <c r="KY472" s="209"/>
      <c r="KZ472" s="193"/>
      <c r="LA472" s="209"/>
      <c r="LB472" s="209"/>
      <c r="LC472" s="193"/>
      <c r="LD472" s="209"/>
      <c r="LE472" s="209"/>
      <c r="LF472" s="193"/>
      <c r="LG472" s="209"/>
      <c r="LH472" s="209"/>
      <c r="LI472" s="193"/>
      <c r="LJ472" s="209"/>
      <c r="LK472" s="209"/>
      <c r="LL472" s="193"/>
      <c r="LM472" s="209"/>
      <c r="LN472" s="209"/>
      <c r="LO472" s="193"/>
      <c r="LP472" s="209"/>
      <c r="LQ472" s="209"/>
      <c r="LR472" s="193"/>
      <c r="LS472" s="209"/>
      <c r="LT472" s="209"/>
      <c r="LU472" s="193"/>
      <c r="LV472" s="209"/>
      <c r="LW472" s="209"/>
      <c r="LX472" s="193"/>
      <c r="LY472" s="209"/>
      <c r="LZ472" s="209"/>
      <c r="MA472" s="193"/>
      <c r="MB472" s="209"/>
      <c r="MC472" s="209"/>
      <c r="MD472" s="193"/>
      <c r="ME472" s="209"/>
      <c r="MF472" s="209"/>
      <c r="MG472" s="193"/>
      <c r="MH472" s="209"/>
      <c r="MI472" s="209"/>
      <c r="MJ472" s="193"/>
      <c r="MK472" s="209"/>
      <c r="ML472" s="209"/>
      <c r="MM472" s="193"/>
      <c r="MN472" s="209"/>
      <c r="MO472" s="209"/>
      <c r="MP472" s="193"/>
      <c r="MQ472" s="209"/>
      <c r="MR472" s="209"/>
      <c r="MS472" s="193"/>
      <c r="MT472" s="209"/>
      <c r="MU472" s="209"/>
      <c r="MV472" s="193"/>
      <c r="MW472" s="209"/>
      <c r="MX472" s="209"/>
      <c r="MY472" s="193"/>
      <c r="MZ472" s="209"/>
      <c r="NA472" s="209"/>
      <c r="NB472" s="193"/>
      <c r="NC472" s="209"/>
      <c r="ND472" s="209"/>
      <c r="NE472" s="193"/>
      <c r="NF472" s="209"/>
      <c r="NG472" s="209"/>
      <c r="NH472" s="193"/>
      <c r="NI472" s="209"/>
      <c r="NJ472" s="209"/>
      <c r="NK472" s="193"/>
      <c r="NL472" s="209"/>
      <c r="NM472" s="209"/>
      <c r="NN472" s="193"/>
      <c r="NO472" s="209"/>
      <c r="NP472" s="209"/>
      <c r="NQ472" s="193"/>
      <c r="NR472" s="209"/>
      <c r="NS472" s="209"/>
      <c r="NT472" s="193"/>
      <c r="NU472" s="209"/>
      <c r="NV472" s="209"/>
      <c r="NW472" s="193"/>
      <c r="NX472" s="209"/>
      <c r="NY472" s="209"/>
      <c r="NZ472" s="193"/>
      <c r="OA472" s="209"/>
      <c r="OB472" s="209"/>
      <c r="OC472" s="193"/>
      <c r="OD472" s="209"/>
      <c r="OE472" s="209"/>
      <c r="OF472" s="193"/>
      <c r="OG472" s="209"/>
      <c r="OH472" s="209"/>
      <c r="OI472" s="193"/>
      <c r="OJ472" s="209"/>
      <c r="OK472" s="209"/>
      <c r="OL472" s="193"/>
      <c r="OM472" s="209"/>
      <c r="ON472" s="209"/>
      <c r="OO472" s="193"/>
      <c r="OP472" s="209"/>
      <c r="OQ472" s="209"/>
      <c r="OR472" s="193"/>
      <c r="OS472" s="209"/>
      <c r="OT472" s="209"/>
      <c r="OU472" s="193"/>
      <c r="OV472" s="209"/>
      <c r="OW472" s="209"/>
      <c r="OX472" s="193"/>
      <c r="OY472" s="209"/>
      <c r="OZ472" s="209"/>
      <c r="PA472" s="193"/>
      <c r="PB472" s="209"/>
      <c r="PC472" s="209"/>
      <c r="PD472" s="193"/>
      <c r="PE472" s="209"/>
      <c r="PF472" s="209"/>
      <c r="PG472" s="193"/>
      <c r="PH472" s="209"/>
      <c r="PI472" s="209"/>
      <c r="PJ472" s="193"/>
      <c r="PK472" s="209"/>
      <c r="PL472" s="209"/>
      <c r="PM472" s="193"/>
      <c r="PN472" s="209"/>
      <c r="PO472" s="209"/>
      <c r="PP472" s="193"/>
      <c r="PQ472" s="209"/>
      <c r="PR472" s="209"/>
      <c r="PS472" s="193"/>
      <c r="PT472" s="209"/>
      <c r="PU472" s="209"/>
      <c r="PV472" s="193"/>
      <c r="PW472" s="209"/>
      <c r="PX472" s="209"/>
      <c r="PY472" s="193"/>
      <c r="PZ472" s="209"/>
      <c r="QA472" s="209"/>
      <c r="QB472" s="193"/>
      <c r="QC472" s="209"/>
      <c r="QD472" s="209"/>
      <c r="QE472" s="193"/>
      <c r="QF472" s="209"/>
      <c r="QG472" s="209"/>
      <c r="QH472" s="193"/>
      <c r="QI472" s="209"/>
      <c r="QJ472" s="209"/>
      <c r="QK472" s="193"/>
      <c r="QL472" s="209"/>
      <c r="QM472" s="209"/>
      <c r="QN472" s="193"/>
      <c r="QO472" s="209"/>
      <c r="QP472" s="209"/>
      <c r="QQ472" s="193"/>
      <c r="QR472" s="209"/>
      <c r="QS472" s="209"/>
      <c r="QT472" s="193"/>
      <c r="QU472" s="209"/>
      <c r="QV472" s="209"/>
      <c r="QW472" s="193"/>
      <c r="QX472" s="209"/>
      <c r="QY472" s="209"/>
      <c r="QZ472" s="193"/>
      <c r="RA472" s="209"/>
      <c r="RB472" s="209"/>
      <c r="RC472" s="193"/>
      <c r="RD472" s="209"/>
      <c r="RE472" s="209"/>
      <c r="RF472" s="193"/>
      <c r="RG472" s="209"/>
    </row>
    <row r="473" spans="1:475" x14ac:dyDescent="0.25">
      <c r="A473" s="202"/>
      <c r="B473" s="219"/>
      <c r="C473" s="219"/>
      <c r="D473" s="219"/>
      <c r="E473" s="223"/>
      <c r="F473" s="215" t="s">
        <v>247</v>
      </c>
      <c r="G473" s="187"/>
      <c r="H473" s="187"/>
      <c r="I473" s="203"/>
      <c r="J473" s="203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3"/>
      <c r="DX473" s="193"/>
      <c r="DY473" s="193"/>
      <c r="DZ473" s="193"/>
      <c r="EA473" s="193"/>
      <c r="EB473" s="193"/>
      <c r="EC473" s="193"/>
      <c r="ED473" s="193"/>
      <c r="EE473" s="193"/>
      <c r="EF473" s="193"/>
      <c r="EG473" s="193"/>
      <c r="EH473" s="193"/>
      <c r="EI473" s="193"/>
      <c r="EJ473" s="193"/>
      <c r="EK473" s="193"/>
      <c r="EL473" s="193"/>
      <c r="EM473" s="193"/>
      <c r="EN473" s="193"/>
      <c r="EO473" s="193"/>
      <c r="EP473" s="193"/>
      <c r="EQ473" s="193"/>
      <c r="ER473" s="193"/>
      <c r="ES473" s="193"/>
      <c r="ET473" s="193"/>
      <c r="EU473" s="193"/>
      <c r="EV473" s="193"/>
      <c r="EW473" s="193"/>
      <c r="EX473" s="193"/>
      <c r="EY473" s="193"/>
      <c r="EZ473" s="193"/>
      <c r="FA473" s="193"/>
      <c r="FB473" s="193"/>
      <c r="FC473" s="193"/>
      <c r="FD473" s="193"/>
      <c r="FE473" s="193"/>
      <c r="FF473" s="193"/>
      <c r="FG473" s="193"/>
      <c r="FH473" s="193"/>
      <c r="FI473" s="193"/>
      <c r="FJ473" s="193"/>
      <c r="FK473" s="193"/>
      <c r="FL473" s="193"/>
      <c r="FM473" s="193"/>
      <c r="FN473" s="193"/>
      <c r="FO473" s="193"/>
      <c r="FP473" s="193"/>
      <c r="FQ473" s="193"/>
      <c r="FR473" s="193"/>
      <c r="FS473" s="193"/>
      <c r="FT473" s="193"/>
      <c r="FU473" s="193"/>
      <c r="FV473" s="193"/>
      <c r="FW473" s="193"/>
      <c r="FX473" s="193"/>
      <c r="FY473" s="193"/>
      <c r="FZ473" s="193"/>
      <c r="GA473" s="193"/>
      <c r="GB473" s="193"/>
      <c r="GC473" s="193"/>
      <c r="GD473" s="193"/>
      <c r="GE473" s="193"/>
      <c r="GF473" s="193"/>
      <c r="GG473" s="193"/>
      <c r="GH473" s="193"/>
      <c r="GI473" s="193"/>
      <c r="GJ473" s="193"/>
      <c r="GK473" s="193"/>
      <c r="GL473" s="193"/>
      <c r="GM473" s="193"/>
      <c r="GN473" s="193"/>
      <c r="GO473" s="193"/>
      <c r="GP473" s="193"/>
      <c r="GQ473" s="193"/>
      <c r="GR473" s="193"/>
      <c r="GS473" s="193"/>
      <c r="GT473" s="193"/>
      <c r="GU473" s="193"/>
      <c r="GV473" s="193"/>
      <c r="GW473" s="193"/>
      <c r="GX473" s="193"/>
      <c r="GY473" s="193"/>
      <c r="GZ473" s="193"/>
      <c r="HA473" s="193"/>
      <c r="HB473" s="193"/>
      <c r="HC473" s="193"/>
      <c r="HD473" s="193"/>
      <c r="HE473" s="193"/>
      <c r="HF473" s="193"/>
      <c r="HG473" s="193"/>
      <c r="HH473" s="193"/>
      <c r="HI473" s="193"/>
      <c r="HJ473" s="193"/>
      <c r="HK473" s="193"/>
      <c r="HL473" s="193"/>
      <c r="HM473" s="193"/>
      <c r="HN473" s="193"/>
      <c r="HO473" s="193"/>
      <c r="HP473" s="193"/>
      <c r="HQ473" s="193"/>
      <c r="HR473" s="193"/>
      <c r="HS473" s="193"/>
      <c r="HT473" s="193"/>
      <c r="HU473" s="193"/>
      <c r="HV473" s="193"/>
      <c r="HW473" s="193"/>
      <c r="HX473" s="193"/>
      <c r="HY473" s="193"/>
      <c r="HZ473" s="193"/>
      <c r="IA473" s="193"/>
      <c r="IB473" s="193"/>
      <c r="IC473" s="193"/>
      <c r="ID473" s="193"/>
      <c r="IE473" s="193"/>
      <c r="IF473" s="193"/>
      <c r="IG473" s="193"/>
      <c r="IH473" s="193"/>
      <c r="II473" s="193"/>
      <c r="IJ473" s="193"/>
      <c r="IK473" s="193"/>
      <c r="IL473" s="193"/>
      <c r="IM473" s="193"/>
      <c r="IN473" s="193"/>
      <c r="IO473" s="193"/>
      <c r="IP473" s="193"/>
      <c r="IQ473" s="193"/>
      <c r="IR473" s="193"/>
      <c r="IS473" s="193"/>
      <c r="IT473" s="193"/>
      <c r="IU473" s="193"/>
      <c r="IV473" s="193"/>
      <c r="IW473" s="193"/>
      <c r="IX473" s="193"/>
      <c r="IY473" s="193"/>
      <c r="IZ473" s="193"/>
      <c r="JA473" s="193"/>
      <c r="JB473" s="193"/>
      <c r="JC473" s="193"/>
      <c r="JD473" s="193"/>
      <c r="JE473" s="193"/>
      <c r="JF473" s="193"/>
      <c r="JG473" s="193"/>
      <c r="JH473" s="193"/>
      <c r="JI473" s="193"/>
      <c r="JJ473" s="193"/>
      <c r="JK473" s="193"/>
      <c r="JL473" s="193"/>
      <c r="JM473" s="193"/>
      <c r="JN473" s="193"/>
      <c r="JO473" s="193"/>
      <c r="JP473" s="193"/>
      <c r="JQ473" s="193"/>
      <c r="JR473" s="193"/>
      <c r="JS473" s="193"/>
      <c r="JT473" s="193"/>
      <c r="JU473" s="193"/>
      <c r="JV473" s="193"/>
      <c r="JW473" s="193"/>
      <c r="JX473" s="193"/>
      <c r="JY473" s="193"/>
      <c r="JZ473" s="193"/>
      <c r="KA473" s="193"/>
      <c r="KB473" s="193"/>
      <c r="KC473" s="193"/>
      <c r="KD473" s="193"/>
      <c r="KE473" s="193"/>
      <c r="KF473" s="193"/>
      <c r="KG473" s="193"/>
      <c r="KH473" s="193"/>
      <c r="KI473" s="193"/>
      <c r="KJ473" s="193"/>
      <c r="KK473" s="193"/>
      <c r="KL473" s="193"/>
      <c r="KM473" s="193"/>
      <c r="KN473" s="193"/>
      <c r="KO473" s="193"/>
      <c r="KP473" s="193"/>
      <c r="KQ473" s="193"/>
      <c r="KR473" s="193"/>
      <c r="KS473" s="193"/>
      <c r="KT473" s="193"/>
      <c r="KU473" s="193"/>
      <c r="KV473" s="193"/>
      <c r="KW473" s="193"/>
      <c r="KX473" s="193"/>
      <c r="KY473" s="193"/>
      <c r="KZ473" s="193"/>
      <c r="LA473" s="193"/>
      <c r="LB473" s="193"/>
      <c r="LC473" s="193"/>
      <c r="LD473" s="193"/>
      <c r="LE473" s="193"/>
      <c r="LF473" s="193"/>
      <c r="LG473" s="193"/>
      <c r="LH473" s="193"/>
      <c r="LI473" s="193"/>
      <c r="LJ473" s="193"/>
      <c r="LK473" s="193"/>
      <c r="LL473" s="193"/>
      <c r="LM473" s="193"/>
      <c r="LN473" s="193"/>
      <c r="LO473" s="193"/>
      <c r="LP473" s="193"/>
      <c r="LQ473" s="193"/>
      <c r="LR473" s="193"/>
      <c r="LS473" s="193"/>
      <c r="LT473" s="193"/>
      <c r="LU473" s="193"/>
      <c r="LV473" s="193"/>
      <c r="LW473" s="193"/>
      <c r="LX473" s="193"/>
      <c r="LY473" s="193"/>
      <c r="LZ473" s="193"/>
      <c r="MA473" s="193"/>
      <c r="MB473" s="193"/>
      <c r="MC473" s="193"/>
      <c r="MD473" s="193"/>
      <c r="ME473" s="193"/>
      <c r="MF473" s="193"/>
      <c r="MG473" s="193"/>
      <c r="MH473" s="193"/>
      <c r="MI473" s="193"/>
      <c r="MJ473" s="193"/>
      <c r="MK473" s="193"/>
      <c r="ML473" s="193"/>
      <c r="MM473" s="193"/>
      <c r="MN473" s="193"/>
      <c r="MO473" s="193"/>
      <c r="MP473" s="193"/>
      <c r="MQ473" s="193"/>
      <c r="MR473" s="193"/>
      <c r="MS473" s="193"/>
      <c r="MT473" s="193"/>
      <c r="MU473" s="193"/>
      <c r="MV473" s="193"/>
      <c r="MW473" s="193"/>
      <c r="MX473" s="193"/>
      <c r="MY473" s="193"/>
      <c r="MZ473" s="193"/>
      <c r="NA473" s="193"/>
      <c r="NB473" s="193"/>
      <c r="NC473" s="193"/>
      <c r="ND473" s="193"/>
      <c r="NE473" s="193"/>
      <c r="NF473" s="193"/>
      <c r="NG473" s="193"/>
      <c r="NH473" s="193"/>
      <c r="NI473" s="193"/>
      <c r="NJ473" s="193"/>
      <c r="NK473" s="193"/>
      <c r="NL473" s="193"/>
      <c r="NM473" s="193"/>
      <c r="NN473" s="193"/>
      <c r="NO473" s="193"/>
      <c r="NP473" s="193"/>
      <c r="NQ473" s="193"/>
      <c r="NR473" s="193"/>
      <c r="NS473" s="193"/>
      <c r="NT473" s="193"/>
      <c r="NU473" s="193"/>
      <c r="NV473" s="193"/>
      <c r="NW473" s="193"/>
      <c r="NX473" s="193"/>
      <c r="NY473" s="193"/>
      <c r="NZ473" s="193"/>
      <c r="OA473" s="193"/>
      <c r="OB473" s="193"/>
      <c r="OC473" s="193"/>
      <c r="OD473" s="193"/>
      <c r="OE473" s="193"/>
      <c r="OF473" s="193"/>
      <c r="OG473" s="193"/>
      <c r="OH473" s="193"/>
      <c r="OI473" s="193"/>
      <c r="OJ473" s="193"/>
      <c r="OK473" s="193"/>
      <c r="OL473" s="193"/>
      <c r="OM473" s="193"/>
      <c r="ON473" s="193"/>
      <c r="OO473" s="193"/>
      <c r="OP473" s="193"/>
      <c r="OQ473" s="193"/>
      <c r="OR473" s="193"/>
      <c r="OS473" s="193"/>
      <c r="OT473" s="193"/>
      <c r="OU473" s="193"/>
      <c r="OV473" s="193"/>
      <c r="OW473" s="193"/>
      <c r="OX473" s="193"/>
      <c r="OY473" s="193"/>
      <c r="OZ473" s="193"/>
      <c r="PA473" s="193"/>
      <c r="PB473" s="193"/>
      <c r="PC473" s="193"/>
      <c r="PD473" s="193"/>
      <c r="PE473" s="193"/>
      <c r="PF473" s="193"/>
      <c r="PG473" s="193"/>
      <c r="PH473" s="193"/>
      <c r="PI473" s="193"/>
      <c r="PJ473" s="193"/>
      <c r="PK473" s="193"/>
      <c r="PL473" s="193"/>
      <c r="PM473" s="193"/>
      <c r="PN473" s="193"/>
      <c r="PO473" s="193"/>
      <c r="PP473" s="193"/>
      <c r="PQ473" s="193"/>
      <c r="PR473" s="193"/>
      <c r="PS473" s="193"/>
      <c r="PT473" s="193"/>
      <c r="PU473" s="193"/>
      <c r="PV473" s="193"/>
      <c r="PW473" s="193"/>
      <c r="PX473" s="193"/>
      <c r="PY473" s="193"/>
      <c r="PZ473" s="193"/>
      <c r="QA473" s="193"/>
      <c r="QB473" s="193"/>
      <c r="QC473" s="193"/>
      <c r="QD473" s="193"/>
      <c r="QE473" s="193"/>
      <c r="QF473" s="193"/>
      <c r="QG473" s="193"/>
      <c r="QH473" s="193"/>
      <c r="QI473" s="193"/>
      <c r="QJ473" s="193"/>
      <c r="QK473" s="193"/>
      <c r="QL473" s="193"/>
      <c r="QM473" s="193"/>
      <c r="QN473" s="193"/>
      <c r="QO473" s="193"/>
      <c r="QP473" s="193"/>
      <c r="QQ473" s="193"/>
      <c r="QR473" s="193"/>
      <c r="QS473" s="193"/>
      <c r="QT473" s="193"/>
      <c r="QU473" s="193"/>
      <c r="QV473" s="193"/>
      <c r="QW473" s="193"/>
      <c r="QX473" s="193"/>
      <c r="QY473" s="193"/>
      <c r="QZ473" s="193"/>
      <c r="RA473" s="193"/>
      <c r="RB473" s="193"/>
      <c r="RC473" s="193"/>
      <c r="RD473" s="193"/>
      <c r="RE473" s="193"/>
      <c r="RF473" s="193"/>
      <c r="RG473" s="193"/>
    </row>
    <row r="474" spans="1:475" x14ac:dyDescent="0.25">
      <c r="A474" s="202"/>
      <c r="B474" s="219"/>
      <c r="C474" s="219"/>
      <c r="D474" s="219"/>
      <c r="E474" s="223"/>
      <c r="F474" s="215" t="s">
        <v>246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5">
      <c r="A475" s="202"/>
      <c r="B475" s="219"/>
      <c r="C475" s="219"/>
      <c r="D475" s="219"/>
      <c r="E475" s="223"/>
      <c r="F475" s="215" t="s">
        <v>247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5">
      <c r="A476" s="202"/>
      <c r="B476" s="219"/>
      <c r="C476" s="219"/>
      <c r="D476" s="219"/>
      <c r="E476" s="223"/>
      <c r="F476" s="215" t="s">
        <v>246</v>
      </c>
      <c r="G476" s="187"/>
      <c r="H476" s="187"/>
      <c r="I476" s="203"/>
      <c r="J476" s="203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3"/>
      <c r="DX476" s="193"/>
      <c r="DY476" s="193"/>
      <c r="DZ476" s="193"/>
      <c r="EA476" s="193"/>
      <c r="EB476" s="193"/>
      <c r="EC476" s="193"/>
      <c r="ED476" s="193"/>
      <c r="EE476" s="193"/>
      <c r="EF476" s="193"/>
      <c r="EG476" s="193"/>
      <c r="EH476" s="193"/>
      <c r="EI476" s="193"/>
      <c r="EJ476" s="193"/>
      <c r="EK476" s="193"/>
      <c r="EL476" s="193"/>
      <c r="EM476" s="193"/>
      <c r="EN476" s="193"/>
      <c r="EO476" s="193"/>
      <c r="EP476" s="193"/>
      <c r="EQ476" s="193"/>
      <c r="ER476" s="193"/>
      <c r="ES476" s="193"/>
      <c r="ET476" s="193"/>
      <c r="EU476" s="193"/>
      <c r="EV476" s="193"/>
      <c r="EW476" s="193"/>
      <c r="EX476" s="193"/>
      <c r="EY476" s="193"/>
      <c r="EZ476" s="193"/>
      <c r="FA476" s="193"/>
      <c r="FB476" s="193"/>
      <c r="FC476" s="193"/>
      <c r="FD476" s="193"/>
      <c r="FE476" s="193"/>
      <c r="FF476" s="193"/>
      <c r="FG476" s="193"/>
      <c r="FH476" s="193"/>
      <c r="FI476" s="193"/>
      <c r="FJ476" s="193"/>
      <c r="FK476" s="193"/>
      <c r="FL476" s="193"/>
      <c r="FM476" s="193"/>
      <c r="FN476" s="193"/>
      <c r="FO476" s="193"/>
      <c r="FP476" s="193"/>
      <c r="FQ476" s="193"/>
      <c r="FR476" s="193"/>
      <c r="FS476" s="193"/>
      <c r="FT476" s="193"/>
      <c r="FU476" s="193"/>
      <c r="FV476" s="193"/>
      <c r="FW476" s="193"/>
      <c r="FX476" s="193"/>
      <c r="FY476" s="193"/>
      <c r="FZ476" s="193"/>
      <c r="GA476" s="193"/>
      <c r="GB476" s="193"/>
      <c r="GC476" s="193"/>
      <c r="GD476" s="193"/>
      <c r="GE476" s="193"/>
      <c r="GF476" s="193"/>
      <c r="GG476" s="193"/>
      <c r="GH476" s="193"/>
      <c r="GI476" s="193"/>
      <c r="GJ476" s="193"/>
      <c r="GK476" s="193"/>
      <c r="GL476" s="193"/>
      <c r="GM476" s="193"/>
      <c r="GN476" s="193"/>
      <c r="GO476" s="193"/>
      <c r="GP476" s="193"/>
      <c r="GQ476" s="193"/>
      <c r="GR476" s="193"/>
      <c r="GS476" s="193"/>
      <c r="GT476" s="193"/>
      <c r="GU476" s="193"/>
      <c r="GV476" s="193"/>
      <c r="GW476" s="193"/>
      <c r="GX476" s="193"/>
      <c r="GY476" s="193"/>
      <c r="GZ476" s="193"/>
      <c r="HA476" s="193"/>
      <c r="HB476" s="193"/>
      <c r="HC476" s="193"/>
      <c r="HD476" s="193"/>
      <c r="HE476" s="193"/>
      <c r="HF476" s="193"/>
      <c r="HG476" s="193"/>
      <c r="HH476" s="193"/>
      <c r="HI476" s="193"/>
      <c r="HJ476" s="193"/>
      <c r="HK476" s="193"/>
      <c r="HL476" s="193"/>
      <c r="HM476" s="193"/>
      <c r="HN476" s="193"/>
      <c r="HO476" s="193"/>
      <c r="HP476" s="193"/>
      <c r="HQ476" s="193"/>
      <c r="HR476" s="193"/>
      <c r="HS476" s="193"/>
      <c r="HT476" s="193"/>
      <c r="HU476" s="193"/>
      <c r="HV476" s="193"/>
      <c r="HW476" s="193"/>
      <c r="HX476" s="193"/>
      <c r="HY476" s="193"/>
      <c r="HZ476" s="193"/>
      <c r="IA476" s="193"/>
      <c r="IB476" s="193"/>
      <c r="IC476" s="193"/>
      <c r="ID476" s="193"/>
      <c r="IE476" s="193"/>
      <c r="IF476" s="193"/>
      <c r="IG476" s="193"/>
      <c r="IH476" s="193"/>
      <c r="II476" s="193"/>
      <c r="IJ476" s="193"/>
      <c r="IK476" s="193"/>
      <c r="IL476" s="193"/>
      <c r="IM476" s="193"/>
      <c r="IN476" s="193"/>
      <c r="IO476" s="193"/>
      <c r="IP476" s="193"/>
      <c r="IQ476" s="193"/>
      <c r="IR476" s="193"/>
      <c r="IS476" s="193"/>
      <c r="IT476" s="193"/>
      <c r="IU476" s="193"/>
      <c r="IV476" s="193"/>
      <c r="IW476" s="193"/>
      <c r="IX476" s="193"/>
      <c r="IY476" s="193"/>
      <c r="IZ476" s="193"/>
      <c r="JA476" s="193"/>
      <c r="JB476" s="193"/>
      <c r="JC476" s="193"/>
      <c r="JD476" s="193"/>
      <c r="JE476" s="193"/>
      <c r="JF476" s="193"/>
      <c r="JG476" s="193"/>
      <c r="JH476" s="193"/>
      <c r="JI476" s="193"/>
      <c r="JJ476" s="193"/>
      <c r="JK476" s="193"/>
      <c r="JL476" s="193"/>
      <c r="JM476" s="193"/>
      <c r="JN476" s="193"/>
      <c r="JO476" s="193"/>
      <c r="JP476" s="193"/>
      <c r="JQ476" s="193"/>
      <c r="JR476" s="193"/>
      <c r="JS476" s="193"/>
      <c r="JT476" s="193"/>
      <c r="JU476" s="193"/>
      <c r="JV476" s="193"/>
      <c r="JW476" s="193"/>
      <c r="JX476" s="193"/>
      <c r="JY476" s="193"/>
      <c r="JZ476" s="193"/>
      <c r="KA476" s="193"/>
      <c r="KB476" s="193"/>
      <c r="KC476" s="193"/>
      <c r="KD476" s="193"/>
      <c r="KE476" s="193"/>
      <c r="KF476" s="193"/>
      <c r="KG476" s="193"/>
      <c r="KH476" s="193"/>
      <c r="KI476" s="193"/>
      <c r="KJ476" s="193"/>
      <c r="KK476" s="193"/>
      <c r="KL476" s="193"/>
      <c r="KM476" s="193"/>
      <c r="KN476" s="193"/>
      <c r="KO476" s="193"/>
      <c r="KP476" s="193"/>
      <c r="KQ476" s="193"/>
      <c r="KR476" s="193"/>
      <c r="KS476" s="193"/>
      <c r="KT476" s="193"/>
      <c r="KU476" s="193"/>
      <c r="KV476" s="193"/>
      <c r="KW476" s="193"/>
      <c r="KX476" s="193"/>
      <c r="KY476" s="193"/>
      <c r="KZ476" s="193"/>
      <c r="LA476" s="193"/>
      <c r="LB476" s="193"/>
      <c r="LC476" s="193"/>
      <c r="LD476" s="193"/>
      <c r="LE476" s="193"/>
      <c r="LF476" s="193"/>
      <c r="LG476" s="193"/>
      <c r="LH476" s="193"/>
      <c r="LI476" s="193"/>
      <c r="LJ476" s="193"/>
      <c r="LK476" s="193"/>
      <c r="LL476" s="193"/>
      <c r="LM476" s="193"/>
      <c r="LN476" s="193"/>
      <c r="LO476" s="193"/>
      <c r="LP476" s="193"/>
      <c r="LQ476" s="193"/>
      <c r="LR476" s="193"/>
      <c r="LS476" s="193"/>
      <c r="LT476" s="193"/>
      <c r="LU476" s="193"/>
      <c r="LV476" s="193"/>
      <c r="LW476" s="193"/>
      <c r="LX476" s="193"/>
      <c r="LY476" s="193"/>
      <c r="LZ476" s="193"/>
      <c r="MA476" s="193"/>
      <c r="MB476" s="193"/>
      <c r="MC476" s="193"/>
      <c r="MD476" s="193"/>
      <c r="ME476" s="193"/>
      <c r="MF476" s="193"/>
      <c r="MG476" s="193"/>
      <c r="MH476" s="193"/>
      <c r="MI476" s="193"/>
      <c r="MJ476" s="193"/>
      <c r="MK476" s="193"/>
      <c r="ML476" s="193"/>
      <c r="MM476" s="193"/>
      <c r="MN476" s="193"/>
      <c r="MO476" s="193"/>
      <c r="MP476" s="193"/>
      <c r="MQ476" s="193"/>
      <c r="MR476" s="193"/>
      <c r="MS476" s="193"/>
      <c r="MT476" s="193"/>
      <c r="MU476" s="193"/>
      <c r="MV476" s="193"/>
      <c r="MW476" s="193"/>
      <c r="MX476" s="193"/>
      <c r="MY476" s="193"/>
      <c r="MZ476" s="193"/>
      <c r="NA476" s="193"/>
      <c r="NB476" s="193"/>
      <c r="NC476" s="193"/>
      <c r="ND476" s="193"/>
      <c r="NE476" s="193"/>
      <c r="NF476" s="193"/>
      <c r="NG476" s="193"/>
      <c r="NH476" s="193"/>
      <c r="NI476" s="193"/>
      <c r="NJ476" s="193"/>
      <c r="NK476" s="193"/>
      <c r="NL476" s="193"/>
      <c r="NM476" s="193"/>
      <c r="NN476" s="193"/>
      <c r="NO476" s="193"/>
      <c r="NP476" s="193"/>
      <c r="NQ476" s="193"/>
      <c r="NR476" s="193"/>
      <c r="NS476" s="193"/>
      <c r="NT476" s="193"/>
      <c r="NU476" s="193"/>
      <c r="NV476" s="193"/>
      <c r="NW476" s="193"/>
      <c r="NX476" s="193"/>
      <c r="NY476" s="193"/>
      <c r="NZ476" s="193"/>
      <c r="OA476" s="193"/>
      <c r="OB476" s="193"/>
      <c r="OC476" s="193"/>
      <c r="OD476" s="193"/>
      <c r="OE476" s="193"/>
      <c r="OF476" s="193"/>
      <c r="OG476" s="193"/>
      <c r="OH476" s="193"/>
      <c r="OI476" s="193"/>
      <c r="OJ476" s="193"/>
      <c r="OK476" s="193"/>
      <c r="OL476" s="193"/>
      <c r="OM476" s="193"/>
      <c r="ON476" s="193"/>
      <c r="OO476" s="193"/>
      <c r="OP476" s="193"/>
      <c r="OQ476" s="193"/>
      <c r="OR476" s="193"/>
      <c r="OS476" s="193"/>
      <c r="OT476" s="193"/>
      <c r="OU476" s="193"/>
      <c r="OV476" s="193"/>
      <c r="OW476" s="193"/>
      <c r="OX476" s="193"/>
      <c r="OY476" s="193"/>
      <c r="OZ476" s="193"/>
      <c r="PA476" s="193"/>
      <c r="PB476" s="193"/>
      <c r="PC476" s="193"/>
      <c r="PD476" s="193"/>
      <c r="PE476" s="193"/>
      <c r="PF476" s="193"/>
      <c r="PG476" s="193"/>
      <c r="PH476" s="193"/>
      <c r="PI476" s="193"/>
      <c r="PJ476" s="193"/>
      <c r="PK476" s="193"/>
      <c r="PL476" s="193"/>
      <c r="PM476" s="193"/>
      <c r="PN476" s="193"/>
      <c r="PO476" s="193"/>
      <c r="PP476" s="193"/>
      <c r="PQ476" s="193"/>
      <c r="PR476" s="193"/>
      <c r="PS476" s="193"/>
      <c r="PT476" s="193"/>
      <c r="PU476" s="193"/>
      <c r="PV476" s="193"/>
      <c r="PW476" s="193"/>
      <c r="PX476" s="193"/>
      <c r="PY476" s="193"/>
      <c r="PZ476" s="193"/>
      <c r="QA476" s="193"/>
      <c r="QB476" s="193"/>
      <c r="QC476" s="193"/>
      <c r="QD476" s="193"/>
      <c r="QE476" s="193"/>
      <c r="QF476" s="193"/>
      <c r="QG476" s="193"/>
      <c r="QH476" s="193"/>
      <c r="QI476" s="193"/>
      <c r="QJ476" s="193"/>
      <c r="QK476" s="193"/>
      <c r="QL476" s="193"/>
      <c r="QM476" s="193"/>
      <c r="QN476" s="193"/>
      <c r="QO476" s="193"/>
      <c r="QP476" s="193"/>
      <c r="QQ476" s="193"/>
      <c r="QR476" s="193"/>
      <c r="QS476" s="193"/>
      <c r="QT476" s="193"/>
      <c r="QU476" s="193"/>
      <c r="QV476" s="193"/>
      <c r="QW476" s="193"/>
      <c r="QX476" s="193"/>
      <c r="QY476" s="193"/>
      <c r="QZ476" s="193"/>
      <c r="RA476" s="193"/>
      <c r="RB476" s="193"/>
      <c r="RC476" s="193"/>
      <c r="RD476" s="193"/>
      <c r="RE476" s="193"/>
      <c r="RF476" s="193"/>
      <c r="RG476" s="193"/>
    </row>
    <row r="477" spans="1:475" x14ac:dyDescent="0.25">
      <c r="A477" s="202"/>
      <c r="B477" s="219"/>
      <c r="C477" s="219"/>
      <c r="D477" s="219"/>
      <c r="E477" s="223"/>
      <c r="F477" s="215" t="s">
        <v>247</v>
      </c>
      <c r="G477" s="177"/>
      <c r="H477" s="177"/>
      <c r="I477" s="203"/>
      <c r="J477" s="203"/>
      <c r="K477" s="177"/>
      <c r="L477" s="187"/>
      <c r="M477" s="177"/>
      <c r="N477" s="177"/>
      <c r="O477" s="187"/>
      <c r="P477" s="177"/>
      <c r="Q477" s="177"/>
      <c r="R477" s="187"/>
      <c r="S477" s="177"/>
      <c r="T477" s="177"/>
      <c r="U477" s="187"/>
      <c r="V477" s="177"/>
      <c r="W477" s="177"/>
      <c r="X477" s="187"/>
      <c r="Y477" s="177"/>
      <c r="Z477" s="177"/>
      <c r="AA477" s="187"/>
      <c r="AB477" s="177"/>
      <c r="AC477" s="177"/>
      <c r="AD477" s="187"/>
      <c r="AE477" s="177"/>
      <c r="AF477" s="177"/>
      <c r="AG477" s="187"/>
      <c r="AH477" s="177"/>
      <c r="AI477" s="177"/>
      <c r="AJ477" s="187"/>
      <c r="AK477" s="177"/>
      <c r="AL477" s="177"/>
      <c r="AM477" s="187"/>
      <c r="AN477" s="177"/>
      <c r="AO477" s="177"/>
      <c r="AP477" s="187"/>
      <c r="AQ477" s="177"/>
      <c r="AR477" s="177"/>
      <c r="AS477" s="187"/>
      <c r="AT477" s="177"/>
      <c r="AU477" s="177"/>
      <c r="AV477" s="187"/>
      <c r="AW477" s="177"/>
      <c r="AX477" s="177"/>
      <c r="AY477" s="187"/>
      <c r="AZ477" s="177"/>
      <c r="BA477" s="177"/>
      <c r="BB477" s="187"/>
      <c r="BC477" s="177"/>
      <c r="BD477" s="177"/>
      <c r="BE477" s="187"/>
      <c r="BF477" s="177"/>
      <c r="BG477" s="177"/>
      <c r="BH477" s="187"/>
      <c r="BI477" s="177"/>
      <c r="BJ477" s="177"/>
      <c r="BK477" s="187"/>
      <c r="BL477" s="177"/>
      <c r="BM477" s="177"/>
      <c r="BN477" s="187"/>
      <c r="BO477" s="177"/>
      <c r="BP477" s="177"/>
      <c r="BQ477" s="187"/>
      <c r="BR477" s="177"/>
      <c r="BS477" s="177"/>
      <c r="BT477" s="187"/>
      <c r="BU477" s="177"/>
      <c r="BV477" s="177"/>
      <c r="BW477" s="187"/>
      <c r="BX477" s="177"/>
      <c r="BY477" s="177"/>
      <c r="BZ477" s="187"/>
      <c r="CA477" s="177"/>
      <c r="CB477" s="177"/>
      <c r="CC477" s="187"/>
      <c r="CD477" s="177"/>
      <c r="CE477" s="177"/>
      <c r="CF477" s="187"/>
      <c r="CG477" s="177"/>
      <c r="CH477" s="177"/>
      <c r="CI477" s="187"/>
      <c r="CJ477" s="177"/>
      <c r="CK477" s="177"/>
      <c r="CL477" s="187"/>
      <c r="CM477" s="177"/>
      <c r="CN477" s="177"/>
      <c r="CO477" s="187"/>
      <c r="CP477" s="177"/>
      <c r="CQ477" s="177"/>
      <c r="CR477" s="187"/>
      <c r="CS477" s="177"/>
      <c r="CT477" s="177"/>
      <c r="CU477" s="187"/>
      <c r="CV477" s="177"/>
      <c r="CW477" s="177"/>
      <c r="CX477" s="187"/>
      <c r="CY477" s="177"/>
      <c r="CZ477" s="177"/>
      <c r="DA477" s="187"/>
      <c r="DB477" s="177"/>
      <c r="DC477" s="177"/>
      <c r="DD477" s="187"/>
      <c r="DE477" s="177"/>
      <c r="DF477" s="177"/>
      <c r="DG477" s="187"/>
      <c r="DH477" s="177"/>
      <c r="DI477" s="177"/>
      <c r="DJ477" s="187"/>
      <c r="DK477" s="177"/>
      <c r="DL477" s="177"/>
      <c r="DM477" s="187"/>
      <c r="DN477" s="177"/>
      <c r="DO477" s="177"/>
      <c r="DP477" s="187"/>
      <c r="DQ477" s="177"/>
      <c r="DR477" s="177"/>
      <c r="DS477" s="187"/>
      <c r="DT477" s="177"/>
      <c r="DU477" s="177"/>
      <c r="DV477" s="187"/>
      <c r="DW477" s="209"/>
      <c r="DX477" s="209"/>
      <c r="DY477" s="193"/>
      <c r="DZ477" s="209"/>
      <c r="EA477" s="209"/>
      <c r="EB477" s="193"/>
      <c r="EC477" s="209"/>
      <c r="ED477" s="209"/>
      <c r="EE477" s="193"/>
      <c r="EF477" s="209"/>
      <c r="EG477" s="209"/>
      <c r="EH477" s="193"/>
      <c r="EI477" s="209"/>
      <c r="EJ477" s="209"/>
      <c r="EK477" s="193"/>
      <c r="EL477" s="209"/>
      <c r="EM477" s="209"/>
      <c r="EN477" s="193"/>
      <c r="EO477" s="209"/>
      <c r="EP477" s="209"/>
      <c r="EQ477" s="193"/>
      <c r="ER477" s="209"/>
      <c r="ES477" s="209"/>
      <c r="ET477" s="193"/>
      <c r="EU477" s="209"/>
      <c r="EV477" s="209"/>
      <c r="EW477" s="193"/>
      <c r="EX477" s="209"/>
      <c r="EY477" s="209"/>
      <c r="EZ477" s="193"/>
      <c r="FA477" s="209"/>
      <c r="FB477" s="209"/>
      <c r="FC477" s="193"/>
      <c r="FD477" s="209"/>
      <c r="FE477" s="209"/>
      <c r="FF477" s="193"/>
      <c r="FG477" s="209"/>
      <c r="FH477" s="209"/>
      <c r="FI477" s="193"/>
      <c r="FJ477" s="209"/>
      <c r="FK477" s="209"/>
      <c r="FL477" s="193"/>
      <c r="FM477" s="209"/>
      <c r="FN477" s="209"/>
      <c r="FO477" s="193"/>
      <c r="FP477" s="209"/>
      <c r="FQ477" s="209"/>
      <c r="FR477" s="193"/>
      <c r="FS477" s="209"/>
      <c r="FT477" s="209"/>
      <c r="FU477" s="193"/>
      <c r="FV477" s="209"/>
      <c r="FW477" s="209"/>
      <c r="FX477" s="193"/>
      <c r="FY477" s="209"/>
      <c r="FZ477" s="209"/>
      <c r="GA477" s="193"/>
      <c r="GB477" s="209"/>
      <c r="GC477" s="209"/>
      <c r="GD477" s="193"/>
      <c r="GE477" s="209"/>
      <c r="GF477" s="209"/>
      <c r="GG477" s="193"/>
      <c r="GH477" s="209"/>
      <c r="GI477" s="209"/>
      <c r="GJ477" s="193"/>
      <c r="GK477" s="209"/>
      <c r="GL477" s="209"/>
      <c r="GM477" s="193"/>
      <c r="GN477" s="209"/>
      <c r="GO477" s="209"/>
      <c r="GP477" s="193"/>
      <c r="GQ477" s="209"/>
      <c r="GR477" s="209"/>
      <c r="GS477" s="193"/>
      <c r="GT477" s="209"/>
      <c r="GU477" s="209"/>
      <c r="GV477" s="193"/>
      <c r="GW477" s="209"/>
      <c r="GX477" s="209"/>
      <c r="GY477" s="193"/>
      <c r="GZ477" s="209"/>
      <c r="HA477" s="209"/>
      <c r="HB477" s="193"/>
      <c r="HC477" s="209"/>
      <c r="HD477" s="209"/>
      <c r="HE477" s="193"/>
      <c r="HF477" s="209"/>
      <c r="HG477" s="209"/>
      <c r="HH477" s="193"/>
      <c r="HI477" s="209"/>
      <c r="HJ477" s="209"/>
      <c r="HK477" s="193"/>
      <c r="HL477" s="209"/>
      <c r="HM477" s="209"/>
      <c r="HN477" s="193"/>
      <c r="HO477" s="209"/>
      <c r="HP477" s="209"/>
      <c r="HQ477" s="193"/>
      <c r="HR477" s="209"/>
      <c r="HS477" s="209"/>
      <c r="HT477" s="193"/>
      <c r="HU477" s="209"/>
      <c r="HV477" s="209"/>
      <c r="HW477" s="193"/>
      <c r="HX477" s="209"/>
      <c r="HY477" s="209"/>
      <c r="HZ477" s="193"/>
      <c r="IA477" s="209"/>
      <c r="IB477" s="209"/>
      <c r="IC477" s="193"/>
      <c r="ID477" s="209"/>
      <c r="IE477" s="209"/>
      <c r="IF477" s="193"/>
      <c r="IG477" s="209"/>
      <c r="IH477" s="209"/>
      <c r="II477" s="193"/>
      <c r="IJ477" s="209"/>
      <c r="IK477" s="209"/>
      <c r="IL477" s="193"/>
      <c r="IM477" s="209"/>
      <c r="IN477" s="209"/>
      <c r="IO477" s="193"/>
      <c r="IP477" s="209"/>
      <c r="IQ477" s="209"/>
      <c r="IR477" s="193"/>
      <c r="IS477" s="209"/>
      <c r="IT477" s="209"/>
      <c r="IU477" s="193"/>
      <c r="IV477" s="209"/>
      <c r="IW477" s="209"/>
      <c r="IX477" s="193"/>
      <c r="IY477" s="209"/>
      <c r="IZ477" s="209"/>
      <c r="JA477" s="193"/>
      <c r="JB477" s="209"/>
      <c r="JC477" s="209"/>
      <c r="JD477" s="193"/>
      <c r="JE477" s="209"/>
      <c r="JF477" s="209"/>
      <c r="JG477" s="193"/>
      <c r="JH477" s="209"/>
      <c r="JI477" s="209"/>
      <c r="JJ477" s="193"/>
      <c r="JK477" s="209"/>
      <c r="JL477" s="209"/>
      <c r="JM477" s="193"/>
      <c r="JN477" s="209"/>
      <c r="JO477" s="209"/>
      <c r="JP477" s="193"/>
      <c r="JQ477" s="209"/>
      <c r="JR477" s="209"/>
      <c r="JS477" s="193"/>
      <c r="JT477" s="209"/>
      <c r="JU477" s="209"/>
      <c r="JV477" s="193"/>
      <c r="JW477" s="209"/>
      <c r="JX477" s="209"/>
      <c r="JY477" s="193"/>
      <c r="JZ477" s="209"/>
      <c r="KA477" s="209"/>
      <c r="KB477" s="193"/>
      <c r="KC477" s="209"/>
      <c r="KD477" s="209"/>
      <c r="KE477" s="193"/>
      <c r="KF477" s="209"/>
      <c r="KG477" s="209"/>
      <c r="KH477" s="193"/>
      <c r="KI477" s="209"/>
      <c r="KJ477" s="209"/>
      <c r="KK477" s="193"/>
      <c r="KL477" s="209"/>
      <c r="KM477" s="209"/>
      <c r="KN477" s="193"/>
      <c r="KO477" s="209"/>
      <c r="KP477" s="209"/>
      <c r="KQ477" s="193"/>
      <c r="KR477" s="209"/>
      <c r="KS477" s="209"/>
      <c r="KT477" s="193"/>
      <c r="KU477" s="209"/>
      <c r="KV477" s="209"/>
      <c r="KW477" s="193"/>
      <c r="KX477" s="209"/>
      <c r="KY477" s="209"/>
      <c r="KZ477" s="193"/>
      <c r="LA477" s="209"/>
      <c r="LB477" s="209"/>
      <c r="LC477" s="193"/>
      <c r="LD477" s="209"/>
      <c r="LE477" s="209"/>
      <c r="LF477" s="193"/>
      <c r="LG477" s="209"/>
      <c r="LH477" s="209"/>
      <c r="LI477" s="193"/>
      <c r="LJ477" s="209"/>
      <c r="LK477" s="209"/>
      <c r="LL477" s="193"/>
      <c r="LM477" s="209"/>
      <c r="LN477" s="209"/>
      <c r="LO477" s="193"/>
      <c r="LP477" s="209"/>
      <c r="LQ477" s="209"/>
      <c r="LR477" s="193"/>
      <c r="LS477" s="209"/>
      <c r="LT477" s="209"/>
      <c r="LU477" s="193"/>
      <c r="LV477" s="209"/>
      <c r="LW477" s="209"/>
      <c r="LX477" s="193"/>
      <c r="LY477" s="209"/>
      <c r="LZ477" s="209"/>
      <c r="MA477" s="193"/>
      <c r="MB477" s="209"/>
      <c r="MC477" s="209"/>
      <c r="MD477" s="193"/>
      <c r="ME477" s="209"/>
      <c r="MF477" s="209"/>
      <c r="MG477" s="193"/>
      <c r="MH477" s="209"/>
      <c r="MI477" s="209"/>
      <c r="MJ477" s="193"/>
      <c r="MK477" s="209"/>
      <c r="ML477" s="209"/>
      <c r="MM477" s="193"/>
      <c r="MN477" s="209"/>
      <c r="MO477" s="209"/>
      <c r="MP477" s="193"/>
      <c r="MQ477" s="209"/>
      <c r="MR477" s="209"/>
      <c r="MS477" s="193"/>
      <c r="MT477" s="209"/>
      <c r="MU477" s="209"/>
      <c r="MV477" s="193"/>
      <c r="MW477" s="209"/>
      <c r="MX477" s="209"/>
      <c r="MY477" s="193"/>
      <c r="MZ477" s="209"/>
      <c r="NA477" s="209"/>
      <c r="NB477" s="193"/>
      <c r="NC477" s="209"/>
      <c r="ND477" s="209"/>
      <c r="NE477" s="193"/>
      <c r="NF477" s="209"/>
      <c r="NG477" s="209"/>
      <c r="NH477" s="193"/>
      <c r="NI477" s="209"/>
      <c r="NJ477" s="209"/>
      <c r="NK477" s="193"/>
      <c r="NL477" s="209"/>
      <c r="NM477" s="209"/>
      <c r="NN477" s="193"/>
      <c r="NO477" s="209"/>
      <c r="NP477" s="209"/>
      <c r="NQ477" s="193"/>
      <c r="NR477" s="209"/>
      <c r="NS477" s="209"/>
      <c r="NT477" s="193"/>
      <c r="NU477" s="209"/>
      <c r="NV477" s="209"/>
      <c r="NW477" s="193"/>
      <c r="NX477" s="209"/>
      <c r="NY477" s="209"/>
      <c r="NZ477" s="193"/>
      <c r="OA477" s="209"/>
      <c r="OB477" s="209"/>
      <c r="OC477" s="193"/>
      <c r="OD477" s="209"/>
      <c r="OE477" s="209"/>
      <c r="OF477" s="193"/>
      <c r="OG477" s="209"/>
      <c r="OH477" s="209"/>
      <c r="OI477" s="193"/>
      <c r="OJ477" s="209"/>
      <c r="OK477" s="209"/>
      <c r="OL477" s="193"/>
      <c r="OM477" s="209"/>
      <c r="ON477" s="209"/>
      <c r="OO477" s="193"/>
      <c r="OP477" s="209"/>
      <c r="OQ477" s="209"/>
      <c r="OR477" s="193"/>
      <c r="OS477" s="209"/>
      <c r="OT477" s="209"/>
      <c r="OU477" s="193"/>
      <c r="OV477" s="209"/>
      <c r="OW477" s="209"/>
      <c r="OX477" s="193"/>
      <c r="OY477" s="209"/>
      <c r="OZ477" s="209"/>
      <c r="PA477" s="193"/>
      <c r="PB477" s="209"/>
      <c r="PC477" s="209"/>
      <c r="PD477" s="193"/>
      <c r="PE477" s="209"/>
      <c r="PF477" s="209"/>
      <c r="PG477" s="193"/>
      <c r="PH477" s="209"/>
      <c r="PI477" s="209"/>
      <c r="PJ477" s="193"/>
      <c r="PK477" s="209"/>
      <c r="PL477" s="209"/>
      <c r="PM477" s="193"/>
      <c r="PN477" s="209"/>
      <c r="PO477" s="209"/>
      <c r="PP477" s="193"/>
      <c r="PQ477" s="209"/>
      <c r="PR477" s="209"/>
      <c r="PS477" s="193"/>
      <c r="PT477" s="209"/>
      <c r="PU477" s="209"/>
      <c r="PV477" s="193"/>
      <c r="PW477" s="209"/>
      <c r="PX477" s="209"/>
      <c r="PY477" s="193"/>
      <c r="PZ477" s="209"/>
      <c r="QA477" s="209"/>
      <c r="QB477" s="193"/>
      <c r="QC477" s="209"/>
      <c r="QD477" s="209"/>
      <c r="QE477" s="193"/>
      <c r="QF477" s="209"/>
      <c r="QG477" s="209"/>
      <c r="QH477" s="193"/>
      <c r="QI477" s="209"/>
      <c r="QJ477" s="209"/>
      <c r="QK477" s="193"/>
      <c r="QL477" s="209"/>
      <c r="QM477" s="209"/>
      <c r="QN477" s="193"/>
      <c r="QO477" s="209"/>
      <c r="QP477" s="209"/>
      <c r="QQ477" s="193"/>
      <c r="QR477" s="209"/>
      <c r="QS477" s="209"/>
      <c r="QT477" s="193"/>
      <c r="QU477" s="209"/>
      <c r="QV477" s="209"/>
      <c r="QW477" s="193"/>
      <c r="QX477" s="209"/>
      <c r="QY477" s="209"/>
      <c r="QZ477" s="193"/>
      <c r="RA477" s="209"/>
      <c r="RB477" s="209"/>
      <c r="RC477" s="193"/>
      <c r="RD477" s="209"/>
      <c r="RE477" s="209"/>
      <c r="RF477" s="193"/>
      <c r="RG477" s="209"/>
    </row>
    <row r="478" spans="1:475" x14ac:dyDescent="0.25">
      <c r="A478" s="202"/>
      <c r="B478" s="219"/>
      <c r="C478" s="219"/>
      <c r="D478" s="219"/>
      <c r="E478" s="223"/>
      <c r="F478" s="215" t="s">
        <v>246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5">
      <c r="A479" s="202"/>
      <c r="B479" s="219"/>
      <c r="C479" s="219"/>
      <c r="D479" s="219"/>
      <c r="E479" s="223"/>
      <c r="F479" s="215" t="s">
        <v>247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5">
      <c r="A480" s="202"/>
      <c r="B480" s="219"/>
      <c r="C480" s="219"/>
      <c r="D480" s="219"/>
      <c r="E480" s="223"/>
      <c r="F480" s="215" t="s">
        <v>246</v>
      </c>
      <c r="G480" s="177"/>
      <c r="H480" s="177"/>
      <c r="I480" s="202"/>
      <c r="J480" s="202"/>
      <c r="K480" s="202"/>
      <c r="L480" s="202"/>
      <c r="M480" s="177"/>
      <c r="N480" s="202"/>
      <c r="O480" s="202"/>
      <c r="P480" s="177"/>
      <c r="Q480" s="202"/>
      <c r="R480" s="202"/>
      <c r="S480" s="177"/>
      <c r="T480" s="202"/>
      <c r="U480" s="202"/>
      <c r="V480" s="177"/>
      <c r="W480" s="202"/>
      <c r="X480" s="202"/>
      <c r="Y480" s="177"/>
      <c r="Z480" s="202"/>
      <c r="AA480" s="202"/>
      <c r="AB480" s="177"/>
      <c r="AC480" s="202"/>
      <c r="AD480" s="202"/>
      <c r="AE480" s="177"/>
      <c r="AF480" s="202"/>
      <c r="AG480" s="202"/>
      <c r="AH480" s="177"/>
      <c r="AI480" s="202"/>
      <c r="AJ480" s="202"/>
      <c r="AK480" s="177"/>
      <c r="AL480" s="202"/>
      <c r="AM480" s="202"/>
      <c r="AN480" s="177"/>
      <c r="AO480" s="202"/>
      <c r="AP480" s="202"/>
      <c r="AQ480" s="177"/>
      <c r="AR480" s="202"/>
      <c r="AS480" s="202"/>
      <c r="AT480" s="177"/>
      <c r="AU480" s="202"/>
      <c r="AV480" s="202"/>
      <c r="AW480" s="177"/>
      <c r="AX480" s="202"/>
      <c r="AY480" s="202"/>
      <c r="AZ480" s="177"/>
      <c r="BA480" s="202"/>
      <c r="BB480" s="202"/>
      <c r="BC480" s="177"/>
      <c r="BD480" s="202"/>
      <c r="BE480" s="202"/>
      <c r="BF480" s="177"/>
      <c r="BG480" s="202"/>
      <c r="BH480" s="202"/>
      <c r="BI480" s="177"/>
      <c r="BJ480" s="202"/>
      <c r="BK480" s="202"/>
      <c r="BL480" s="177"/>
      <c r="BM480" s="202"/>
      <c r="BN480" s="202"/>
      <c r="BO480" s="177"/>
      <c r="BP480" s="202"/>
      <c r="BQ480" s="202"/>
      <c r="BR480" s="177"/>
      <c r="BS480" s="202"/>
      <c r="BT480" s="202"/>
      <c r="BU480" s="177"/>
      <c r="BV480" s="202"/>
      <c r="BW480" s="202"/>
      <c r="BX480" s="177"/>
      <c r="BY480" s="202"/>
      <c r="BZ480" s="202"/>
      <c r="CA480" s="177"/>
      <c r="CB480" s="202"/>
      <c r="CC480" s="202"/>
      <c r="CD480" s="177"/>
      <c r="CE480" s="202"/>
      <c r="CF480" s="202"/>
      <c r="CG480" s="177"/>
      <c r="CH480" s="202"/>
      <c r="CI480" s="202"/>
      <c r="CJ480" s="177"/>
      <c r="CK480" s="202"/>
      <c r="CL480" s="202"/>
      <c r="CM480" s="177"/>
      <c r="CN480" s="202"/>
      <c r="CO480" s="202"/>
      <c r="CP480" s="177"/>
      <c r="CQ480" s="202"/>
      <c r="CR480" s="202"/>
      <c r="CS480" s="177"/>
      <c r="CT480" s="202"/>
      <c r="CU480" s="202"/>
      <c r="CV480" s="177"/>
      <c r="CW480" s="202"/>
      <c r="CX480" s="202"/>
      <c r="CY480" s="177"/>
      <c r="CZ480" s="202"/>
      <c r="DA480" s="202"/>
      <c r="DB480" s="177"/>
      <c r="DC480" s="202"/>
      <c r="DD480" s="202"/>
      <c r="DE480" s="177"/>
      <c r="DF480" s="202"/>
      <c r="DG480" s="202"/>
      <c r="DH480" s="177"/>
      <c r="DI480" s="202"/>
      <c r="DJ480" s="202"/>
      <c r="DK480" s="177"/>
      <c r="DL480" s="202"/>
      <c r="DM480" s="202"/>
      <c r="DN480" s="177"/>
      <c r="DO480" s="202"/>
      <c r="DP480" s="202"/>
      <c r="DQ480" s="177"/>
      <c r="DR480" s="202"/>
      <c r="DS480" s="202"/>
      <c r="DT480" s="177"/>
      <c r="DU480" s="202"/>
      <c r="DV480" s="202"/>
      <c r="DW480" s="209"/>
      <c r="DX480" s="210"/>
      <c r="DY480" s="210"/>
      <c r="DZ480" s="209"/>
      <c r="EA480" s="210"/>
      <c r="EB480" s="210"/>
      <c r="EC480" s="209"/>
      <c r="ED480" s="210"/>
      <c r="EE480" s="210"/>
      <c r="EF480" s="209"/>
      <c r="EG480" s="210"/>
      <c r="EH480" s="210"/>
      <c r="EI480" s="209"/>
      <c r="EJ480" s="210"/>
      <c r="EK480" s="210"/>
      <c r="EL480" s="209"/>
      <c r="EM480" s="210"/>
      <c r="EN480" s="210"/>
      <c r="EO480" s="209"/>
      <c r="EP480" s="210"/>
      <c r="EQ480" s="210"/>
      <c r="ER480" s="209"/>
      <c r="ES480" s="210"/>
      <c r="ET480" s="210"/>
      <c r="EU480" s="209"/>
      <c r="EV480" s="210"/>
      <c r="EW480" s="210"/>
      <c r="EX480" s="209"/>
      <c r="EY480" s="210"/>
      <c r="EZ480" s="210"/>
      <c r="FA480" s="209"/>
      <c r="FB480" s="210"/>
      <c r="FC480" s="210"/>
      <c r="FD480" s="209"/>
      <c r="FE480" s="210"/>
      <c r="FF480" s="210"/>
      <c r="FG480" s="209"/>
      <c r="FH480" s="210"/>
      <c r="FI480" s="210"/>
      <c r="FJ480" s="209"/>
      <c r="FK480" s="210"/>
      <c r="FL480" s="210"/>
      <c r="FM480" s="209"/>
      <c r="FN480" s="210"/>
      <c r="FO480" s="210"/>
      <c r="FP480" s="209"/>
      <c r="FQ480" s="210"/>
      <c r="FR480" s="210"/>
      <c r="FS480" s="209"/>
      <c r="FT480" s="210"/>
      <c r="FU480" s="210"/>
      <c r="FV480" s="209"/>
      <c r="FW480" s="210"/>
      <c r="FX480" s="210"/>
      <c r="FY480" s="209"/>
      <c r="FZ480" s="210"/>
      <c r="GA480" s="210"/>
      <c r="GB480" s="209"/>
      <c r="GC480" s="210"/>
      <c r="GD480" s="210"/>
      <c r="GE480" s="209"/>
      <c r="GF480" s="210"/>
      <c r="GG480" s="210"/>
      <c r="GH480" s="209"/>
      <c r="GI480" s="210"/>
      <c r="GJ480" s="210"/>
      <c r="GK480" s="209"/>
      <c r="GL480" s="210"/>
      <c r="GM480" s="210"/>
      <c r="GN480" s="209"/>
      <c r="GO480" s="210"/>
      <c r="GP480" s="210"/>
      <c r="GQ480" s="209"/>
      <c r="GR480" s="210"/>
      <c r="GS480" s="210"/>
      <c r="GT480" s="209"/>
      <c r="GU480" s="210"/>
      <c r="GV480" s="210"/>
      <c r="GW480" s="209"/>
      <c r="GX480" s="210"/>
      <c r="GY480" s="210"/>
      <c r="GZ480" s="209"/>
      <c r="HA480" s="210"/>
      <c r="HB480" s="210"/>
      <c r="HC480" s="209"/>
      <c r="HD480" s="210"/>
      <c r="HE480" s="210"/>
      <c r="HF480" s="209"/>
      <c r="HG480" s="210"/>
      <c r="HH480" s="210"/>
      <c r="HI480" s="209"/>
      <c r="HJ480" s="210"/>
      <c r="HK480" s="210"/>
      <c r="HL480" s="209"/>
      <c r="HM480" s="210"/>
      <c r="HN480" s="210"/>
      <c r="HO480" s="209"/>
      <c r="HP480" s="210"/>
      <c r="HQ480" s="210"/>
      <c r="HR480" s="209"/>
      <c r="HS480" s="210"/>
      <c r="HT480" s="210"/>
      <c r="HU480" s="209"/>
      <c r="HV480" s="210"/>
      <c r="HW480" s="210"/>
      <c r="HX480" s="209"/>
      <c r="HY480" s="210"/>
      <c r="HZ480" s="210"/>
      <c r="IA480" s="209"/>
      <c r="IB480" s="210"/>
      <c r="IC480" s="210"/>
      <c r="ID480" s="209"/>
      <c r="IE480" s="210"/>
      <c r="IF480" s="210"/>
      <c r="IG480" s="209"/>
      <c r="IH480" s="210"/>
      <c r="II480" s="210"/>
      <c r="IJ480" s="209"/>
      <c r="IK480" s="210"/>
      <c r="IL480" s="210"/>
      <c r="IM480" s="209"/>
      <c r="IN480" s="210"/>
      <c r="IO480" s="210"/>
      <c r="IP480" s="209"/>
      <c r="IQ480" s="210"/>
      <c r="IR480" s="210"/>
      <c r="IS480" s="209"/>
      <c r="IT480" s="210"/>
      <c r="IU480" s="210"/>
      <c r="IV480" s="209"/>
      <c r="IW480" s="210"/>
      <c r="IX480" s="210"/>
      <c r="IY480" s="209"/>
      <c r="IZ480" s="210"/>
      <c r="JA480" s="210"/>
      <c r="JB480" s="209"/>
      <c r="JC480" s="210"/>
      <c r="JD480" s="210"/>
      <c r="JE480" s="209"/>
      <c r="JF480" s="210"/>
      <c r="JG480" s="210"/>
      <c r="JH480" s="209"/>
      <c r="JI480" s="210"/>
      <c r="JJ480" s="210"/>
      <c r="JK480" s="209"/>
      <c r="JL480" s="210"/>
      <c r="JM480" s="210"/>
      <c r="JN480" s="209"/>
      <c r="JO480" s="210"/>
      <c r="JP480" s="210"/>
      <c r="JQ480" s="209"/>
      <c r="JR480" s="210"/>
      <c r="JS480" s="210"/>
      <c r="JT480" s="209"/>
      <c r="JU480" s="210"/>
      <c r="JV480" s="210"/>
      <c r="JW480" s="209"/>
      <c r="JX480" s="210"/>
      <c r="JY480" s="210"/>
      <c r="JZ480" s="209"/>
      <c r="KA480" s="210"/>
      <c r="KB480" s="210"/>
      <c r="KC480" s="209"/>
      <c r="KD480" s="210"/>
      <c r="KE480" s="210"/>
      <c r="KF480" s="209"/>
      <c r="KG480" s="210"/>
      <c r="KH480" s="210"/>
      <c r="KI480" s="209"/>
      <c r="KJ480" s="210"/>
      <c r="KK480" s="210"/>
      <c r="KL480" s="209"/>
      <c r="KM480" s="210"/>
      <c r="KN480" s="210"/>
      <c r="KO480" s="209"/>
      <c r="KP480" s="210"/>
      <c r="KQ480" s="210"/>
      <c r="KR480" s="209"/>
      <c r="KS480" s="210"/>
      <c r="KT480" s="210"/>
      <c r="KU480" s="209"/>
      <c r="KV480" s="210"/>
      <c r="KW480" s="210"/>
      <c r="KX480" s="209"/>
      <c r="KY480" s="210"/>
      <c r="KZ480" s="210"/>
      <c r="LA480" s="209"/>
      <c r="LB480" s="210"/>
      <c r="LC480" s="210"/>
      <c r="LD480" s="209"/>
      <c r="LE480" s="210"/>
      <c r="LF480" s="210"/>
      <c r="LG480" s="209"/>
      <c r="LH480" s="210"/>
      <c r="LI480" s="210"/>
      <c r="LJ480" s="209"/>
      <c r="LK480" s="210"/>
      <c r="LL480" s="210"/>
      <c r="LM480" s="209"/>
      <c r="LN480" s="210"/>
      <c r="LO480" s="210"/>
      <c r="LP480" s="209"/>
      <c r="LQ480" s="210"/>
      <c r="LR480" s="210"/>
      <c r="LS480" s="209"/>
      <c r="LT480" s="210"/>
      <c r="LU480" s="210"/>
      <c r="LV480" s="209"/>
      <c r="LW480" s="210"/>
      <c r="LX480" s="210"/>
      <c r="LY480" s="209"/>
      <c r="LZ480" s="210"/>
      <c r="MA480" s="210"/>
      <c r="MB480" s="209"/>
      <c r="MC480" s="210"/>
      <c r="MD480" s="210"/>
      <c r="ME480" s="209"/>
      <c r="MF480" s="210"/>
      <c r="MG480" s="210"/>
      <c r="MH480" s="209"/>
      <c r="MI480" s="210"/>
      <c r="MJ480" s="210"/>
      <c r="MK480" s="209"/>
      <c r="ML480" s="210"/>
      <c r="MM480" s="210"/>
      <c r="MN480" s="209"/>
      <c r="MO480" s="210"/>
      <c r="MP480" s="210"/>
      <c r="MQ480" s="209"/>
      <c r="MR480" s="210"/>
      <c r="MS480" s="210"/>
      <c r="MT480" s="209"/>
      <c r="MU480" s="210"/>
      <c r="MV480" s="210"/>
      <c r="MW480" s="209"/>
      <c r="MX480" s="210"/>
      <c r="MY480" s="210"/>
      <c r="MZ480" s="209"/>
      <c r="NA480" s="210"/>
      <c r="NB480" s="210"/>
      <c r="NC480" s="209"/>
      <c r="ND480" s="210"/>
      <c r="NE480" s="210"/>
      <c r="NF480" s="209"/>
      <c r="NG480" s="210"/>
      <c r="NH480" s="210"/>
      <c r="NI480" s="209"/>
      <c r="NJ480" s="210"/>
      <c r="NK480" s="210"/>
      <c r="NL480" s="209"/>
      <c r="NM480" s="210"/>
      <c r="NN480" s="210"/>
      <c r="NO480" s="209"/>
      <c r="NP480" s="210"/>
      <c r="NQ480" s="210"/>
      <c r="NR480" s="209"/>
      <c r="NS480" s="210"/>
      <c r="NT480" s="210"/>
      <c r="NU480" s="209"/>
      <c r="NV480" s="210"/>
      <c r="NW480" s="210"/>
      <c r="NX480" s="209"/>
      <c r="NY480" s="210"/>
      <c r="NZ480" s="210"/>
      <c r="OA480" s="209"/>
      <c r="OB480" s="210"/>
      <c r="OC480" s="210"/>
      <c r="OD480" s="209"/>
      <c r="OE480" s="210"/>
      <c r="OF480" s="210"/>
      <c r="OG480" s="209"/>
      <c r="OH480" s="210"/>
      <c r="OI480" s="210"/>
      <c r="OJ480" s="209"/>
      <c r="OK480" s="210"/>
      <c r="OL480" s="210"/>
      <c r="OM480" s="209"/>
      <c r="ON480" s="210"/>
      <c r="OO480" s="210"/>
      <c r="OP480" s="209"/>
      <c r="OQ480" s="210"/>
      <c r="OR480" s="210"/>
      <c r="OS480" s="209"/>
      <c r="OT480" s="210"/>
      <c r="OU480" s="210"/>
      <c r="OV480" s="209"/>
      <c r="OW480" s="210"/>
      <c r="OX480" s="210"/>
      <c r="OY480" s="209"/>
      <c r="OZ480" s="210"/>
      <c r="PA480" s="210"/>
      <c r="PB480" s="209"/>
      <c r="PC480" s="210"/>
      <c r="PD480" s="210"/>
      <c r="PE480" s="209"/>
      <c r="PF480" s="210"/>
      <c r="PG480" s="210"/>
      <c r="PH480" s="209"/>
      <c r="PI480" s="210"/>
      <c r="PJ480" s="210"/>
      <c r="PK480" s="209"/>
      <c r="PL480" s="210"/>
      <c r="PM480" s="210"/>
      <c r="PN480" s="209"/>
      <c r="PO480" s="210"/>
      <c r="PP480" s="210"/>
      <c r="PQ480" s="209"/>
      <c r="PR480" s="210"/>
      <c r="PS480" s="210"/>
      <c r="PT480" s="209"/>
      <c r="PU480" s="210"/>
      <c r="PV480" s="210"/>
      <c r="PW480" s="209"/>
      <c r="PX480" s="210"/>
      <c r="PY480" s="210"/>
      <c r="PZ480" s="209"/>
      <c r="QA480" s="210"/>
      <c r="QB480" s="210"/>
      <c r="QC480" s="209"/>
      <c r="QD480" s="210"/>
      <c r="QE480" s="210"/>
      <c r="QF480" s="209"/>
      <c r="QG480" s="210"/>
      <c r="QH480" s="210"/>
      <c r="QI480" s="209"/>
      <c r="QJ480" s="210"/>
      <c r="QK480" s="210"/>
      <c r="QL480" s="209"/>
      <c r="QM480" s="210"/>
      <c r="QN480" s="210"/>
      <c r="QO480" s="209"/>
      <c r="QP480" s="210"/>
      <c r="QQ480" s="210"/>
      <c r="QR480" s="209"/>
      <c r="QS480" s="210"/>
      <c r="QT480" s="210"/>
      <c r="QU480" s="209"/>
      <c r="QV480" s="210"/>
      <c r="QW480" s="210"/>
      <c r="QX480" s="209"/>
      <c r="QY480" s="210"/>
      <c r="QZ480" s="210"/>
      <c r="RA480" s="209"/>
      <c r="RB480" s="210"/>
      <c r="RC480" s="210"/>
      <c r="RD480" s="209"/>
      <c r="RE480" s="210"/>
      <c r="RF480" s="210"/>
      <c r="RG480" s="209"/>
    </row>
    <row r="481" spans="1:475" x14ac:dyDescent="0.25">
      <c r="A481" s="202"/>
      <c r="B481" s="219"/>
      <c r="C481" s="219"/>
      <c r="D481" s="219"/>
      <c r="E481" s="223"/>
      <c r="F481" s="215" t="s">
        <v>247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5">
      <c r="A482" s="202"/>
      <c r="B482" s="219"/>
      <c r="C482" s="219"/>
      <c r="D482" s="219"/>
      <c r="E482" s="223"/>
      <c r="F482" s="215" t="s">
        <v>246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5">
      <c r="A483" s="202"/>
      <c r="B483" s="219"/>
      <c r="C483" s="219"/>
      <c r="D483" s="219"/>
      <c r="E483" s="223"/>
      <c r="F483" s="215" t="s">
        <v>247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5">
      <c r="A484" s="202"/>
      <c r="B484" s="219"/>
      <c r="C484" s="219"/>
      <c r="D484" s="219"/>
      <c r="E484" s="223"/>
      <c r="F484" s="215" t="s">
        <v>246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5">
      <c r="A485" s="202"/>
      <c r="B485" s="219"/>
      <c r="C485" s="219"/>
      <c r="D485" s="219"/>
      <c r="E485" s="223"/>
      <c r="F485" s="215" t="s">
        <v>247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5">
      <c r="A486" s="202"/>
      <c r="B486" s="219"/>
      <c r="C486" s="219"/>
      <c r="D486" s="219"/>
      <c r="E486" s="223"/>
      <c r="F486" s="215" t="s">
        <v>246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5">
      <c r="A487" s="202"/>
      <c r="B487" s="219"/>
      <c r="C487" s="219"/>
      <c r="D487" s="219"/>
      <c r="E487" s="223"/>
      <c r="F487" s="215" t="s">
        <v>247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5">
      <c r="A488" s="202"/>
      <c r="B488" s="219"/>
      <c r="C488" s="219"/>
      <c r="D488" s="219"/>
      <c r="E488" s="223"/>
      <c r="F488" s="215" t="s">
        <v>246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5">
      <c r="A489" s="202"/>
      <c r="B489" s="219"/>
      <c r="C489" s="219"/>
      <c r="D489" s="219"/>
      <c r="E489" s="223"/>
      <c r="F489" s="215" t="s">
        <v>247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5">
      <c r="A490" s="202"/>
      <c r="B490" s="219"/>
      <c r="C490" s="219"/>
      <c r="D490" s="219"/>
      <c r="E490" s="223"/>
      <c r="F490" s="215" t="s">
        <v>246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5">
      <c r="A491" s="202"/>
      <c r="B491" s="219"/>
      <c r="C491" s="219"/>
      <c r="D491" s="219"/>
      <c r="E491" s="223"/>
      <c r="F491" s="215" t="s">
        <v>247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5">
      <c r="A492" s="202"/>
      <c r="B492" s="219"/>
      <c r="C492" s="219"/>
      <c r="D492" s="219"/>
      <c r="E492" s="223"/>
      <c r="F492" s="215" t="s">
        <v>246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5">
      <c r="A493" s="202"/>
      <c r="B493" s="219"/>
      <c r="C493" s="219"/>
      <c r="D493" s="219"/>
      <c r="E493" s="223"/>
      <c r="F493" s="215" t="s">
        <v>247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5">
      <c r="A494" s="202"/>
      <c r="B494" s="219"/>
      <c r="C494" s="219"/>
      <c r="D494" s="219"/>
      <c r="E494" s="223"/>
      <c r="F494" s="215" t="s">
        <v>246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5">
      <c r="A495" s="202"/>
      <c r="B495" s="219"/>
      <c r="C495" s="219"/>
      <c r="D495" s="219"/>
      <c r="E495" s="223"/>
      <c r="F495" s="215" t="s">
        <v>247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5">
      <c r="A496" s="202"/>
      <c r="B496" s="219"/>
      <c r="C496" s="219"/>
      <c r="D496" s="219"/>
      <c r="E496" s="223"/>
      <c r="F496" s="215" t="s">
        <v>246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5">
      <c r="A497" s="202"/>
      <c r="B497" s="219"/>
      <c r="C497" s="219"/>
      <c r="D497" s="219"/>
      <c r="E497" s="223"/>
      <c r="F497" s="215" t="s">
        <v>247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5">
      <c r="A498" s="202"/>
      <c r="B498" s="219"/>
      <c r="C498" s="219"/>
      <c r="D498" s="219"/>
      <c r="E498" s="223"/>
      <c r="F498" s="215" t="s">
        <v>246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5">
      <c r="A499" s="202"/>
      <c r="B499" s="219"/>
      <c r="C499" s="219"/>
      <c r="D499" s="219"/>
      <c r="E499" s="223"/>
      <c r="F499" s="215" t="s">
        <v>247</v>
      </c>
      <c r="G499" s="187"/>
      <c r="H499" s="187"/>
      <c r="I499" s="203"/>
      <c r="J499" s="203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  <c r="FI499" s="193"/>
      <c r="FJ499" s="193"/>
      <c r="FK499" s="193"/>
      <c r="FL499" s="193"/>
      <c r="FM499" s="193"/>
      <c r="FN499" s="193"/>
      <c r="FO499" s="193"/>
      <c r="FP499" s="193"/>
      <c r="FQ499" s="193"/>
      <c r="FR499" s="193"/>
      <c r="FS499" s="193"/>
      <c r="FT499" s="193"/>
      <c r="FU499" s="193"/>
      <c r="FV499" s="193"/>
      <c r="FW499" s="193"/>
      <c r="FX499" s="193"/>
      <c r="FY499" s="193"/>
      <c r="FZ499" s="193"/>
      <c r="GA499" s="193"/>
      <c r="GB499" s="193"/>
      <c r="GC499" s="193"/>
      <c r="GD499" s="193"/>
      <c r="GE499" s="193"/>
      <c r="GF499" s="193"/>
      <c r="GG499" s="193"/>
      <c r="GH499" s="193"/>
      <c r="GI499" s="193"/>
      <c r="GJ499" s="193"/>
      <c r="GK499" s="193"/>
      <c r="GL499" s="193"/>
      <c r="GM499" s="193"/>
      <c r="GN499" s="193"/>
      <c r="GO499" s="193"/>
      <c r="GP499" s="193"/>
      <c r="GQ499" s="193"/>
      <c r="GR499" s="193"/>
      <c r="GS499" s="193"/>
      <c r="GT499" s="193"/>
      <c r="GU499" s="193"/>
      <c r="GV499" s="193"/>
      <c r="GW499" s="193"/>
      <c r="GX499" s="193"/>
      <c r="GY499" s="193"/>
      <c r="GZ499" s="193"/>
      <c r="HA499" s="193"/>
      <c r="HB499" s="193"/>
      <c r="HC499" s="193"/>
      <c r="HD499" s="193"/>
      <c r="HE499" s="193"/>
      <c r="HF499" s="193"/>
      <c r="HG499" s="193"/>
      <c r="HH499" s="193"/>
      <c r="HI499" s="193"/>
      <c r="HJ499" s="193"/>
      <c r="HK499" s="193"/>
      <c r="HL499" s="193"/>
      <c r="HM499" s="193"/>
      <c r="HN499" s="193"/>
      <c r="HO499" s="193"/>
      <c r="HP499" s="193"/>
      <c r="HQ499" s="193"/>
      <c r="HR499" s="193"/>
      <c r="HS499" s="193"/>
      <c r="HT499" s="193"/>
      <c r="HU499" s="193"/>
      <c r="HV499" s="193"/>
      <c r="HW499" s="193"/>
      <c r="HX499" s="193"/>
      <c r="HY499" s="193"/>
      <c r="HZ499" s="193"/>
      <c r="IA499" s="193"/>
      <c r="IB499" s="193"/>
      <c r="IC499" s="193"/>
      <c r="ID499" s="193"/>
      <c r="IE499" s="193"/>
      <c r="IF499" s="193"/>
      <c r="IG499" s="193"/>
      <c r="IH499" s="193"/>
      <c r="II499" s="193"/>
      <c r="IJ499" s="193"/>
      <c r="IK499" s="193"/>
      <c r="IL499" s="193"/>
      <c r="IM499" s="193"/>
      <c r="IN499" s="193"/>
      <c r="IO499" s="193"/>
      <c r="IP499" s="193"/>
      <c r="IQ499" s="193"/>
      <c r="IR499" s="193"/>
      <c r="IS499" s="193"/>
      <c r="IT499" s="193"/>
      <c r="IU499" s="193"/>
      <c r="IV499" s="193"/>
      <c r="IW499" s="193"/>
      <c r="IX499" s="193"/>
      <c r="IY499" s="193"/>
      <c r="IZ499" s="193"/>
      <c r="JA499" s="193"/>
      <c r="JB499" s="193"/>
      <c r="JC499" s="193"/>
      <c r="JD499" s="193"/>
      <c r="JE499" s="193"/>
      <c r="JF499" s="193"/>
      <c r="JG499" s="193"/>
      <c r="JH499" s="193"/>
      <c r="JI499" s="193"/>
      <c r="JJ499" s="193"/>
      <c r="JK499" s="193"/>
      <c r="JL499" s="193"/>
      <c r="JM499" s="193"/>
      <c r="JN499" s="193"/>
      <c r="JO499" s="193"/>
      <c r="JP499" s="193"/>
      <c r="JQ499" s="193"/>
      <c r="JR499" s="193"/>
      <c r="JS499" s="193"/>
      <c r="JT499" s="193"/>
      <c r="JU499" s="193"/>
      <c r="JV499" s="193"/>
      <c r="JW499" s="193"/>
      <c r="JX499" s="193"/>
      <c r="JY499" s="193"/>
      <c r="JZ499" s="193"/>
      <c r="KA499" s="193"/>
      <c r="KB499" s="193"/>
      <c r="KC499" s="193"/>
      <c r="KD499" s="193"/>
      <c r="KE499" s="193"/>
      <c r="KF499" s="193"/>
      <c r="KG499" s="193"/>
      <c r="KH499" s="193"/>
      <c r="KI499" s="193"/>
      <c r="KJ499" s="193"/>
      <c r="KK499" s="193"/>
      <c r="KL499" s="193"/>
      <c r="KM499" s="193"/>
      <c r="KN499" s="193"/>
      <c r="KO499" s="193"/>
      <c r="KP499" s="193"/>
      <c r="KQ499" s="193"/>
      <c r="KR499" s="193"/>
      <c r="KS499" s="193"/>
      <c r="KT499" s="193"/>
      <c r="KU499" s="193"/>
      <c r="KV499" s="193"/>
      <c r="KW499" s="193"/>
      <c r="KX499" s="193"/>
      <c r="KY499" s="193"/>
      <c r="KZ499" s="193"/>
      <c r="LA499" s="193"/>
      <c r="LB499" s="193"/>
      <c r="LC499" s="193"/>
      <c r="LD499" s="193"/>
      <c r="LE499" s="193"/>
      <c r="LF499" s="193"/>
      <c r="LG499" s="193"/>
      <c r="LH499" s="193"/>
      <c r="LI499" s="193"/>
      <c r="LJ499" s="193"/>
      <c r="LK499" s="193"/>
      <c r="LL499" s="193"/>
      <c r="LM499" s="193"/>
      <c r="LN499" s="193"/>
      <c r="LO499" s="193"/>
      <c r="LP499" s="193"/>
      <c r="LQ499" s="193"/>
      <c r="LR499" s="193"/>
      <c r="LS499" s="193"/>
      <c r="LT499" s="193"/>
      <c r="LU499" s="193"/>
      <c r="LV499" s="193"/>
      <c r="LW499" s="193"/>
      <c r="LX499" s="193"/>
      <c r="LY499" s="193"/>
      <c r="LZ499" s="193"/>
      <c r="MA499" s="193"/>
      <c r="MB499" s="193"/>
      <c r="MC499" s="193"/>
      <c r="MD499" s="193"/>
      <c r="ME499" s="193"/>
      <c r="MF499" s="193"/>
      <c r="MG499" s="193"/>
      <c r="MH499" s="193"/>
      <c r="MI499" s="193"/>
      <c r="MJ499" s="193"/>
      <c r="MK499" s="193"/>
      <c r="ML499" s="193"/>
      <c r="MM499" s="193"/>
      <c r="MN499" s="193"/>
      <c r="MO499" s="193"/>
      <c r="MP499" s="193"/>
      <c r="MQ499" s="193"/>
      <c r="MR499" s="193"/>
      <c r="MS499" s="193"/>
      <c r="MT499" s="193"/>
      <c r="MU499" s="193"/>
      <c r="MV499" s="193"/>
      <c r="MW499" s="193"/>
      <c r="MX499" s="193"/>
      <c r="MY499" s="193"/>
      <c r="MZ499" s="193"/>
      <c r="NA499" s="193"/>
      <c r="NB499" s="193"/>
      <c r="NC499" s="193"/>
      <c r="ND499" s="193"/>
      <c r="NE499" s="193"/>
      <c r="NF499" s="193"/>
      <c r="NG499" s="193"/>
      <c r="NH499" s="193"/>
      <c r="NI499" s="193"/>
      <c r="NJ499" s="193"/>
      <c r="NK499" s="193"/>
      <c r="NL499" s="193"/>
      <c r="NM499" s="193"/>
      <c r="NN499" s="193"/>
      <c r="NO499" s="193"/>
      <c r="NP499" s="193"/>
      <c r="NQ499" s="193"/>
      <c r="NR499" s="193"/>
      <c r="NS499" s="193"/>
      <c r="NT499" s="193"/>
      <c r="NU499" s="193"/>
      <c r="NV499" s="193"/>
      <c r="NW499" s="193"/>
      <c r="NX499" s="193"/>
      <c r="NY499" s="193"/>
      <c r="NZ499" s="193"/>
      <c r="OA499" s="193"/>
      <c r="OB499" s="193"/>
      <c r="OC499" s="193"/>
      <c r="OD499" s="193"/>
      <c r="OE499" s="193"/>
      <c r="OF499" s="193"/>
      <c r="OG499" s="193"/>
      <c r="OH499" s="193"/>
      <c r="OI499" s="193"/>
      <c r="OJ499" s="193"/>
      <c r="OK499" s="193"/>
      <c r="OL499" s="193"/>
      <c r="OM499" s="193"/>
      <c r="ON499" s="193"/>
      <c r="OO499" s="193"/>
      <c r="OP499" s="193"/>
      <c r="OQ499" s="193"/>
      <c r="OR499" s="193"/>
      <c r="OS499" s="193"/>
      <c r="OT499" s="193"/>
      <c r="OU499" s="193"/>
      <c r="OV499" s="193"/>
      <c r="OW499" s="193"/>
      <c r="OX499" s="193"/>
      <c r="OY499" s="193"/>
      <c r="OZ499" s="193"/>
      <c r="PA499" s="193"/>
      <c r="PB499" s="193"/>
      <c r="PC499" s="193"/>
      <c r="PD499" s="193"/>
      <c r="PE499" s="193"/>
      <c r="PF499" s="193"/>
      <c r="PG499" s="193"/>
      <c r="PH499" s="193"/>
      <c r="PI499" s="193"/>
      <c r="PJ499" s="193"/>
      <c r="PK499" s="193"/>
      <c r="PL499" s="193"/>
      <c r="PM499" s="193"/>
      <c r="PN499" s="193"/>
      <c r="PO499" s="193"/>
      <c r="PP499" s="193"/>
      <c r="PQ499" s="193"/>
      <c r="PR499" s="193"/>
      <c r="PS499" s="193"/>
      <c r="PT499" s="193"/>
      <c r="PU499" s="193"/>
      <c r="PV499" s="193"/>
      <c r="PW499" s="193"/>
      <c r="PX499" s="193"/>
      <c r="PY499" s="193"/>
      <c r="PZ499" s="193"/>
      <c r="QA499" s="193"/>
      <c r="QB499" s="193"/>
      <c r="QC499" s="193"/>
      <c r="QD499" s="193"/>
      <c r="QE499" s="193"/>
      <c r="QF499" s="193"/>
      <c r="QG499" s="193"/>
      <c r="QH499" s="193"/>
      <c r="QI499" s="193"/>
      <c r="QJ499" s="193"/>
      <c r="QK499" s="193"/>
      <c r="QL499" s="193"/>
      <c r="QM499" s="193"/>
      <c r="QN499" s="193"/>
      <c r="QO499" s="193"/>
      <c r="QP499" s="193"/>
      <c r="QQ499" s="193"/>
      <c r="QR499" s="193"/>
      <c r="QS499" s="193"/>
      <c r="QT499" s="193"/>
      <c r="QU499" s="193"/>
      <c r="QV499" s="193"/>
      <c r="QW499" s="193"/>
      <c r="QX499" s="193"/>
      <c r="QY499" s="193"/>
      <c r="QZ499" s="193"/>
      <c r="RA499" s="193"/>
      <c r="RB499" s="193"/>
      <c r="RC499" s="193"/>
      <c r="RD499" s="193"/>
      <c r="RE499" s="193"/>
      <c r="RF499" s="193"/>
      <c r="RG499" s="193"/>
    </row>
    <row r="500" spans="1:475" x14ac:dyDescent="0.25">
      <c r="A500" s="202"/>
      <c r="B500" s="219"/>
      <c r="C500" s="219"/>
      <c r="D500" s="219"/>
      <c r="E500" s="223"/>
      <c r="F500" s="215" t="s">
        <v>246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5">
      <c r="A501" s="202"/>
      <c r="B501" s="219"/>
      <c r="C501" s="219"/>
      <c r="D501" s="219"/>
      <c r="E501" s="223"/>
      <c r="F501" s="215" t="s">
        <v>247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5">
      <c r="A502" s="202"/>
      <c r="B502" s="219"/>
      <c r="C502" s="219"/>
      <c r="D502" s="219"/>
      <c r="E502" s="223"/>
      <c r="F502" s="215" t="s">
        <v>246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5">
      <c r="A503" s="202"/>
      <c r="B503" s="219"/>
      <c r="C503" s="219"/>
      <c r="D503" s="219"/>
      <c r="E503" s="223"/>
      <c r="F503" s="215" t="s">
        <v>247</v>
      </c>
      <c r="G503" s="177"/>
      <c r="H503" s="177"/>
      <c r="I503" s="203"/>
      <c r="J503" s="203"/>
      <c r="K503" s="177"/>
      <c r="L503" s="187"/>
      <c r="M503" s="177"/>
      <c r="N503" s="177"/>
      <c r="O503" s="187"/>
      <c r="P503" s="177"/>
      <c r="Q503" s="177"/>
      <c r="R503" s="187"/>
      <c r="S503" s="177"/>
      <c r="T503" s="177"/>
      <c r="U503" s="187"/>
      <c r="V503" s="177"/>
      <c r="W503" s="177"/>
      <c r="X503" s="187"/>
      <c r="Y503" s="177"/>
      <c r="Z503" s="177"/>
      <c r="AA503" s="187"/>
      <c r="AB503" s="177"/>
      <c r="AC503" s="177"/>
      <c r="AD503" s="187"/>
      <c r="AE503" s="177"/>
      <c r="AF503" s="177"/>
      <c r="AG503" s="187"/>
      <c r="AH503" s="177"/>
      <c r="AI503" s="177"/>
      <c r="AJ503" s="187"/>
      <c r="AK503" s="177"/>
      <c r="AL503" s="177"/>
      <c r="AM503" s="187"/>
      <c r="AN503" s="177"/>
      <c r="AO503" s="177"/>
      <c r="AP503" s="187"/>
      <c r="AQ503" s="177"/>
      <c r="AR503" s="177"/>
      <c r="AS503" s="187"/>
      <c r="AT503" s="177"/>
      <c r="AU503" s="177"/>
      <c r="AV503" s="187"/>
      <c r="AW503" s="177"/>
      <c r="AX503" s="177"/>
      <c r="AY503" s="187"/>
      <c r="AZ503" s="177"/>
      <c r="BA503" s="177"/>
      <c r="BB503" s="187"/>
      <c r="BC503" s="177"/>
      <c r="BD503" s="177"/>
      <c r="BE503" s="187"/>
      <c r="BF503" s="177"/>
      <c r="BG503" s="177"/>
      <c r="BH503" s="187"/>
      <c r="BI503" s="177"/>
      <c r="BJ503" s="177"/>
      <c r="BK503" s="187"/>
      <c r="BL503" s="177"/>
      <c r="BM503" s="177"/>
      <c r="BN503" s="187"/>
      <c r="BO503" s="177"/>
      <c r="BP503" s="177"/>
      <c r="BQ503" s="187"/>
      <c r="BR503" s="177"/>
      <c r="BS503" s="177"/>
      <c r="BT503" s="187"/>
      <c r="BU503" s="177"/>
      <c r="BV503" s="177"/>
      <c r="BW503" s="187"/>
      <c r="BX503" s="177"/>
      <c r="BY503" s="177"/>
      <c r="BZ503" s="187"/>
      <c r="CA503" s="177"/>
      <c r="CB503" s="177"/>
      <c r="CC503" s="187"/>
      <c r="CD503" s="177"/>
      <c r="CE503" s="177"/>
      <c r="CF503" s="187"/>
      <c r="CG503" s="177"/>
      <c r="CH503" s="177"/>
      <c r="CI503" s="187"/>
      <c r="CJ503" s="177"/>
      <c r="CK503" s="177"/>
      <c r="CL503" s="187"/>
      <c r="CM503" s="177"/>
      <c r="CN503" s="177"/>
      <c r="CO503" s="187"/>
      <c r="CP503" s="177"/>
      <c r="CQ503" s="177"/>
      <c r="CR503" s="187"/>
      <c r="CS503" s="177"/>
      <c r="CT503" s="177"/>
      <c r="CU503" s="187"/>
      <c r="CV503" s="177"/>
      <c r="CW503" s="177"/>
      <c r="CX503" s="187"/>
      <c r="CY503" s="177"/>
      <c r="CZ503" s="177"/>
      <c r="DA503" s="187"/>
      <c r="DB503" s="177"/>
      <c r="DC503" s="177"/>
      <c r="DD503" s="187"/>
      <c r="DE503" s="177"/>
      <c r="DF503" s="177"/>
      <c r="DG503" s="187"/>
      <c r="DH503" s="177"/>
      <c r="DI503" s="177"/>
      <c r="DJ503" s="187"/>
      <c r="DK503" s="177"/>
      <c r="DL503" s="177"/>
      <c r="DM503" s="187"/>
      <c r="DN503" s="177"/>
      <c r="DO503" s="177"/>
      <c r="DP503" s="187"/>
      <c r="DQ503" s="177"/>
      <c r="DR503" s="177"/>
      <c r="DS503" s="187"/>
      <c r="DT503" s="177"/>
      <c r="DU503" s="177"/>
      <c r="DV503" s="187"/>
      <c r="DW503" s="209"/>
      <c r="DX503" s="209"/>
      <c r="DY503" s="193"/>
      <c r="DZ503" s="209"/>
      <c r="EA503" s="209"/>
      <c r="EB503" s="193"/>
      <c r="EC503" s="209"/>
      <c r="ED503" s="209"/>
      <c r="EE503" s="193"/>
      <c r="EF503" s="209"/>
      <c r="EG503" s="209"/>
      <c r="EH503" s="193"/>
      <c r="EI503" s="209"/>
      <c r="EJ503" s="209"/>
      <c r="EK503" s="193"/>
      <c r="EL503" s="209"/>
      <c r="EM503" s="209"/>
      <c r="EN503" s="193"/>
      <c r="EO503" s="209"/>
      <c r="EP503" s="209"/>
      <c r="EQ503" s="193"/>
      <c r="ER503" s="209"/>
      <c r="ES503" s="209"/>
      <c r="ET503" s="193"/>
      <c r="EU503" s="209"/>
      <c r="EV503" s="209"/>
      <c r="EW503" s="193"/>
      <c r="EX503" s="209"/>
      <c r="EY503" s="209"/>
      <c r="EZ503" s="193"/>
      <c r="FA503" s="209"/>
      <c r="FB503" s="209"/>
      <c r="FC503" s="193"/>
      <c r="FD503" s="209"/>
      <c r="FE503" s="209"/>
      <c r="FF503" s="193"/>
      <c r="FG503" s="209"/>
      <c r="FH503" s="209"/>
      <c r="FI503" s="193"/>
      <c r="FJ503" s="209"/>
      <c r="FK503" s="209"/>
      <c r="FL503" s="193"/>
      <c r="FM503" s="209"/>
      <c r="FN503" s="209"/>
      <c r="FO503" s="193"/>
      <c r="FP503" s="209"/>
      <c r="FQ503" s="209"/>
      <c r="FR503" s="193"/>
      <c r="FS503" s="209"/>
      <c r="FT503" s="209"/>
      <c r="FU503" s="193"/>
      <c r="FV503" s="209"/>
      <c r="FW503" s="209"/>
      <c r="FX503" s="193"/>
      <c r="FY503" s="209"/>
      <c r="FZ503" s="209"/>
      <c r="GA503" s="193"/>
      <c r="GB503" s="209"/>
      <c r="GC503" s="209"/>
      <c r="GD503" s="193"/>
      <c r="GE503" s="209"/>
      <c r="GF503" s="209"/>
      <c r="GG503" s="193"/>
      <c r="GH503" s="209"/>
      <c r="GI503" s="209"/>
      <c r="GJ503" s="193"/>
      <c r="GK503" s="209"/>
      <c r="GL503" s="209"/>
      <c r="GM503" s="193"/>
      <c r="GN503" s="209"/>
      <c r="GO503" s="209"/>
      <c r="GP503" s="193"/>
      <c r="GQ503" s="209"/>
      <c r="GR503" s="209"/>
      <c r="GS503" s="193"/>
      <c r="GT503" s="209"/>
      <c r="GU503" s="209"/>
      <c r="GV503" s="193"/>
      <c r="GW503" s="209"/>
      <c r="GX503" s="209"/>
      <c r="GY503" s="193"/>
      <c r="GZ503" s="209"/>
      <c r="HA503" s="209"/>
      <c r="HB503" s="193"/>
      <c r="HC503" s="209"/>
      <c r="HD503" s="209"/>
      <c r="HE503" s="193"/>
      <c r="HF503" s="209"/>
      <c r="HG503" s="209"/>
      <c r="HH503" s="193"/>
      <c r="HI503" s="209"/>
      <c r="HJ503" s="209"/>
      <c r="HK503" s="193"/>
      <c r="HL503" s="209"/>
      <c r="HM503" s="209"/>
      <c r="HN503" s="193"/>
      <c r="HO503" s="209"/>
      <c r="HP503" s="209"/>
      <c r="HQ503" s="193"/>
      <c r="HR503" s="209"/>
      <c r="HS503" s="209"/>
      <c r="HT503" s="193"/>
      <c r="HU503" s="209"/>
      <c r="HV503" s="209"/>
      <c r="HW503" s="193"/>
      <c r="HX503" s="209"/>
      <c r="HY503" s="209"/>
      <c r="HZ503" s="193"/>
      <c r="IA503" s="209"/>
      <c r="IB503" s="209"/>
      <c r="IC503" s="193"/>
      <c r="ID503" s="209"/>
      <c r="IE503" s="209"/>
      <c r="IF503" s="193"/>
      <c r="IG503" s="209"/>
      <c r="IH503" s="209"/>
      <c r="II503" s="193"/>
      <c r="IJ503" s="209"/>
      <c r="IK503" s="209"/>
      <c r="IL503" s="193"/>
      <c r="IM503" s="209"/>
      <c r="IN503" s="209"/>
      <c r="IO503" s="193"/>
      <c r="IP503" s="209"/>
      <c r="IQ503" s="209"/>
      <c r="IR503" s="193"/>
      <c r="IS503" s="209"/>
      <c r="IT503" s="209"/>
      <c r="IU503" s="193"/>
      <c r="IV503" s="209"/>
      <c r="IW503" s="209"/>
      <c r="IX503" s="193"/>
      <c r="IY503" s="209"/>
      <c r="IZ503" s="209"/>
      <c r="JA503" s="193"/>
      <c r="JB503" s="209"/>
      <c r="JC503" s="209"/>
      <c r="JD503" s="193"/>
      <c r="JE503" s="209"/>
      <c r="JF503" s="209"/>
      <c r="JG503" s="193"/>
      <c r="JH503" s="209"/>
      <c r="JI503" s="209"/>
      <c r="JJ503" s="193"/>
      <c r="JK503" s="209"/>
      <c r="JL503" s="209"/>
      <c r="JM503" s="193"/>
      <c r="JN503" s="209"/>
      <c r="JO503" s="209"/>
      <c r="JP503" s="193"/>
      <c r="JQ503" s="209"/>
      <c r="JR503" s="209"/>
      <c r="JS503" s="193"/>
      <c r="JT503" s="209"/>
      <c r="JU503" s="209"/>
      <c r="JV503" s="193"/>
      <c r="JW503" s="209"/>
      <c r="JX503" s="209"/>
      <c r="JY503" s="193"/>
      <c r="JZ503" s="209"/>
      <c r="KA503" s="209"/>
      <c r="KB503" s="193"/>
      <c r="KC503" s="209"/>
      <c r="KD503" s="209"/>
      <c r="KE503" s="193"/>
      <c r="KF503" s="209"/>
      <c r="KG503" s="209"/>
      <c r="KH503" s="193"/>
      <c r="KI503" s="209"/>
      <c r="KJ503" s="209"/>
      <c r="KK503" s="193"/>
      <c r="KL503" s="209"/>
      <c r="KM503" s="209"/>
      <c r="KN503" s="193"/>
      <c r="KO503" s="209"/>
      <c r="KP503" s="209"/>
      <c r="KQ503" s="193"/>
      <c r="KR503" s="209"/>
      <c r="KS503" s="209"/>
      <c r="KT503" s="193"/>
      <c r="KU503" s="209"/>
      <c r="KV503" s="209"/>
      <c r="KW503" s="193"/>
      <c r="KX503" s="209"/>
      <c r="KY503" s="209"/>
      <c r="KZ503" s="193"/>
      <c r="LA503" s="209"/>
      <c r="LB503" s="209"/>
      <c r="LC503" s="193"/>
      <c r="LD503" s="209"/>
      <c r="LE503" s="209"/>
      <c r="LF503" s="193"/>
      <c r="LG503" s="209"/>
      <c r="LH503" s="209"/>
      <c r="LI503" s="193"/>
      <c r="LJ503" s="209"/>
      <c r="LK503" s="209"/>
      <c r="LL503" s="193"/>
      <c r="LM503" s="209"/>
      <c r="LN503" s="209"/>
      <c r="LO503" s="193"/>
      <c r="LP503" s="209"/>
      <c r="LQ503" s="209"/>
      <c r="LR503" s="193"/>
      <c r="LS503" s="209"/>
      <c r="LT503" s="209"/>
      <c r="LU503" s="193"/>
      <c r="LV503" s="209"/>
      <c r="LW503" s="209"/>
      <c r="LX503" s="193"/>
      <c r="LY503" s="209"/>
      <c r="LZ503" s="209"/>
      <c r="MA503" s="193"/>
      <c r="MB503" s="209"/>
      <c r="MC503" s="209"/>
      <c r="MD503" s="193"/>
      <c r="ME503" s="209"/>
      <c r="MF503" s="209"/>
      <c r="MG503" s="193"/>
      <c r="MH503" s="209"/>
      <c r="MI503" s="209"/>
      <c r="MJ503" s="193"/>
      <c r="MK503" s="209"/>
      <c r="ML503" s="209"/>
      <c r="MM503" s="193"/>
      <c r="MN503" s="209"/>
      <c r="MO503" s="209"/>
      <c r="MP503" s="193"/>
      <c r="MQ503" s="209"/>
      <c r="MR503" s="209"/>
      <c r="MS503" s="193"/>
      <c r="MT503" s="209"/>
      <c r="MU503" s="209"/>
      <c r="MV503" s="193"/>
      <c r="MW503" s="209"/>
      <c r="MX503" s="209"/>
      <c r="MY503" s="193"/>
      <c r="MZ503" s="209"/>
      <c r="NA503" s="209"/>
      <c r="NB503" s="193"/>
      <c r="NC503" s="209"/>
      <c r="ND503" s="209"/>
      <c r="NE503" s="193"/>
      <c r="NF503" s="209"/>
      <c r="NG503" s="209"/>
      <c r="NH503" s="193"/>
      <c r="NI503" s="209"/>
      <c r="NJ503" s="209"/>
      <c r="NK503" s="193"/>
      <c r="NL503" s="209"/>
      <c r="NM503" s="209"/>
      <c r="NN503" s="193"/>
      <c r="NO503" s="209"/>
      <c r="NP503" s="209"/>
      <c r="NQ503" s="193"/>
      <c r="NR503" s="209"/>
      <c r="NS503" s="209"/>
      <c r="NT503" s="193"/>
      <c r="NU503" s="209"/>
      <c r="NV503" s="209"/>
      <c r="NW503" s="193"/>
      <c r="NX503" s="209"/>
      <c r="NY503" s="209"/>
      <c r="NZ503" s="193"/>
      <c r="OA503" s="209"/>
      <c r="OB503" s="209"/>
      <c r="OC503" s="193"/>
      <c r="OD503" s="209"/>
      <c r="OE503" s="209"/>
      <c r="OF503" s="193"/>
      <c r="OG503" s="209"/>
      <c r="OH503" s="209"/>
      <c r="OI503" s="193"/>
      <c r="OJ503" s="209"/>
      <c r="OK503" s="209"/>
      <c r="OL503" s="193"/>
      <c r="OM503" s="209"/>
      <c r="ON503" s="209"/>
      <c r="OO503" s="193"/>
      <c r="OP503" s="209"/>
      <c r="OQ503" s="209"/>
      <c r="OR503" s="193"/>
      <c r="OS503" s="209"/>
      <c r="OT503" s="209"/>
      <c r="OU503" s="193"/>
      <c r="OV503" s="209"/>
      <c r="OW503" s="209"/>
      <c r="OX503" s="193"/>
      <c r="OY503" s="209"/>
      <c r="OZ503" s="209"/>
      <c r="PA503" s="193"/>
      <c r="PB503" s="209"/>
      <c r="PC503" s="209"/>
      <c r="PD503" s="193"/>
      <c r="PE503" s="209"/>
      <c r="PF503" s="209"/>
      <c r="PG503" s="193"/>
      <c r="PH503" s="209"/>
      <c r="PI503" s="209"/>
      <c r="PJ503" s="193"/>
      <c r="PK503" s="209"/>
      <c r="PL503" s="209"/>
      <c r="PM503" s="193"/>
      <c r="PN503" s="209"/>
      <c r="PO503" s="209"/>
      <c r="PP503" s="193"/>
      <c r="PQ503" s="209"/>
      <c r="PR503" s="209"/>
      <c r="PS503" s="193"/>
      <c r="PT503" s="209"/>
      <c r="PU503" s="209"/>
      <c r="PV503" s="193"/>
      <c r="PW503" s="209"/>
      <c r="PX503" s="209"/>
      <c r="PY503" s="193"/>
      <c r="PZ503" s="209"/>
      <c r="QA503" s="209"/>
      <c r="QB503" s="193"/>
      <c r="QC503" s="209"/>
      <c r="QD503" s="209"/>
      <c r="QE503" s="193"/>
      <c r="QF503" s="209"/>
      <c r="QG503" s="209"/>
      <c r="QH503" s="193"/>
      <c r="QI503" s="209"/>
      <c r="QJ503" s="209"/>
      <c r="QK503" s="193"/>
      <c r="QL503" s="209"/>
      <c r="QM503" s="209"/>
      <c r="QN503" s="193"/>
      <c r="QO503" s="209"/>
      <c r="QP503" s="209"/>
      <c r="QQ503" s="193"/>
      <c r="QR503" s="209"/>
      <c r="QS503" s="209"/>
      <c r="QT503" s="193"/>
      <c r="QU503" s="209"/>
      <c r="QV503" s="209"/>
      <c r="QW503" s="193"/>
      <c r="QX503" s="209"/>
      <c r="QY503" s="209"/>
      <c r="QZ503" s="193"/>
      <c r="RA503" s="209"/>
      <c r="RB503" s="209"/>
      <c r="RC503" s="193"/>
      <c r="RD503" s="209"/>
      <c r="RE503" s="209"/>
      <c r="RF503" s="193"/>
      <c r="RG503" s="209"/>
    </row>
    <row r="504" spans="1:475" x14ac:dyDescent="0.25">
      <c r="A504" s="202"/>
      <c r="B504" s="219"/>
      <c r="C504" s="219"/>
      <c r="D504" s="219"/>
      <c r="E504" s="223"/>
      <c r="F504" s="215" t="s">
        <v>246</v>
      </c>
      <c r="G504" s="187"/>
      <c r="H504" s="187"/>
      <c r="I504" s="203"/>
      <c r="J504" s="203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3"/>
      <c r="DX504" s="193"/>
      <c r="DY504" s="193"/>
      <c r="DZ504" s="193"/>
      <c r="EA504" s="193"/>
      <c r="EB504" s="193"/>
      <c r="EC504" s="193"/>
      <c r="ED504" s="193"/>
      <c r="EE504" s="193"/>
      <c r="EF504" s="193"/>
      <c r="EG504" s="193"/>
      <c r="EH504" s="193"/>
      <c r="EI504" s="193"/>
      <c r="EJ504" s="193"/>
      <c r="EK504" s="193"/>
      <c r="EL504" s="193"/>
      <c r="EM504" s="193"/>
      <c r="EN504" s="193"/>
      <c r="EO504" s="193"/>
      <c r="EP504" s="193"/>
      <c r="EQ504" s="193"/>
      <c r="ER504" s="193"/>
      <c r="ES504" s="193"/>
      <c r="ET504" s="193"/>
      <c r="EU504" s="193"/>
      <c r="EV504" s="193"/>
      <c r="EW504" s="193"/>
      <c r="EX504" s="193"/>
      <c r="EY504" s="193"/>
      <c r="EZ504" s="193"/>
      <c r="FA504" s="193"/>
      <c r="FB504" s="193"/>
      <c r="FC504" s="193"/>
      <c r="FD504" s="193"/>
      <c r="FE504" s="193"/>
      <c r="FF504" s="193"/>
      <c r="FG504" s="193"/>
      <c r="FH504" s="193"/>
      <c r="FI504" s="193"/>
      <c r="FJ504" s="193"/>
      <c r="FK504" s="193"/>
      <c r="FL504" s="193"/>
      <c r="FM504" s="193"/>
      <c r="FN504" s="193"/>
      <c r="FO504" s="193"/>
      <c r="FP504" s="193"/>
      <c r="FQ504" s="193"/>
      <c r="FR504" s="193"/>
      <c r="FS504" s="193"/>
      <c r="FT504" s="193"/>
      <c r="FU504" s="193"/>
      <c r="FV504" s="193"/>
      <c r="FW504" s="193"/>
      <c r="FX504" s="193"/>
      <c r="FY504" s="193"/>
      <c r="FZ504" s="193"/>
      <c r="GA504" s="193"/>
      <c r="GB504" s="193"/>
      <c r="GC504" s="193"/>
      <c r="GD504" s="193"/>
      <c r="GE504" s="193"/>
      <c r="GF504" s="193"/>
      <c r="GG504" s="193"/>
      <c r="GH504" s="193"/>
      <c r="GI504" s="193"/>
      <c r="GJ504" s="193"/>
      <c r="GK504" s="193"/>
      <c r="GL504" s="193"/>
      <c r="GM504" s="193"/>
      <c r="GN504" s="193"/>
      <c r="GO504" s="193"/>
      <c r="GP504" s="193"/>
      <c r="GQ504" s="193"/>
      <c r="GR504" s="193"/>
      <c r="GS504" s="193"/>
      <c r="GT504" s="193"/>
      <c r="GU504" s="193"/>
      <c r="GV504" s="193"/>
      <c r="GW504" s="193"/>
      <c r="GX504" s="193"/>
      <c r="GY504" s="193"/>
      <c r="GZ504" s="193"/>
      <c r="HA504" s="193"/>
      <c r="HB504" s="193"/>
      <c r="HC504" s="193"/>
      <c r="HD504" s="193"/>
      <c r="HE504" s="193"/>
      <c r="HF504" s="193"/>
      <c r="HG504" s="193"/>
      <c r="HH504" s="193"/>
      <c r="HI504" s="193"/>
      <c r="HJ504" s="193"/>
      <c r="HK504" s="193"/>
      <c r="HL504" s="193"/>
      <c r="HM504" s="193"/>
      <c r="HN504" s="193"/>
      <c r="HO504" s="193"/>
      <c r="HP504" s="193"/>
      <c r="HQ504" s="193"/>
      <c r="HR504" s="193"/>
      <c r="HS504" s="193"/>
      <c r="HT504" s="193"/>
      <c r="HU504" s="193"/>
      <c r="HV504" s="193"/>
      <c r="HW504" s="193"/>
      <c r="HX504" s="193"/>
      <c r="HY504" s="193"/>
      <c r="HZ504" s="193"/>
      <c r="IA504" s="193"/>
      <c r="IB504" s="193"/>
      <c r="IC504" s="193"/>
      <c r="ID504" s="193"/>
      <c r="IE504" s="193"/>
      <c r="IF504" s="193"/>
      <c r="IG504" s="193"/>
      <c r="IH504" s="193"/>
      <c r="II504" s="193"/>
      <c r="IJ504" s="193"/>
      <c r="IK504" s="193"/>
      <c r="IL504" s="193"/>
      <c r="IM504" s="193"/>
      <c r="IN504" s="193"/>
      <c r="IO504" s="193"/>
      <c r="IP504" s="193"/>
      <c r="IQ504" s="193"/>
      <c r="IR504" s="193"/>
      <c r="IS504" s="193"/>
      <c r="IT504" s="193"/>
      <c r="IU504" s="193"/>
      <c r="IV504" s="193"/>
      <c r="IW504" s="193"/>
      <c r="IX504" s="193"/>
      <c r="IY504" s="193"/>
      <c r="IZ504" s="193"/>
      <c r="JA504" s="193"/>
      <c r="JB504" s="193"/>
      <c r="JC504" s="193"/>
      <c r="JD504" s="193"/>
      <c r="JE504" s="193"/>
      <c r="JF504" s="193"/>
      <c r="JG504" s="193"/>
      <c r="JH504" s="193"/>
      <c r="JI504" s="193"/>
      <c r="JJ504" s="193"/>
      <c r="JK504" s="193"/>
      <c r="JL504" s="193"/>
      <c r="JM504" s="193"/>
      <c r="JN504" s="193"/>
      <c r="JO504" s="193"/>
      <c r="JP504" s="193"/>
      <c r="JQ504" s="193"/>
      <c r="JR504" s="193"/>
      <c r="JS504" s="193"/>
      <c r="JT504" s="193"/>
      <c r="JU504" s="193"/>
      <c r="JV504" s="193"/>
      <c r="JW504" s="193"/>
      <c r="JX504" s="193"/>
      <c r="JY504" s="193"/>
      <c r="JZ504" s="193"/>
      <c r="KA504" s="193"/>
      <c r="KB504" s="193"/>
      <c r="KC504" s="193"/>
      <c r="KD504" s="193"/>
      <c r="KE504" s="193"/>
      <c r="KF504" s="193"/>
      <c r="KG504" s="193"/>
      <c r="KH504" s="193"/>
      <c r="KI504" s="193"/>
      <c r="KJ504" s="193"/>
      <c r="KK504" s="193"/>
      <c r="KL504" s="193"/>
      <c r="KM504" s="193"/>
      <c r="KN504" s="193"/>
      <c r="KO504" s="193"/>
      <c r="KP504" s="193"/>
      <c r="KQ504" s="193"/>
      <c r="KR504" s="193"/>
      <c r="KS504" s="193"/>
      <c r="KT504" s="193"/>
      <c r="KU504" s="193"/>
      <c r="KV504" s="193"/>
      <c r="KW504" s="193"/>
      <c r="KX504" s="193"/>
      <c r="KY504" s="193"/>
      <c r="KZ504" s="193"/>
      <c r="LA504" s="193"/>
      <c r="LB504" s="193"/>
      <c r="LC504" s="193"/>
      <c r="LD504" s="193"/>
      <c r="LE504" s="193"/>
      <c r="LF504" s="193"/>
      <c r="LG504" s="193"/>
      <c r="LH504" s="193"/>
      <c r="LI504" s="193"/>
      <c r="LJ504" s="193"/>
      <c r="LK504" s="193"/>
      <c r="LL504" s="193"/>
      <c r="LM504" s="193"/>
      <c r="LN504" s="193"/>
      <c r="LO504" s="193"/>
      <c r="LP504" s="193"/>
      <c r="LQ504" s="193"/>
      <c r="LR504" s="193"/>
      <c r="LS504" s="193"/>
      <c r="LT504" s="193"/>
      <c r="LU504" s="193"/>
      <c r="LV504" s="193"/>
      <c r="LW504" s="193"/>
      <c r="LX504" s="193"/>
      <c r="LY504" s="193"/>
      <c r="LZ504" s="193"/>
      <c r="MA504" s="193"/>
      <c r="MB504" s="193"/>
      <c r="MC504" s="193"/>
      <c r="MD504" s="193"/>
      <c r="ME504" s="193"/>
      <c r="MF504" s="193"/>
      <c r="MG504" s="193"/>
      <c r="MH504" s="193"/>
      <c r="MI504" s="193"/>
      <c r="MJ504" s="193"/>
      <c r="MK504" s="193"/>
      <c r="ML504" s="193"/>
      <c r="MM504" s="193"/>
      <c r="MN504" s="193"/>
      <c r="MO504" s="193"/>
      <c r="MP504" s="193"/>
      <c r="MQ504" s="193"/>
      <c r="MR504" s="193"/>
      <c r="MS504" s="193"/>
      <c r="MT504" s="193"/>
      <c r="MU504" s="193"/>
      <c r="MV504" s="193"/>
      <c r="MW504" s="193"/>
      <c r="MX504" s="193"/>
      <c r="MY504" s="193"/>
      <c r="MZ504" s="193"/>
      <c r="NA504" s="193"/>
      <c r="NB504" s="193"/>
      <c r="NC504" s="193"/>
      <c r="ND504" s="193"/>
      <c r="NE504" s="193"/>
      <c r="NF504" s="193"/>
      <c r="NG504" s="193"/>
      <c r="NH504" s="193"/>
      <c r="NI504" s="193"/>
      <c r="NJ504" s="193"/>
      <c r="NK504" s="193"/>
      <c r="NL504" s="193"/>
      <c r="NM504" s="193"/>
      <c r="NN504" s="193"/>
      <c r="NO504" s="193"/>
      <c r="NP504" s="193"/>
      <c r="NQ504" s="193"/>
      <c r="NR504" s="193"/>
      <c r="NS504" s="193"/>
      <c r="NT504" s="193"/>
      <c r="NU504" s="193"/>
      <c r="NV504" s="193"/>
      <c r="NW504" s="193"/>
      <c r="NX504" s="193"/>
      <c r="NY504" s="193"/>
      <c r="NZ504" s="193"/>
      <c r="OA504" s="193"/>
      <c r="OB504" s="193"/>
      <c r="OC504" s="193"/>
      <c r="OD504" s="193"/>
      <c r="OE504" s="193"/>
      <c r="OF504" s="193"/>
      <c r="OG504" s="193"/>
      <c r="OH504" s="193"/>
      <c r="OI504" s="193"/>
      <c r="OJ504" s="193"/>
      <c r="OK504" s="193"/>
      <c r="OL504" s="193"/>
      <c r="OM504" s="193"/>
      <c r="ON504" s="193"/>
      <c r="OO504" s="193"/>
      <c r="OP504" s="193"/>
      <c r="OQ504" s="193"/>
      <c r="OR504" s="193"/>
      <c r="OS504" s="193"/>
      <c r="OT504" s="193"/>
      <c r="OU504" s="193"/>
      <c r="OV504" s="193"/>
      <c r="OW504" s="193"/>
      <c r="OX504" s="193"/>
      <c r="OY504" s="193"/>
      <c r="OZ504" s="193"/>
      <c r="PA504" s="193"/>
      <c r="PB504" s="193"/>
      <c r="PC504" s="193"/>
      <c r="PD504" s="193"/>
      <c r="PE504" s="193"/>
      <c r="PF504" s="193"/>
      <c r="PG504" s="193"/>
      <c r="PH504" s="193"/>
      <c r="PI504" s="193"/>
      <c r="PJ504" s="193"/>
      <c r="PK504" s="193"/>
      <c r="PL504" s="193"/>
      <c r="PM504" s="193"/>
      <c r="PN504" s="193"/>
      <c r="PO504" s="193"/>
      <c r="PP504" s="193"/>
      <c r="PQ504" s="193"/>
      <c r="PR504" s="193"/>
      <c r="PS504" s="193"/>
      <c r="PT504" s="193"/>
      <c r="PU504" s="193"/>
      <c r="PV504" s="193"/>
      <c r="PW504" s="193"/>
      <c r="PX504" s="193"/>
      <c r="PY504" s="193"/>
      <c r="PZ504" s="193"/>
      <c r="QA504" s="193"/>
      <c r="QB504" s="193"/>
      <c r="QC504" s="193"/>
      <c r="QD504" s="193"/>
      <c r="QE504" s="193"/>
      <c r="QF504" s="193"/>
      <c r="QG504" s="193"/>
      <c r="QH504" s="193"/>
      <c r="QI504" s="193"/>
      <c r="QJ504" s="193"/>
      <c r="QK504" s="193"/>
      <c r="QL504" s="193"/>
      <c r="QM504" s="193"/>
      <c r="QN504" s="193"/>
      <c r="QO504" s="193"/>
      <c r="QP504" s="193"/>
      <c r="QQ504" s="193"/>
      <c r="QR504" s="193"/>
      <c r="QS504" s="193"/>
      <c r="QT504" s="193"/>
      <c r="QU504" s="193"/>
      <c r="QV504" s="193"/>
      <c r="QW504" s="193"/>
      <c r="QX504" s="193"/>
      <c r="QY504" s="193"/>
      <c r="QZ504" s="193"/>
      <c r="RA504" s="193"/>
      <c r="RB504" s="193"/>
      <c r="RC504" s="193"/>
      <c r="RD504" s="193"/>
      <c r="RE504" s="193"/>
      <c r="RF504" s="193"/>
      <c r="RG504" s="193"/>
    </row>
    <row r="505" spans="1:475" x14ac:dyDescent="0.25">
      <c r="A505" s="202"/>
      <c r="B505" s="219"/>
      <c r="C505" s="219"/>
      <c r="D505" s="219"/>
      <c r="E505" s="223"/>
      <c r="F505" s="215" t="s">
        <v>247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5">
      <c r="A506" s="202"/>
      <c r="B506" s="219"/>
      <c r="C506" s="219"/>
      <c r="D506" s="219"/>
      <c r="E506" s="223"/>
      <c r="F506" s="215" t="s">
        <v>246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5">
      <c r="A507" s="202"/>
      <c r="B507" s="219"/>
      <c r="C507" s="219"/>
      <c r="D507" s="219"/>
      <c r="E507" s="223"/>
      <c r="F507" s="215" t="s">
        <v>247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5">
      <c r="A508" s="202"/>
      <c r="B508" s="219"/>
      <c r="C508" s="219"/>
      <c r="D508" s="219"/>
      <c r="E508" s="223"/>
      <c r="F508" s="215" t="s">
        <v>246</v>
      </c>
      <c r="G508" s="177"/>
      <c r="H508" s="177"/>
      <c r="I508" s="203"/>
      <c r="J508" s="203"/>
      <c r="K508" s="177"/>
      <c r="L508" s="187"/>
      <c r="M508" s="177"/>
      <c r="N508" s="177"/>
      <c r="O508" s="187"/>
      <c r="P508" s="177"/>
      <c r="Q508" s="177"/>
      <c r="R508" s="187"/>
      <c r="S508" s="177"/>
      <c r="T508" s="177"/>
      <c r="U508" s="187"/>
      <c r="V508" s="177"/>
      <c r="W508" s="177"/>
      <c r="X508" s="187"/>
      <c r="Y508" s="177"/>
      <c r="Z508" s="177"/>
      <c r="AA508" s="187"/>
      <c r="AB508" s="177"/>
      <c r="AC508" s="177"/>
      <c r="AD508" s="187"/>
      <c r="AE508" s="177"/>
      <c r="AF508" s="177"/>
      <c r="AG508" s="187"/>
      <c r="AH508" s="177"/>
      <c r="AI508" s="177"/>
      <c r="AJ508" s="187"/>
      <c r="AK508" s="177"/>
      <c r="AL508" s="177"/>
      <c r="AM508" s="187"/>
      <c r="AN508" s="177"/>
      <c r="AO508" s="177"/>
      <c r="AP508" s="187"/>
      <c r="AQ508" s="177"/>
      <c r="AR508" s="177"/>
      <c r="AS508" s="187"/>
      <c r="AT508" s="177"/>
      <c r="AU508" s="177"/>
      <c r="AV508" s="187"/>
      <c r="AW508" s="177"/>
      <c r="AX508" s="177"/>
      <c r="AY508" s="187"/>
      <c r="AZ508" s="177"/>
      <c r="BA508" s="177"/>
      <c r="BB508" s="187"/>
      <c r="BC508" s="177"/>
      <c r="BD508" s="177"/>
      <c r="BE508" s="187"/>
      <c r="BF508" s="177"/>
      <c r="BG508" s="177"/>
      <c r="BH508" s="187"/>
      <c r="BI508" s="177"/>
      <c r="BJ508" s="177"/>
      <c r="BK508" s="187"/>
      <c r="BL508" s="177"/>
      <c r="BM508" s="177"/>
      <c r="BN508" s="187"/>
      <c r="BO508" s="177"/>
      <c r="BP508" s="177"/>
      <c r="BQ508" s="187"/>
      <c r="BR508" s="177"/>
      <c r="BS508" s="177"/>
      <c r="BT508" s="187"/>
      <c r="BU508" s="177"/>
      <c r="BV508" s="177"/>
      <c r="BW508" s="187"/>
      <c r="BX508" s="177"/>
      <c r="BY508" s="177"/>
      <c r="BZ508" s="187"/>
      <c r="CA508" s="177"/>
      <c r="CB508" s="177"/>
      <c r="CC508" s="187"/>
      <c r="CD508" s="177"/>
      <c r="CE508" s="177"/>
      <c r="CF508" s="187"/>
      <c r="CG508" s="177"/>
      <c r="CH508" s="177"/>
      <c r="CI508" s="187"/>
      <c r="CJ508" s="177"/>
      <c r="CK508" s="177"/>
      <c r="CL508" s="187"/>
      <c r="CM508" s="177"/>
      <c r="CN508" s="177"/>
      <c r="CO508" s="187"/>
      <c r="CP508" s="177"/>
      <c r="CQ508" s="177"/>
      <c r="CR508" s="187"/>
      <c r="CS508" s="177"/>
      <c r="CT508" s="177"/>
      <c r="CU508" s="187"/>
      <c r="CV508" s="177"/>
      <c r="CW508" s="177"/>
      <c r="CX508" s="187"/>
      <c r="CY508" s="177"/>
      <c r="CZ508" s="177"/>
      <c r="DA508" s="187"/>
      <c r="DB508" s="177"/>
      <c r="DC508" s="177"/>
      <c r="DD508" s="187"/>
      <c r="DE508" s="177"/>
      <c r="DF508" s="177"/>
      <c r="DG508" s="187"/>
      <c r="DH508" s="177"/>
      <c r="DI508" s="177"/>
      <c r="DJ508" s="187"/>
      <c r="DK508" s="177"/>
      <c r="DL508" s="177"/>
      <c r="DM508" s="187"/>
      <c r="DN508" s="177"/>
      <c r="DO508" s="177"/>
      <c r="DP508" s="187"/>
      <c r="DQ508" s="177"/>
      <c r="DR508" s="177"/>
      <c r="DS508" s="187"/>
      <c r="DT508" s="177"/>
      <c r="DU508" s="177"/>
      <c r="DV508" s="187"/>
      <c r="DW508" s="209"/>
      <c r="DX508" s="209"/>
      <c r="DY508" s="193"/>
      <c r="DZ508" s="209"/>
      <c r="EA508" s="209"/>
      <c r="EB508" s="193"/>
      <c r="EC508" s="209"/>
      <c r="ED508" s="209"/>
      <c r="EE508" s="193"/>
      <c r="EF508" s="209"/>
      <c r="EG508" s="209"/>
      <c r="EH508" s="193"/>
      <c r="EI508" s="209"/>
      <c r="EJ508" s="209"/>
      <c r="EK508" s="193"/>
      <c r="EL508" s="209"/>
      <c r="EM508" s="209"/>
      <c r="EN508" s="193"/>
      <c r="EO508" s="209"/>
      <c r="EP508" s="209"/>
      <c r="EQ508" s="193"/>
      <c r="ER508" s="209"/>
      <c r="ES508" s="209"/>
      <c r="ET508" s="193"/>
      <c r="EU508" s="209"/>
      <c r="EV508" s="209"/>
      <c r="EW508" s="193"/>
      <c r="EX508" s="209"/>
      <c r="EY508" s="209"/>
      <c r="EZ508" s="193"/>
      <c r="FA508" s="209"/>
      <c r="FB508" s="209"/>
      <c r="FC508" s="193"/>
      <c r="FD508" s="209"/>
      <c r="FE508" s="209"/>
      <c r="FF508" s="193"/>
      <c r="FG508" s="209"/>
      <c r="FH508" s="209"/>
      <c r="FI508" s="193"/>
      <c r="FJ508" s="209"/>
      <c r="FK508" s="209"/>
      <c r="FL508" s="193"/>
      <c r="FM508" s="209"/>
      <c r="FN508" s="209"/>
      <c r="FO508" s="193"/>
      <c r="FP508" s="209"/>
      <c r="FQ508" s="209"/>
      <c r="FR508" s="193"/>
      <c r="FS508" s="209"/>
      <c r="FT508" s="209"/>
      <c r="FU508" s="193"/>
      <c r="FV508" s="209"/>
      <c r="FW508" s="209"/>
      <c r="FX508" s="193"/>
      <c r="FY508" s="209"/>
      <c r="FZ508" s="209"/>
      <c r="GA508" s="193"/>
      <c r="GB508" s="209"/>
      <c r="GC508" s="209"/>
      <c r="GD508" s="193"/>
      <c r="GE508" s="209"/>
      <c r="GF508" s="209"/>
      <c r="GG508" s="193"/>
      <c r="GH508" s="209"/>
      <c r="GI508" s="209"/>
      <c r="GJ508" s="193"/>
      <c r="GK508" s="209"/>
      <c r="GL508" s="209"/>
      <c r="GM508" s="193"/>
      <c r="GN508" s="209"/>
      <c r="GO508" s="209"/>
      <c r="GP508" s="193"/>
      <c r="GQ508" s="209"/>
      <c r="GR508" s="209"/>
      <c r="GS508" s="193"/>
      <c r="GT508" s="209"/>
      <c r="GU508" s="209"/>
      <c r="GV508" s="193"/>
      <c r="GW508" s="209"/>
      <c r="GX508" s="209"/>
      <c r="GY508" s="193"/>
      <c r="GZ508" s="209"/>
      <c r="HA508" s="209"/>
      <c r="HB508" s="193"/>
      <c r="HC508" s="209"/>
      <c r="HD508" s="209"/>
      <c r="HE508" s="193"/>
      <c r="HF508" s="209"/>
      <c r="HG508" s="209"/>
      <c r="HH508" s="193"/>
      <c r="HI508" s="209"/>
      <c r="HJ508" s="209"/>
      <c r="HK508" s="193"/>
      <c r="HL508" s="209"/>
      <c r="HM508" s="209"/>
      <c r="HN508" s="193"/>
      <c r="HO508" s="209"/>
      <c r="HP508" s="209"/>
      <c r="HQ508" s="193"/>
      <c r="HR508" s="209"/>
      <c r="HS508" s="209"/>
      <c r="HT508" s="193"/>
      <c r="HU508" s="209"/>
      <c r="HV508" s="209"/>
      <c r="HW508" s="193"/>
      <c r="HX508" s="209"/>
      <c r="HY508" s="209"/>
      <c r="HZ508" s="193"/>
      <c r="IA508" s="209"/>
      <c r="IB508" s="209"/>
      <c r="IC508" s="193"/>
      <c r="ID508" s="209"/>
      <c r="IE508" s="209"/>
      <c r="IF508" s="193"/>
      <c r="IG508" s="209"/>
      <c r="IH508" s="209"/>
      <c r="II508" s="193"/>
      <c r="IJ508" s="209"/>
      <c r="IK508" s="209"/>
      <c r="IL508" s="193"/>
      <c r="IM508" s="209"/>
      <c r="IN508" s="209"/>
      <c r="IO508" s="193"/>
      <c r="IP508" s="209"/>
      <c r="IQ508" s="209"/>
      <c r="IR508" s="193"/>
      <c r="IS508" s="209"/>
      <c r="IT508" s="209"/>
      <c r="IU508" s="193"/>
      <c r="IV508" s="209"/>
      <c r="IW508" s="209"/>
      <c r="IX508" s="193"/>
      <c r="IY508" s="209"/>
      <c r="IZ508" s="209"/>
      <c r="JA508" s="193"/>
      <c r="JB508" s="209"/>
      <c r="JC508" s="209"/>
      <c r="JD508" s="193"/>
      <c r="JE508" s="209"/>
      <c r="JF508" s="209"/>
      <c r="JG508" s="193"/>
      <c r="JH508" s="209"/>
      <c r="JI508" s="209"/>
      <c r="JJ508" s="193"/>
      <c r="JK508" s="209"/>
      <c r="JL508" s="209"/>
      <c r="JM508" s="193"/>
      <c r="JN508" s="209"/>
      <c r="JO508" s="209"/>
      <c r="JP508" s="193"/>
      <c r="JQ508" s="209"/>
      <c r="JR508" s="209"/>
      <c r="JS508" s="193"/>
      <c r="JT508" s="209"/>
      <c r="JU508" s="209"/>
      <c r="JV508" s="193"/>
      <c r="JW508" s="209"/>
      <c r="JX508" s="209"/>
      <c r="JY508" s="193"/>
      <c r="JZ508" s="209"/>
      <c r="KA508" s="209"/>
      <c r="KB508" s="193"/>
      <c r="KC508" s="209"/>
      <c r="KD508" s="209"/>
      <c r="KE508" s="193"/>
      <c r="KF508" s="209"/>
      <c r="KG508" s="209"/>
      <c r="KH508" s="193"/>
      <c r="KI508" s="209"/>
      <c r="KJ508" s="209"/>
      <c r="KK508" s="193"/>
      <c r="KL508" s="209"/>
      <c r="KM508" s="209"/>
      <c r="KN508" s="193"/>
      <c r="KO508" s="209"/>
      <c r="KP508" s="209"/>
      <c r="KQ508" s="193"/>
      <c r="KR508" s="209"/>
      <c r="KS508" s="209"/>
      <c r="KT508" s="193"/>
      <c r="KU508" s="209"/>
      <c r="KV508" s="209"/>
      <c r="KW508" s="193"/>
      <c r="KX508" s="209"/>
      <c r="KY508" s="209"/>
      <c r="KZ508" s="193"/>
      <c r="LA508" s="209"/>
      <c r="LB508" s="209"/>
      <c r="LC508" s="193"/>
      <c r="LD508" s="209"/>
      <c r="LE508" s="209"/>
      <c r="LF508" s="193"/>
      <c r="LG508" s="209"/>
      <c r="LH508" s="209"/>
      <c r="LI508" s="193"/>
      <c r="LJ508" s="209"/>
      <c r="LK508" s="209"/>
      <c r="LL508" s="193"/>
      <c r="LM508" s="209"/>
      <c r="LN508" s="209"/>
      <c r="LO508" s="193"/>
      <c r="LP508" s="209"/>
      <c r="LQ508" s="209"/>
      <c r="LR508" s="193"/>
      <c r="LS508" s="209"/>
      <c r="LT508" s="209"/>
      <c r="LU508" s="193"/>
      <c r="LV508" s="209"/>
      <c r="LW508" s="209"/>
      <c r="LX508" s="193"/>
      <c r="LY508" s="209"/>
      <c r="LZ508" s="209"/>
      <c r="MA508" s="193"/>
      <c r="MB508" s="209"/>
      <c r="MC508" s="209"/>
      <c r="MD508" s="193"/>
      <c r="ME508" s="209"/>
      <c r="MF508" s="209"/>
      <c r="MG508" s="193"/>
      <c r="MH508" s="209"/>
      <c r="MI508" s="209"/>
      <c r="MJ508" s="193"/>
      <c r="MK508" s="209"/>
      <c r="ML508" s="209"/>
      <c r="MM508" s="193"/>
      <c r="MN508" s="209"/>
      <c r="MO508" s="209"/>
      <c r="MP508" s="193"/>
      <c r="MQ508" s="209"/>
      <c r="MR508" s="209"/>
      <c r="MS508" s="193"/>
      <c r="MT508" s="209"/>
      <c r="MU508" s="209"/>
      <c r="MV508" s="193"/>
      <c r="MW508" s="209"/>
      <c r="MX508" s="209"/>
      <c r="MY508" s="193"/>
      <c r="MZ508" s="209"/>
      <c r="NA508" s="209"/>
      <c r="NB508" s="193"/>
      <c r="NC508" s="209"/>
      <c r="ND508" s="209"/>
      <c r="NE508" s="193"/>
      <c r="NF508" s="209"/>
      <c r="NG508" s="209"/>
      <c r="NH508" s="193"/>
      <c r="NI508" s="209"/>
      <c r="NJ508" s="209"/>
      <c r="NK508" s="193"/>
      <c r="NL508" s="209"/>
      <c r="NM508" s="209"/>
      <c r="NN508" s="193"/>
      <c r="NO508" s="209"/>
      <c r="NP508" s="209"/>
      <c r="NQ508" s="193"/>
      <c r="NR508" s="209"/>
      <c r="NS508" s="209"/>
      <c r="NT508" s="193"/>
      <c r="NU508" s="209"/>
      <c r="NV508" s="209"/>
      <c r="NW508" s="193"/>
      <c r="NX508" s="209"/>
      <c r="NY508" s="209"/>
      <c r="NZ508" s="193"/>
      <c r="OA508" s="209"/>
      <c r="OB508" s="209"/>
      <c r="OC508" s="193"/>
      <c r="OD508" s="209"/>
      <c r="OE508" s="209"/>
      <c r="OF508" s="193"/>
      <c r="OG508" s="209"/>
      <c r="OH508" s="209"/>
      <c r="OI508" s="193"/>
      <c r="OJ508" s="209"/>
      <c r="OK508" s="209"/>
      <c r="OL508" s="193"/>
      <c r="OM508" s="209"/>
      <c r="ON508" s="209"/>
      <c r="OO508" s="193"/>
      <c r="OP508" s="209"/>
      <c r="OQ508" s="209"/>
      <c r="OR508" s="193"/>
      <c r="OS508" s="209"/>
      <c r="OT508" s="209"/>
      <c r="OU508" s="193"/>
      <c r="OV508" s="209"/>
      <c r="OW508" s="209"/>
      <c r="OX508" s="193"/>
      <c r="OY508" s="209"/>
      <c r="OZ508" s="209"/>
      <c r="PA508" s="193"/>
      <c r="PB508" s="209"/>
      <c r="PC508" s="209"/>
      <c r="PD508" s="193"/>
      <c r="PE508" s="209"/>
      <c r="PF508" s="209"/>
      <c r="PG508" s="193"/>
      <c r="PH508" s="209"/>
      <c r="PI508" s="209"/>
      <c r="PJ508" s="193"/>
      <c r="PK508" s="209"/>
      <c r="PL508" s="209"/>
      <c r="PM508" s="193"/>
      <c r="PN508" s="209"/>
      <c r="PO508" s="209"/>
      <c r="PP508" s="193"/>
      <c r="PQ508" s="209"/>
      <c r="PR508" s="209"/>
      <c r="PS508" s="193"/>
      <c r="PT508" s="209"/>
      <c r="PU508" s="209"/>
      <c r="PV508" s="193"/>
      <c r="PW508" s="209"/>
      <c r="PX508" s="209"/>
      <c r="PY508" s="193"/>
      <c r="PZ508" s="209"/>
      <c r="QA508" s="209"/>
      <c r="QB508" s="193"/>
      <c r="QC508" s="209"/>
      <c r="QD508" s="209"/>
      <c r="QE508" s="193"/>
      <c r="QF508" s="209"/>
      <c r="QG508" s="209"/>
      <c r="QH508" s="193"/>
      <c r="QI508" s="209"/>
      <c r="QJ508" s="209"/>
      <c r="QK508" s="193"/>
      <c r="QL508" s="209"/>
      <c r="QM508" s="209"/>
      <c r="QN508" s="193"/>
      <c r="QO508" s="209"/>
      <c r="QP508" s="209"/>
      <c r="QQ508" s="193"/>
      <c r="QR508" s="209"/>
      <c r="QS508" s="209"/>
      <c r="QT508" s="193"/>
      <c r="QU508" s="209"/>
      <c r="QV508" s="209"/>
      <c r="QW508" s="193"/>
      <c r="QX508" s="209"/>
      <c r="QY508" s="209"/>
      <c r="QZ508" s="193"/>
      <c r="RA508" s="209"/>
      <c r="RB508" s="209"/>
      <c r="RC508" s="193"/>
      <c r="RD508" s="209"/>
      <c r="RE508" s="209"/>
      <c r="RF508" s="193"/>
      <c r="RG508" s="209"/>
    </row>
    <row r="509" spans="1:475" x14ac:dyDescent="0.25">
      <c r="A509" s="202"/>
      <c r="B509" s="219"/>
      <c r="C509" s="219"/>
      <c r="D509" s="219"/>
      <c r="E509" s="223"/>
      <c r="F509" s="215" t="s">
        <v>247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5">
      <c r="A510" s="202"/>
      <c r="B510" s="219"/>
      <c r="C510" s="219"/>
      <c r="D510" s="219"/>
      <c r="E510" s="223"/>
      <c r="F510" s="215" t="s">
        <v>246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5">
      <c r="A511" s="202"/>
      <c r="B511" s="219"/>
      <c r="C511" s="219"/>
      <c r="D511" s="219"/>
      <c r="E511" s="223"/>
      <c r="F511" s="215" t="s">
        <v>247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5">
      <c r="A512" s="202"/>
      <c r="B512" s="219"/>
      <c r="C512" s="219"/>
      <c r="D512" s="219"/>
      <c r="E512" s="223"/>
      <c r="F512" s="215" t="s">
        <v>246</v>
      </c>
      <c r="G512" s="187"/>
      <c r="H512" s="187"/>
      <c r="I512" s="203"/>
      <c r="J512" s="203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3"/>
      <c r="DX512" s="193"/>
      <c r="DY512" s="193"/>
      <c r="DZ512" s="193"/>
      <c r="EA512" s="193"/>
      <c r="EB512" s="193"/>
      <c r="EC512" s="193"/>
      <c r="ED512" s="193"/>
      <c r="EE512" s="193"/>
      <c r="EF512" s="193"/>
      <c r="EG512" s="193"/>
      <c r="EH512" s="193"/>
      <c r="EI512" s="193"/>
      <c r="EJ512" s="193"/>
      <c r="EK512" s="193"/>
      <c r="EL512" s="193"/>
      <c r="EM512" s="193"/>
      <c r="EN512" s="193"/>
      <c r="EO512" s="193"/>
      <c r="EP512" s="193"/>
      <c r="EQ512" s="193"/>
      <c r="ER512" s="193"/>
      <c r="ES512" s="193"/>
      <c r="ET512" s="193"/>
      <c r="EU512" s="193"/>
      <c r="EV512" s="193"/>
      <c r="EW512" s="193"/>
      <c r="EX512" s="193"/>
      <c r="EY512" s="193"/>
      <c r="EZ512" s="193"/>
      <c r="FA512" s="193"/>
      <c r="FB512" s="193"/>
      <c r="FC512" s="193"/>
      <c r="FD512" s="193"/>
      <c r="FE512" s="193"/>
      <c r="FF512" s="193"/>
      <c r="FG512" s="193"/>
      <c r="FH512" s="193"/>
      <c r="FI512" s="193"/>
      <c r="FJ512" s="193"/>
      <c r="FK512" s="193"/>
      <c r="FL512" s="193"/>
      <c r="FM512" s="193"/>
      <c r="FN512" s="193"/>
      <c r="FO512" s="193"/>
      <c r="FP512" s="193"/>
      <c r="FQ512" s="193"/>
      <c r="FR512" s="193"/>
      <c r="FS512" s="193"/>
      <c r="FT512" s="193"/>
      <c r="FU512" s="193"/>
      <c r="FV512" s="193"/>
      <c r="FW512" s="193"/>
      <c r="FX512" s="193"/>
      <c r="FY512" s="193"/>
      <c r="FZ512" s="193"/>
      <c r="GA512" s="193"/>
      <c r="GB512" s="193"/>
      <c r="GC512" s="193"/>
      <c r="GD512" s="193"/>
      <c r="GE512" s="193"/>
      <c r="GF512" s="193"/>
      <c r="GG512" s="193"/>
      <c r="GH512" s="193"/>
      <c r="GI512" s="193"/>
      <c r="GJ512" s="193"/>
      <c r="GK512" s="193"/>
      <c r="GL512" s="193"/>
      <c r="GM512" s="193"/>
      <c r="GN512" s="193"/>
      <c r="GO512" s="193"/>
      <c r="GP512" s="193"/>
      <c r="GQ512" s="193"/>
      <c r="GR512" s="193"/>
      <c r="GS512" s="193"/>
      <c r="GT512" s="193"/>
      <c r="GU512" s="193"/>
      <c r="GV512" s="193"/>
      <c r="GW512" s="193"/>
      <c r="GX512" s="193"/>
      <c r="GY512" s="193"/>
      <c r="GZ512" s="193"/>
      <c r="HA512" s="193"/>
      <c r="HB512" s="193"/>
      <c r="HC512" s="193"/>
      <c r="HD512" s="193"/>
      <c r="HE512" s="193"/>
      <c r="HF512" s="193"/>
      <c r="HG512" s="193"/>
      <c r="HH512" s="193"/>
      <c r="HI512" s="193"/>
      <c r="HJ512" s="193"/>
      <c r="HK512" s="193"/>
      <c r="HL512" s="193"/>
      <c r="HM512" s="193"/>
      <c r="HN512" s="193"/>
      <c r="HO512" s="193"/>
      <c r="HP512" s="193"/>
      <c r="HQ512" s="193"/>
      <c r="HR512" s="193"/>
      <c r="HS512" s="193"/>
      <c r="HT512" s="193"/>
      <c r="HU512" s="193"/>
      <c r="HV512" s="193"/>
      <c r="HW512" s="193"/>
      <c r="HX512" s="193"/>
      <c r="HY512" s="193"/>
      <c r="HZ512" s="193"/>
      <c r="IA512" s="193"/>
      <c r="IB512" s="193"/>
      <c r="IC512" s="193"/>
      <c r="ID512" s="193"/>
      <c r="IE512" s="193"/>
      <c r="IF512" s="193"/>
      <c r="IG512" s="193"/>
      <c r="IH512" s="193"/>
      <c r="II512" s="193"/>
      <c r="IJ512" s="193"/>
      <c r="IK512" s="193"/>
      <c r="IL512" s="193"/>
      <c r="IM512" s="193"/>
      <c r="IN512" s="193"/>
      <c r="IO512" s="193"/>
      <c r="IP512" s="193"/>
      <c r="IQ512" s="193"/>
      <c r="IR512" s="193"/>
      <c r="IS512" s="193"/>
      <c r="IT512" s="193"/>
      <c r="IU512" s="193"/>
      <c r="IV512" s="193"/>
      <c r="IW512" s="193"/>
      <c r="IX512" s="193"/>
      <c r="IY512" s="193"/>
      <c r="IZ512" s="193"/>
      <c r="JA512" s="193"/>
      <c r="JB512" s="193"/>
      <c r="JC512" s="193"/>
      <c r="JD512" s="193"/>
      <c r="JE512" s="193"/>
      <c r="JF512" s="193"/>
      <c r="JG512" s="193"/>
      <c r="JH512" s="193"/>
      <c r="JI512" s="193"/>
      <c r="JJ512" s="193"/>
      <c r="JK512" s="193"/>
      <c r="JL512" s="193"/>
      <c r="JM512" s="193"/>
      <c r="JN512" s="193"/>
      <c r="JO512" s="193"/>
      <c r="JP512" s="193"/>
      <c r="JQ512" s="193"/>
      <c r="JR512" s="193"/>
      <c r="JS512" s="193"/>
      <c r="JT512" s="193"/>
      <c r="JU512" s="193"/>
      <c r="JV512" s="193"/>
      <c r="JW512" s="193"/>
      <c r="JX512" s="193"/>
      <c r="JY512" s="193"/>
      <c r="JZ512" s="193"/>
      <c r="KA512" s="193"/>
      <c r="KB512" s="193"/>
      <c r="KC512" s="193"/>
      <c r="KD512" s="193"/>
      <c r="KE512" s="193"/>
      <c r="KF512" s="193"/>
      <c r="KG512" s="193"/>
      <c r="KH512" s="193"/>
      <c r="KI512" s="193"/>
      <c r="KJ512" s="193"/>
      <c r="KK512" s="193"/>
      <c r="KL512" s="193"/>
      <c r="KM512" s="193"/>
      <c r="KN512" s="193"/>
      <c r="KO512" s="193"/>
      <c r="KP512" s="193"/>
      <c r="KQ512" s="193"/>
      <c r="KR512" s="193"/>
      <c r="KS512" s="193"/>
      <c r="KT512" s="193"/>
      <c r="KU512" s="193"/>
      <c r="KV512" s="193"/>
      <c r="KW512" s="193"/>
      <c r="KX512" s="193"/>
      <c r="KY512" s="193"/>
      <c r="KZ512" s="193"/>
      <c r="LA512" s="193"/>
      <c r="LB512" s="193"/>
      <c r="LC512" s="193"/>
      <c r="LD512" s="193"/>
      <c r="LE512" s="193"/>
      <c r="LF512" s="193"/>
      <c r="LG512" s="193"/>
      <c r="LH512" s="193"/>
      <c r="LI512" s="193"/>
      <c r="LJ512" s="193"/>
      <c r="LK512" s="193"/>
      <c r="LL512" s="193"/>
      <c r="LM512" s="193"/>
      <c r="LN512" s="193"/>
      <c r="LO512" s="193"/>
      <c r="LP512" s="193"/>
      <c r="LQ512" s="193"/>
      <c r="LR512" s="193"/>
      <c r="LS512" s="193"/>
      <c r="LT512" s="193"/>
      <c r="LU512" s="193"/>
      <c r="LV512" s="193"/>
      <c r="LW512" s="193"/>
      <c r="LX512" s="193"/>
      <c r="LY512" s="193"/>
      <c r="LZ512" s="193"/>
      <c r="MA512" s="193"/>
      <c r="MB512" s="193"/>
      <c r="MC512" s="193"/>
      <c r="MD512" s="193"/>
      <c r="ME512" s="193"/>
      <c r="MF512" s="193"/>
      <c r="MG512" s="193"/>
      <c r="MH512" s="193"/>
      <c r="MI512" s="193"/>
      <c r="MJ512" s="193"/>
      <c r="MK512" s="193"/>
      <c r="ML512" s="193"/>
      <c r="MM512" s="193"/>
      <c r="MN512" s="193"/>
      <c r="MO512" s="193"/>
      <c r="MP512" s="193"/>
      <c r="MQ512" s="193"/>
      <c r="MR512" s="193"/>
      <c r="MS512" s="193"/>
      <c r="MT512" s="193"/>
      <c r="MU512" s="193"/>
      <c r="MV512" s="193"/>
      <c r="MW512" s="193"/>
      <c r="MX512" s="193"/>
      <c r="MY512" s="193"/>
      <c r="MZ512" s="193"/>
      <c r="NA512" s="193"/>
      <c r="NB512" s="193"/>
      <c r="NC512" s="193"/>
      <c r="ND512" s="193"/>
      <c r="NE512" s="193"/>
      <c r="NF512" s="193"/>
      <c r="NG512" s="193"/>
      <c r="NH512" s="193"/>
      <c r="NI512" s="193"/>
      <c r="NJ512" s="193"/>
      <c r="NK512" s="193"/>
      <c r="NL512" s="193"/>
      <c r="NM512" s="193"/>
      <c r="NN512" s="193"/>
      <c r="NO512" s="193"/>
      <c r="NP512" s="193"/>
      <c r="NQ512" s="193"/>
      <c r="NR512" s="193"/>
      <c r="NS512" s="193"/>
      <c r="NT512" s="193"/>
      <c r="NU512" s="193"/>
      <c r="NV512" s="193"/>
      <c r="NW512" s="193"/>
      <c r="NX512" s="193"/>
      <c r="NY512" s="193"/>
      <c r="NZ512" s="193"/>
      <c r="OA512" s="193"/>
      <c r="OB512" s="193"/>
      <c r="OC512" s="193"/>
      <c r="OD512" s="193"/>
      <c r="OE512" s="193"/>
      <c r="OF512" s="193"/>
      <c r="OG512" s="193"/>
      <c r="OH512" s="193"/>
      <c r="OI512" s="193"/>
      <c r="OJ512" s="193"/>
      <c r="OK512" s="193"/>
      <c r="OL512" s="193"/>
      <c r="OM512" s="193"/>
      <c r="ON512" s="193"/>
      <c r="OO512" s="193"/>
      <c r="OP512" s="193"/>
      <c r="OQ512" s="193"/>
      <c r="OR512" s="193"/>
      <c r="OS512" s="193"/>
      <c r="OT512" s="193"/>
      <c r="OU512" s="193"/>
      <c r="OV512" s="193"/>
      <c r="OW512" s="193"/>
      <c r="OX512" s="193"/>
      <c r="OY512" s="193"/>
      <c r="OZ512" s="193"/>
      <c r="PA512" s="193"/>
      <c r="PB512" s="193"/>
      <c r="PC512" s="193"/>
      <c r="PD512" s="193"/>
      <c r="PE512" s="193"/>
      <c r="PF512" s="193"/>
      <c r="PG512" s="193"/>
      <c r="PH512" s="193"/>
      <c r="PI512" s="193"/>
      <c r="PJ512" s="193"/>
      <c r="PK512" s="193"/>
      <c r="PL512" s="193"/>
      <c r="PM512" s="193"/>
      <c r="PN512" s="193"/>
      <c r="PO512" s="193"/>
      <c r="PP512" s="193"/>
      <c r="PQ512" s="193"/>
      <c r="PR512" s="193"/>
      <c r="PS512" s="193"/>
      <c r="PT512" s="193"/>
      <c r="PU512" s="193"/>
      <c r="PV512" s="193"/>
      <c r="PW512" s="193"/>
      <c r="PX512" s="193"/>
      <c r="PY512" s="193"/>
      <c r="PZ512" s="193"/>
      <c r="QA512" s="193"/>
      <c r="QB512" s="193"/>
      <c r="QC512" s="193"/>
      <c r="QD512" s="193"/>
      <c r="QE512" s="193"/>
      <c r="QF512" s="193"/>
      <c r="QG512" s="193"/>
      <c r="QH512" s="193"/>
      <c r="QI512" s="193"/>
      <c r="QJ512" s="193"/>
      <c r="QK512" s="193"/>
      <c r="QL512" s="193"/>
      <c r="QM512" s="193"/>
      <c r="QN512" s="193"/>
      <c r="QO512" s="193"/>
      <c r="QP512" s="193"/>
      <c r="QQ512" s="193"/>
      <c r="QR512" s="193"/>
      <c r="QS512" s="193"/>
      <c r="QT512" s="193"/>
      <c r="QU512" s="193"/>
      <c r="QV512" s="193"/>
      <c r="QW512" s="193"/>
      <c r="QX512" s="193"/>
      <c r="QY512" s="193"/>
      <c r="QZ512" s="193"/>
      <c r="RA512" s="193"/>
      <c r="RB512" s="193"/>
      <c r="RC512" s="193"/>
      <c r="RD512" s="193"/>
      <c r="RE512" s="193"/>
      <c r="RF512" s="193"/>
      <c r="RG512" s="193"/>
    </row>
    <row r="513" spans="1:475" x14ac:dyDescent="0.25">
      <c r="A513" s="202"/>
      <c r="B513" s="219"/>
      <c r="C513" s="219"/>
      <c r="D513" s="219"/>
      <c r="E513" s="223"/>
      <c r="F513" s="215" t="s">
        <v>247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5">
      <c r="A514" s="202"/>
      <c r="B514" s="219"/>
      <c r="C514" s="219"/>
      <c r="D514" s="219"/>
      <c r="E514" s="223"/>
      <c r="F514" s="215" t="s">
        <v>246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5">
      <c r="A515" s="202"/>
      <c r="B515" s="219"/>
      <c r="C515" s="219"/>
      <c r="D515" s="219"/>
      <c r="E515" s="223"/>
      <c r="F515" s="215" t="s">
        <v>247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5">
      <c r="A516" s="202"/>
      <c r="B516" s="219"/>
      <c r="C516" s="219"/>
      <c r="D516" s="219"/>
      <c r="E516" s="223"/>
      <c r="F516" s="215" t="s">
        <v>246</v>
      </c>
      <c r="G516" s="177"/>
      <c r="H516" s="177"/>
      <c r="I516" s="203"/>
      <c r="J516" s="203"/>
      <c r="K516" s="177"/>
      <c r="L516" s="187"/>
      <c r="M516" s="177"/>
      <c r="N516" s="177"/>
      <c r="O516" s="187"/>
      <c r="P516" s="177"/>
      <c r="Q516" s="177"/>
      <c r="R516" s="187"/>
      <c r="S516" s="177"/>
      <c r="T516" s="177"/>
      <c r="U516" s="187"/>
      <c r="V516" s="177"/>
      <c r="W516" s="177"/>
      <c r="X516" s="187"/>
      <c r="Y516" s="177"/>
      <c r="Z516" s="177"/>
      <c r="AA516" s="187"/>
      <c r="AB516" s="177"/>
      <c r="AC516" s="177"/>
      <c r="AD516" s="187"/>
      <c r="AE516" s="177"/>
      <c r="AF516" s="177"/>
      <c r="AG516" s="187"/>
      <c r="AH516" s="177"/>
      <c r="AI516" s="177"/>
      <c r="AJ516" s="187"/>
      <c r="AK516" s="177"/>
      <c r="AL516" s="177"/>
      <c r="AM516" s="187"/>
      <c r="AN516" s="177"/>
      <c r="AO516" s="177"/>
      <c r="AP516" s="187"/>
      <c r="AQ516" s="177"/>
      <c r="AR516" s="177"/>
      <c r="AS516" s="187"/>
      <c r="AT516" s="177"/>
      <c r="AU516" s="177"/>
      <c r="AV516" s="187"/>
      <c r="AW516" s="177"/>
      <c r="AX516" s="177"/>
      <c r="AY516" s="187"/>
      <c r="AZ516" s="177"/>
      <c r="BA516" s="177"/>
      <c r="BB516" s="187"/>
      <c r="BC516" s="177"/>
      <c r="BD516" s="177"/>
      <c r="BE516" s="187"/>
      <c r="BF516" s="177"/>
      <c r="BG516" s="177"/>
      <c r="BH516" s="187"/>
      <c r="BI516" s="177"/>
      <c r="BJ516" s="177"/>
      <c r="BK516" s="187"/>
      <c r="BL516" s="177"/>
      <c r="BM516" s="177"/>
      <c r="BN516" s="187"/>
      <c r="BO516" s="177"/>
      <c r="BP516" s="177"/>
      <c r="BQ516" s="187"/>
      <c r="BR516" s="177"/>
      <c r="BS516" s="177"/>
      <c r="BT516" s="187"/>
      <c r="BU516" s="177"/>
      <c r="BV516" s="177"/>
      <c r="BW516" s="187"/>
      <c r="BX516" s="177"/>
      <c r="BY516" s="177"/>
      <c r="BZ516" s="187"/>
      <c r="CA516" s="177"/>
      <c r="CB516" s="177"/>
      <c r="CC516" s="187"/>
      <c r="CD516" s="177"/>
      <c r="CE516" s="177"/>
      <c r="CF516" s="187"/>
      <c r="CG516" s="177"/>
      <c r="CH516" s="177"/>
      <c r="CI516" s="187"/>
      <c r="CJ516" s="177"/>
      <c r="CK516" s="177"/>
      <c r="CL516" s="187"/>
      <c r="CM516" s="177"/>
      <c r="CN516" s="177"/>
      <c r="CO516" s="187"/>
      <c r="CP516" s="177"/>
      <c r="CQ516" s="177"/>
      <c r="CR516" s="187"/>
      <c r="CS516" s="177"/>
      <c r="CT516" s="177"/>
      <c r="CU516" s="187"/>
      <c r="CV516" s="177"/>
      <c r="CW516" s="177"/>
      <c r="CX516" s="187"/>
      <c r="CY516" s="177"/>
      <c r="CZ516" s="177"/>
      <c r="DA516" s="187"/>
      <c r="DB516" s="177"/>
      <c r="DC516" s="177"/>
      <c r="DD516" s="187"/>
      <c r="DE516" s="177"/>
      <c r="DF516" s="177"/>
      <c r="DG516" s="187"/>
      <c r="DH516" s="177"/>
      <c r="DI516" s="177"/>
      <c r="DJ516" s="187"/>
      <c r="DK516" s="177"/>
      <c r="DL516" s="177"/>
      <c r="DM516" s="187"/>
      <c r="DN516" s="177"/>
      <c r="DO516" s="177"/>
      <c r="DP516" s="187"/>
      <c r="DQ516" s="177"/>
      <c r="DR516" s="177"/>
      <c r="DS516" s="187"/>
      <c r="DT516" s="177"/>
      <c r="DU516" s="177"/>
      <c r="DV516" s="187"/>
      <c r="DW516" s="209"/>
      <c r="DX516" s="209"/>
      <c r="DY516" s="193"/>
      <c r="DZ516" s="209"/>
      <c r="EA516" s="209"/>
      <c r="EB516" s="193"/>
      <c r="EC516" s="209"/>
      <c r="ED516" s="209"/>
      <c r="EE516" s="193"/>
      <c r="EF516" s="209"/>
      <c r="EG516" s="209"/>
      <c r="EH516" s="193"/>
      <c r="EI516" s="209"/>
      <c r="EJ516" s="209"/>
      <c r="EK516" s="193"/>
      <c r="EL516" s="209"/>
      <c r="EM516" s="209"/>
      <c r="EN516" s="193"/>
      <c r="EO516" s="209"/>
      <c r="EP516" s="209"/>
      <c r="EQ516" s="193"/>
      <c r="ER516" s="209"/>
      <c r="ES516" s="209"/>
      <c r="ET516" s="193"/>
      <c r="EU516" s="209"/>
      <c r="EV516" s="209"/>
      <c r="EW516" s="193"/>
      <c r="EX516" s="209"/>
      <c r="EY516" s="209"/>
      <c r="EZ516" s="193"/>
      <c r="FA516" s="209"/>
      <c r="FB516" s="209"/>
      <c r="FC516" s="193"/>
      <c r="FD516" s="209"/>
      <c r="FE516" s="209"/>
      <c r="FF516" s="193"/>
      <c r="FG516" s="209"/>
      <c r="FH516" s="209"/>
      <c r="FI516" s="193"/>
      <c r="FJ516" s="209"/>
      <c r="FK516" s="209"/>
      <c r="FL516" s="193"/>
      <c r="FM516" s="209"/>
      <c r="FN516" s="209"/>
      <c r="FO516" s="193"/>
      <c r="FP516" s="209"/>
      <c r="FQ516" s="209"/>
      <c r="FR516" s="193"/>
      <c r="FS516" s="209"/>
      <c r="FT516" s="209"/>
      <c r="FU516" s="193"/>
      <c r="FV516" s="209"/>
      <c r="FW516" s="209"/>
      <c r="FX516" s="193"/>
      <c r="FY516" s="209"/>
      <c r="FZ516" s="209"/>
      <c r="GA516" s="193"/>
      <c r="GB516" s="209"/>
      <c r="GC516" s="209"/>
      <c r="GD516" s="193"/>
      <c r="GE516" s="209"/>
      <c r="GF516" s="209"/>
      <c r="GG516" s="193"/>
      <c r="GH516" s="209"/>
      <c r="GI516" s="209"/>
      <c r="GJ516" s="193"/>
      <c r="GK516" s="209"/>
      <c r="GL516" s="209"/>
      <c r="GM516" s="193"/>
      <c r="GN516" s="209"/>
      <c r="GO516" s="209"/>
      <c r="GP516" s="193"/>
      <c r="GQ516" s="209"/>
      <c r="GR516" s="209"/>
      <c r="GS516" s="193"/>
      <c r="GT516" s="209"/>
      <c r="GU516" s="209"/>
      <c r="GV516" s="193"/>
      <c r="GW516" s="209"/>
      <c r="GX516" s="209"/>
      <c r="GY516" s="193"/>
      <c r="GZ516" s="209"/>
      <c r="HA516" s="209"/>
      <c r="HB516" s="193"/>
      <c r="HC516" s="209"/>
      <c r="HD516" s="209"/>
      <c r="HE516" s="193"/>
      <c r="HF516" s="209"/>
      <c r="HG516" s="209"/>
      <c r="HH516" s="193"/>
      <c r="HI516" s="209"/>
      <c r="HJ516" s="209"/>
      <c r="HK516" s="193"/>
      <c r="HL516" s="209"/>
      <c r="HM516" s="209"/>
      <c r="HN516" s="193"/>
      <c r="HO516" s="209"/>
      <c r="HP516" s="209"/>
      <c r="HQ516" s="193"/>
      <c r="HR516" s="209"/>
      <c r="HS516" s="209"/>
      <c r="HT516" s="193"/>
      <c r="HU516" s="209"/>
      <c r="HV516" s="209"/>
      <c r="HW516" s="193"/>
      <c r="HX516" s="209"/>
      <c r="HY516" s="209"/>
      <c r="HZ516" s="193"/>
      <c r="IA516" s="209"/>
      <c r="IB516" s="209"/>
      <c r="IC516" s="193"/>
      <c r="ID516" s="209"/>
      <c r="IE516" s="209"/>
      <c r="IF516" s="193"/>
      <c r="IG516" s="209"/>
      <c r="IH516" s="209"/>
      <c r="II516" s="193"/>
      <c r="IJ516" s="209"/>
      <c r="IK516" s="209"/>
      <c r="IL516" s="193"/>
      <c r="IM516" s="209"/>
      <c r="IN516" s="209"/>
      <c r="IO516" s="193"/>
      <c r="IP516" s="209"/>
      <c r="IQ516" s="209"/>
      <c r="IR516" s="193"/>
      <c r="IS516" s="209"/>
      <c r="IT516" s="209"/>
      <c r="IU516" s="193"/>
      <c r="IV516" s="209"/>
      <c r="IW516" s="209"/>
      <c r="IX516" s="193"/>
      <c r="IY516" s="209"/>
      <c r="IZ516" s="209"/>
      <c r="JA516" s="193"/>
      <c r="JB516" s="209"/>
      <c r="JC516" s="209"/>
      <c r="JD516" s="193"/>
      <c r="JE516" s="209"/>
      <c r="JF516" s="209"/>
      <c r="JG516" s="193"/>
      <c r="JH516" s="209"/>
      <c r="JI516" s="209"/>
      <c r="JJ516" s="193"/>
      <c r="JK516" s="209"/>
      <c r="JL516" s="209"/>
      <c r="JM516" s="193"/>
      <c r="JN516" s="209"/>
      <c r="JO516" s="209"/>
      <c r="JP516" s="193"/>
      <c r="JQ516" s="209"/>
      <c r="JR516" s="209"/>
      <c r="JS516" s="193"/>
      <c r="JT516" s="209"/>
      <c r="JU516" s="209"/>
      <c r="JV516" s="193"/>
      <c r="JW516" s="209"/>
      <c r="JX516" s="209"/>
      <c r="JY516" s="193"/>
      <c r="JZ516" s="209"/>
      <c r="KA516" s="209"/>
      <c r="KB516" s="193"/>
      <c r="KC516" s="209"/>
      <c r="KD516" s="209"/>
      <c r="KE516" s="193"/>
      <c r="KF516" s="209"/>
      <c r="KG516" s="209"/>
      <c r="KH516" s="193"/>
      <c r="KI516" s="209"/>
      <c r="KJ516" s="209"/>
      <c r="KK516" s="193"/>
      <c r="KL516" s="209"/>
      <c r="KM516" s="209"/>
      <c r="KN516" s="193"/>
      <c r="KO516" s="209"/>
      <c r="KP516" s="209"/>
      <c r="KQ516" s="193"/>
      <c r="KR516" s="209"/>
      <c r="KS516" s="209"/>
      <c r="KT516" s="193"/>
      <c r="KU516" s="209"/>
      <c r="KV516" s="209"/>
      <c r="KW516" s="193"/>
      <c r="KX516" s="209"/>
      <c r="KY516" s="209"/>
      <c r="KZ516" s="193"/>
      <c r="LA516" s="209"/>
      <c r="LB516" s="209"/>
      <c r="LC516" s="193"/>
      <c r="LD516" s="209"/>
      <c r="LE516" s="209"/>
      <c r="LF516" s="193"/>
      <c r="LG516" s="209"/>
      <c r="LH516" s="209"/>
      <c r="LI516" s="193"/>
      <c r="LJ516" s="209"/>
      <c r="LK516" s="209"/>
      <c r="LL516" s="193"/>
      <c r="LM516" s="209"/>
      <c r="LN516" s="209"/>
      <c r="LO516" s="193"/>
      <c r="LP516" s="209"/>
      <c r="LQ516" s="209"/>
      <c r="LR516" s="193"/>
      <c r="LS516" s="209"/>
      <c r="LT516" s="209"/>
      <c r="LU516" s="193"/>
      <c r="LV516" s="209"/>
      <c r="LW516" s="209"/>
      <c r="LX516" s="193"/>
      <c r="LY516" s="209"/>
      <c r="LZ516" s="209"/>
      <c r="MA516" s="193"/>
      <c r="MB516" s="209"/>
      <c r="MC516" s="209"/>
      <c r="MD516" s="193"/>
      <c r="ME516" s="209"/>
      <c r="MF516" s="209"/>
      <c r="MG516" s="193"/>
      <c r="MH516" s="209"/>
      <c r="MI516" s="209"/>
      <c r="MJ516" s="193"/>
      <c r="MK516" s="209"/>
      <c r="ML516" s="209"/>
      <c r="MM516" s="193"/>
      <c r="MN516" s="209"/>
      <c r="MO516" s="209"/>
      <c r="MP516" s="193"/>
      <c r="MQ516" s="209"/>
      <c r="MR516" s="209"/>
      <c r="MS516" s="193"/>
      <c r="MT516" s="209"/>
      <c r="MU516" s="209"/>
      <c r="MV516" s="193"/>
      <c r="MW516" s="209"/>
      <c r="MX516" s="209"/>
      <c r="MY516" s="193"/>
      <c r="MZ516" s="209"/>
      <c r="NA516" s="209"/>
      <c r="NB516" s="193"/>
      <c r="NC516" s="209"/>
      <c r="ND516" s="209"/>
      <c r="NE516" s="193"/>
      <c r="NF516" s="209"/>
      <c r="NG516" s="209"/>
      <c r="NH516" s="193"/>
      <c r="NI516" s="209"/>
      <c r="NJ516" s="209"/>
      <c r="NK516" s="193"/>
      <c r="NL516" s="209"/>
      <c r="NM516" s="209"/>
      <c r="NN516" s="193"/>
      <c r="NO516" s="209"/>
      <c r="NP516" s="209"/>
      <c r="NQ516" s="193"/>
      <c r="NR516" s="209"/>
      <c r="NS516" s="209"/>
      <c r="NT516" s="193"/>
      <c r="NU516" s="209"/>
      <c r="NV516" s="209"/>
      <c r="NW516" s="193"/>
      <c r="NX516" s="209"/>
      <c r="NY516" s="209"/>
      <c r="NZ516" s="193"/>
      <c r="OA516" s="209"/>
      <c r="OB516" s="209"/>
      <c r="OC516" s="193"/>
      <c r="OD516" s="209"/>
      <c r="OE516" s="209"/>
      <c r="OF516" s="193"/>
      <c r="OG516" s="209"/>
      <c r="OH516" s="209"/>
      <c r="OI516" s="193"/>
      <c r="OJ516" s="209"/>
      <c r="OK516" s="209"/>
      <c r="OL516" s="193"/>
      <c r="OM516" s="209"/>
      <c r="ON516" s="209"/>
      <c r="OO516" s="193"/>
      <c r="OP516" s="209"/>
      <c r="OQ516" s="209"/>
      <c r="OR516" s="193"/>
      <c r="OS516" s="209"/>
      <c r="OT516" s="209"/>
      <c r="OU516" s="193"/>
      <c r="OV516" s="209"/>
      <c r="OW516" s="209"/>
      <c r="OX516" s="193"/>
      <c r="OY516" s="209"/>
      <c r="OZ516" s="209"/>
      <c r="PA516" s="193"/>
      <c r="PB516" s="209"/>
      <c r="PC516" s="209"/>
      <c r="PD516" s="193"/>
      <c r="PE516" s="209"/>
      <c r="PF516" s="209"/>
      <c r="PG516" s="193"/>
      <c r="PH516" s="209"/>
      <c r="PI516" s="209"/>
      <c r="PJ516" s="193"/>
      <c r="PK516" s="209"/>
      <c r="PL516" s="209"/>
      <c r="PM516" s="193"/>
      <c r="PN516" s="209"/>
      <c r="PO516" s="209"/>
      <c r="PP516" s="193"/>
      <c r="PQ516" s="209"/>
      <c r="PR516" s="209"/>
      <c r="PS516" s="193"/>
      <c r="PT516" s="209"/>
      <c r="PU516" s="209"/>
      <c r="PV516" s="193"/>
      <c r="PW516" s="209"/>
      <c r="PX516" s="209"/>
      <c r="PY516" s="193"/>
      <c r="PZ516" s="209"/>
      <c r="QA516" s="209"/>
      <c r="QB516" s="193"/>
      <c r="QC516" s="209"/>
      <c r="QD516" s="209"/>
      <c r="QE516" s="193"/>
      <c r="QF516" s="209"/>
      <c r="QG516" s="209"/>
      <c r="QH516" s="193"/>
      <c r="QI516" s="209"/>
      <c r="QJ516" s="209"/>
      <c r="QK516" s="193"/>
      <c r="QL516" s="209"/>
      <c r="QM516" s="209"/>
      <c r="QN516" s="193"/>
      <c r="QO516" s="209"/>
      <c r="QP516" s="209"/>
      <c r="QQ516" s="193"/>
      <c r="QR516" s="209"/>
      <c r="QS516" s="209"/>
      <c r="QT516" s="193"/>
      <c r="QU516" s="209"/>
      <c r="QV516" s="209"/>
      <c r="QW516" s="193"/>
      <c r="QX516" s="209"/>
      <c r="QY516" s="209"/>
      <c r="QZ516" s="193"/>
      <c r="RA516" s="209"/>
      <c r="RB516" s="209"/>
      <c r="RC516" s="193"/>
      <c r="RD516" s="209"/>
      <c r="RE516" s="209"/>
      <c r="RF516" s="193"/>
      <c r="RG516" s="209"/>
    </row>
    <row r="517" spans="1:475" x14ac:dyDescent="0.25">
      <c r="A517" s="202"/>
      <c r="B517" s="219"/>
      <c r="C517" s="219"/>
      <c r="D517" s="219"/>
      <c r="E517" s="223"/>
      <c r="F517" s="215" t="s">
        <v>247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5">
      <c r="A518" s="202"/>
      <c r="B518" s="219"/>
      <c r="C518" s="219"/>
      <c r="D518" s="219"/>
      <c r="E518" s="223"/>
      <c r="F518" s="215" t="s">
        <v>246</v>
      </c>
      <c r="G518" s="187"/>
      <c r="H518" s="187"/>
      <c r="I518" s="203"/>
      <c r="J518" s="203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3"/>
      <c r="DX518" s="193"/>
      <c r="DY518" s="193"/>
      <c r="DZ518" s="193"/>
      <c r="EA518" s="193"/>
      <c r="EB518" s="193"/>
      <c r="EC518" s="193"/>
      <c r="ED518" s="193"/>
      <c r="EE518" s="193"/>
      <c r="EF518" s="193"/>
      <c r="EG518" s="193"/>
      <c r="EH518" s="193"/>
      <c r="EI518" s="193"/>
      <c r="EJ518" s="193"/>
      <c r="EK518" s="193"/>
      <c r="EL518" s="193"/>
      <c r="EM518" s="193"/>
      <c r="EN518" s="193"/>
      <c r="EO518" s="193"/>
      <c r="EP518" s="193"/>
      <c r="EQ518" s="193"/>
      <c r="ER518" s="193"/>
      <c r="ES518" s="193"/>
      <c r="ET518" s="193"/>
      <c r="EU518" s="193"/>
      <c r="EV518" s="193"/>
      <c r="EW518" s="193"/>
      <c r="EX518" s="193"/>
      <c r="EY518" s="193"/>
      <c r="EZ518" s="193"/>
      <c r="FA518" s="193"/>
      <c r="FB518" s="193"/>
      <c r="FC518" s="193"/>
      <c r="FD518" s="193"/>
      <c r="FE518" s="193"/>
      <c r="FF518" s="193"/>
      <c r="FG518" s="193"/>
      <c r="FH518" s="193"/>
      <c r="FI518" s="193"/>
      <c r="FJ518" s="193"/>
      <c r="FK518" s="193"/>
      <c r="FL518" s="193"/>
      <c r="FM518" s="193"/>
      <c r="FN518" s="193"/>
      <c r="FO518" s="193"/>
      <c r="FP518" s="193"/>
      <c r="FQ518" s="193"/>
      <c r="FR518" s="193"/>
      <c r="FS518" s="193"/>
      <c r="FT518" s="193"/>
      <c r="FU518" s="193"/>
      <c r="FV518" s="193"/>
      <c r="FW518" s="193"/>
      <c r="FX518" s="193"/>
      <c r="FY518" s="193"/>
      <c r="FZ518" s="193"/>
      <c r="GA518" s="193"/>
      <c r="GB518" s="193"/>
      <c r="GC518" s="193"/>
      <c r="GD518" s="193"/>
      <c r="GE518" s="193"/>
      <c r="GF518" s="193"/>
      <c r="GG518" s="193"/>
      <c r="GH518" s="193"/>
      <c r="GI518" s="193"/>
      <c r="GJ518" s="193"/>
      <c r="GK518" s="193"/>
      <c r="GL518" s="193"/>
      <c r="GM518" s="193"/>
      <c r="GN518" s="193"/>
      <c r="GO518" s="193"/>
      <c r="GP518" s="193"/>
      <c r="GQ518" s="193"/>
      <c r="GR518" s="193"/>
      <c r="GS518" s="193"/>
      <c r="GT518" s="193"/>
      <c r="GU518" s="193"/>
      <c r="GV518" s="193"/>
      <c r="GW518" s="193"/>
      <c r="GX518" s="193"/>
      <c r="GY518" s="193"/>
      <c r="GZ518" s="193"/>
      <c r="HA518" s="193"/>
      <c r="HB518" s="193"/>
      <c r="HC518" s="193"/>
      <c r="HD518" s="193"/>
      <c r="HE518" s="193"/>
      <c r="HF518" s="193"/>
      <c r="HG518" s="193"/>
      <c r="HH518" s="193"/>
      <c r="HI518" s="193"/>
      <c r="HJ518" s="193"/>
      <c r="HK518" s="193"/>
      <c r="HL518" s="193"/>
      <c r="HM518" s="193"/>
      <c r="HN518" s="193"/>
      <c r="HO518" s="193"/>
      <c r="HP518" s="193"/>
      <c r="HQ518" s="193"/>
      <c r="HR518" s="193"/>
      <c r="HS518" s="193"/>
      <c r="HT518" s="193"/>
      <c r="HU518" s="193"/>
      <c r="HV518" s="193"/>
      <c r="HW518" s="193"/>
      <c r="HX518" s="193"/>
      <c r="HY518" s="193"/>
      <c r="HZ518" s="193"/>
      <c r="IA518" s="193"/>
      <c r="IB518" s="193"/>
      <c r="IC518" s="193"/>
      <c r="ID518" s="193"/>
      <c r="IE518" s="193"/>
      <c r="IF518" s="193"/>
      <c r="IG518" s="193"/>
      <c r="IH518" s="193"/>
      <c r="II518" s="193"/>
      <c r="IJ518" s="193"/>
      <c r="IK518" s="193"/>
      <c r="IL518" s="193"/>
      <c r="IM518" s="193"/>
      <c r="IN518" s="193"/>
      <c r="IO518" s="193"/>
      <c r="IP518" s="193"/>
      <c r="IQ518" s="193"/>
      <c r="IR518" s="193"/>
      <c r="IS518" s="193"/>
      <c r="IT518" s="193"/>
      <c r="IU518" s="193"/>
      <c r="IV518" s="193"/>
      <c r="IW518" s="193"/>
      <c r="IX518" s="193"/>
      <c r="IY518" s="193"/>
      <c r="IZ518" s="193"/>
      <c r="JA518" s="193"/>
      <c r="JB518" s="193"/>
      <c r="JC518" s="193"/>
      <c r="JD518" s="193"/>
      <c r="JE518" s="193"/>
      <c r="JF518" s="193"/>
      <c r="JG518" s="193"/>
      <c r="JH518" s="193"/>
      <c r="JI518" s="193"/>
      <c r="JJ518" s="193"/>
      <c r="JK518" s="193"/>
      <c r="JL518" s="193"/>
      <c r="JM518" s="193"/>
      <c r="JN518" s="193"/>
      <c r="JO518" s="193"/>
      <c r="JP518" s="193"/>
      <c r="JQ518" s="193"/>
      <c r="JR518" s="193"/>
      <c r="JS518" s="193"/>
      <c r="JT518" s="193"/>
      <c r="JU518" s="193"/>
      <c r="JV518" s="193"/>
      <c r="JW518" s="193"/>
      <c r="JX518" s="193"/>
      <c r="JY518" s="193"/>
      <c r="JZ518" s="193"/>
      <c r="KA518" s="193"/>
      <c r="KB518" s="193"/>
      <c r="KC518" s="193"/>
      <c r="KD518" s="193"/>
      <c r="KE518" s="193"/>
      <c r="KF518" s="193"/>
      <c r="KG518" s="193"/>
      <c r="KH518" s="193"/>
      <c r="KI518" s="193"/>
      <c r="KJ518" s="193"/>
      <c r="KK518" s="193"/>
      <c r="KL518" s="193"/>
      <c r="KM518" s="193"/>
      <c r="KN518" s="193"/>
      <c r="KO518" s="193"/>
      <c r="KP518" s="193"/>
      <c r="KQ518" s="193"/>
      <c r="KR518" s="193"/>
      <c r="KS518" s="193"/>
      <c r="KT518" s="193"/>
      <c r="KU518" s="193"/>
      <c r="KV518" s="193"/>
      <c r="KW518" s="193"/>
      <c r="KX518" s="193"/>
      <c r="KY518" s="193"/>
      <c r="KZ518" s="193"/>
      <c r="LA518" s="193"/>
      <c r="LB518" s="193"/>
      <c r="LC518" s="193"/>
      <c r="LD518" s="193"/>
      <c r="LE518" s="193"/>
      <c r="LF518" s="193"/>
      <c r="LG518" s="193"/>
      <c r="LH518" s="193"/>
      <c r="LI518" s="193"/>
      <c r="LJ518" s="193"/>
      <c r="LK518" s="193"/>
      <c r="LL518" s="193"/>
      <c r="LM518" s="193"/>
      <c r="LN518" s="193"/>
      <c r="LO518" s="193"/>
      <c r="LP518" s="193"/>
      <c r="LQ518" s="193"/>
      <c r="LR518" s="193"/>
      <c r="LS518" s="193"/>
      <c r="LT518" s="193"/>
      <c r="LU518" s="193"/>
      <c r="LV518" s="193"/>
      <c r="LW518" s="193"/>
      <c r="LX518" s="193"/>
      <c r="LY518" s="193"/>
      <c r="LZ518" s="193"/>
      <c r="MA518" s="193"/>
      <c r="MB518" s="193"/>
      <c r="MC518" s="193"/>
      <c r="MD518" s="193"/>
      <c r="ME518" s="193"/>
      <c r="MF518" s="193"/>
      <c r="MG518" s="193"/>
      <c r="MH518" s="193"/>
      <c r="MI518" s="193"/>
      <c r="MJ518" s="193"/>
      <c r="MK518" s="193"/>
      <c r="ML518" s="193"/>
      <c r="MM518" s="193"/>
      <c r="MN518" s="193"/>
      <c r="MO518" s="193"/>
      <c r="MP518" s="193"/>
      <c r="MQ518" s="193"/>
      <c r="MR518" s="193"/>
      <c r="MS518" s="193"/>
      <c r="MT518" s="193"/>
      <c r="MU518" s="193"/>
      <c r="MV518" s="193"/>
      <c r="MW518" s="193"/>
      <c r="MX518" s="193"/>
      <c r="MY518" s="193"/>
      <c r="MZ518" s="193"/>
      <c r="NA518" s="193"/>
      <c r="NB518" s="193"/>
      <c r="NC518" s="193"/>
      <c r="ND518" s="193"/>
      <c r="NE518" s="193"/>
      <c r="NF518" s="193"/>
      <c r="NG518" s="193"/>
      <c r="NH518" s="193"/>
      <c r="NI518" s="193"/>
      <c r="NJ518" s="193"/>
      <c r="NK518" s="193"/>
      <c r="NL518" s="193"/>
      <c r="NM518" s="193"/>
      <c r="NN518" s="193"/>
      <c r="NO518" s="193"/>
      <c r="NP518" s="193"/>
      <c r="NQ518" s="193"/>
      <c r="NR518" s="193"/>
      <c r="NS518" s="193"/>
      <c r="NT518" s="193"/>
      <c r="NU518" s="193"/>
      <c r="NV518" s="193"/>
      <c r="NW518" s="193"/>
      <c r="NX518" s="193"/>
      <c r="NY518" s="193"/>
      <c r="NZ518" s="193"/>
      <c r="OA518" s="193"/>
      <c r="OB518" s="193"/>
      <c r="OC518" s="193"/>
      <c r="OD518" s="193"/>
      <c r="OE518" s="193"/>
      <c r="OF518" s="193"/>
      <c r="OG518" s="193"/>
      <c r="OH518" s="193"/>
      <c r="OI518" s="193"/>
      <c r="OJ518" s="193"/>
      <c r="OK518" s="193"/>
      <c r="OL518" s="193"/>
      <c r="OM518" s="193"/>
      <c r="ON518" s="193"/>
      <c r="OO518" s="193"/>
      <c r="OP518" s="193"/>
      <c r="OQ518" s="193"/>
      <c r="OR518" s="193"/>
      <c r="OS518" s="193"/>
      <c r="OT518" s="193"/>
      <c r="OU518" s="193"/>
      <c r="OV518" s="193"/>
      <c r="OW518" s="193"/>
      <c r="OX518" s="193"/>
      <c r="OY518" s="193"/>
      <c r="OZ518" s="193"/>
      <c r="PA518" s="193"/>
      <c r="PB518" s="193"/>
      <c r="PC518" s="193"/>
      <c r="PD518" s="193"/>
      <c r="PE518" s="193"/>
      <c r="PF518" s="193"/>
      <c r="PG518" s="193"/>
      <c r="PH518" s="193"/>
      <c r="PI518" s="193"/>
      <c r="PJ518" s="193"/>
      <c r="PK518" s="193"/>
      <c r="PL518" s="193"/>
      <c r="PM518" s="193"/>
      <c r="PN518" s="193"/>
      <c r="PO518" s="193"/>
      <c r="PP518" s="193"/>
      <c r="PQ518" s="193"/>
      <c r="PR518" s="193"/>
      <c r="PS518" s="193"/>
      <c r="PT518" s="193"/>
      <c r="PU518" s="193"/>
      <c r="PV518" s="193"/>
      <c r="PW518" s="193"/>
      <c r="PX518" s="193"/>
      <c r="PY518" s="193"/>
      <c r="PZ518" s="193"/>
      <c r="QA518" s="193"/>
      <c r="QB518" s="193"/>
      <c r="QC518" s="193"/>
      <c r="QD518" s="193"/>
      <c r="QE518" s="193"/>
      <c r="QF518" s="193"/>
      <c r="QG518" s="193"/>
      <c r="QH518" s="193"/>
      <c r="QI518" s="193"/>
      <c r="QJ518" s="193"/>
      <c r="QK518" s="193"/>
      <c r="QL518" s="193"/>
      <c r="QM518" s="193"/>
      <c r="QN518" s="193"/>
      <c r="QO518" s="193"/>
      <c r="QP518" s="193"/>
      <c r="QQ518" s="193"/>
      <c r="QR518" s="193"/>
      <c r="QS518" s="193"/>
      <c r="QT518" s="193"/>
      <c r="QU518" s="193"/>
      <c r="QV518" s="193"/>
      <c r="QW518" s="193"/>
      <c r="QX518" s="193"/>
      <c r="QY518" s="193"/>
      <c r="QZ518" s="193"/>
      <c r="RA518" s="193"/>
      <c r="RB518" s="193"/>
      <c r="RC518" s="193"/>
      <c r="RD518" s="193"/>
      <c r="RE518" s="193"/>
      <c r="RF518" s="193"/>
      <c r="RG518" s="193"/>
    </row>
    <row r="519" spans="1:475" x14ac:dyDescent="0.25">
      <c r="A519" s="202"/>
      <c r="B519" s="219"/>
      <c r="C519" s="219"/>
      <c r="D519" s="219"/>
      <c r="E519" s="223"/>
      <c r="F519" s="215" t="s">
        <v>247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5">
      <c r="A520" s="202"/>
      <c r="B520" s="219"/>
      <c r="C520" s="219"/>
      <c r="D520" s="219"/>
      <c r="E520" s="223"/>
      <c r="F520" s="215" t="s">
        <v>246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5">
      <c r="A521" s="202"/>
      <c r="B521" s="219"/>
      <c r="C521" s="219"/>
      <c r="D521" s="219"/>
      <c r="E521" s="223"/>
      <c r="F521" s="215" t="s">
        <v>247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5">
      <c r="A522" s="202"/>
      <c r="B522" s="219"/>
      <c r="C522" s="219"/>
      <c r="D522" s="219"/>
      <c r="E522" s="223"/>
      <c r="F522" s="215" t="s">
        <v>246</v>
      </c>
      <c r="G522" s="177"/>
      <c r="H522" s="177"/>
      <c r="I522" s="203"/>
      <c r="J522" s="203"/>
      <c r="K522" s="177"/>
      <c r="L522" s="187"/>
      <c r="M522" s="177"/>
      <c r="N522" s="177"/>
      <c r="O522" s="187"/>
      <c r="P522" s="177"/>
      <c r="Q522" s="177"/>
      <c r="R522" s="187"/>
      <c r="S522" s="177"/>
      <c r="T522" s="177"/>
      <c r="U522" s="187"/>
      <c r="V522" s="177"/>
      <c r="W522" s="177"/>
      <c r="X522" s="187"/>
      <c r="Y522" s="177"/>
      <c r="Z522" s="177"/>
      <c r="AA522" s="187"/>
      <c r="AB522" s="177"/>
      <c r="AC522" s="177"/>
      <c r="AD522" s="187"/>
      <c r="AE522" s="177"/>
      <c r="AF522" s="177"/>
      <c r="AG522" s="187"/>
      <c r="AH522" s="177"/>
      <c r="AI522" s="177"/>
      <c r="AJ522" s="187"/>
      <c r="AK522" s="177"/>
      <c r="AL522" s="177"/>
      <c r="AM522" s="187"/>
      <c r="AN522" s="177"/>
      <c r="AO522" s="177"/>
      <c r="AP522" s="187"/>
      <c r="AQ522" s="177"/>
      <c r="AR522" s="177"/>
      <c r="AS522" s="187"/>
      <c r="AT522" s="177"/>
      <c r="AU522" s="177"/>
      <c r="AV522" s="187"/>
      <c r="AW522" s="177"/>
      <c r="AX522" s="177"/>
      <c r="AY522" s="187"/>
      <c r="AZ522" s="177"/>
      <c r="BA522" s="177"/>
      <c r="BB522" s="187"/>
      <c r="BC522" s="177"/>
      <c r="BD522" s="177"/>
      <c r="BE522" s="187"/>
      <c r="BF522" s="177"/>
      <c r="BG522" s="177"/>
      <c r="BH522" s="187"/>
      <c r="BI522" s="177"/>
      <c r="BJ522" s="177"/>
      <c r="BK522" s="187"/>
      <c r="BL522" s="177"/>
      <c r="BM522" s="177"/>
      <c r="BN522" s="187"/>
      <c r="BO522" s="177"/>
      <c r="BP522" s="177"/>
      <c r="BQ522" s="187"/>
      <c r="BR522" s="177"/>
      <c r="BS522" s="177"/>
      <c r="BT522" s="187"/>
      <c r="BU522" s="177"/>
      <c r="BV522" s="177"/>
      <c r="BW522" s="187"/>
      <c r="BX522" s="177"/>
      <c r="BY522" s="177"/>
      <c r="BZ522" s="187"/>
      <c r="CA522" s="177"/>
      <c r="CB522" s="177"/>
      <c r="CC522" s="187"/>
      <c r="CD522" s="177"/>
      <c r="CE522" s="177"/>
      <c r="CF522" s="187"/>
      <c r="CG522" s="177"/>
      <c r="CH522" s="177"/>
      <c r="CI522" s="187"/>
      <c r="CJ522" s="177"/>
      <c r="CK522" s="177"/>
      <c r="CL522" s="187"/>
      <c r="CM522" s="177"/>
      <c r="CN522" s="177"/>
      <c r="CO522" s="187"/>
      <c r="CP522" s="177"/>
      <c r="CQ522" s="177"/>
      <c r="CR522" s="187"/>
      <c r="CS522" s="177"/>
      <c r="CT522" s="177"/>
      <c r="CU522" s="187"/>
      <c r="CV522" s="177"/>
      <c r="CW522" s="177"/>
      <c r="CX522" s="187"/>
      <c r="CY522" s="177"/>
      <c r="CZ522" s="177"/>
      <c r="DA522" s="187"/>
      <c r="DB522" s="177"/>
      <c r="DC522" s="177"/>
      <c r="DD522" s="187"/>
      <c r="DE522" s="177"/>
      <c r="DF522" s="177"/>
      <c r="DG522" s="187"/>
      <c r="DH522" s="177"/>
      <c r="DI522" s="177"/>
      <c r="DJ522" s="187"/>
      <c r="DK522" s="177"/>
      <c r="DL522" s="177"/>
      <c r="DM522" s="187"/>
      <c r="DN522" s="177"/>
      <c r="DO522" s="177"/>
      <c r="DP522" s="187"/>
      <c r="DQ522" s="177"/>
      <c r="DR522" s="177"/>
      <c r="DS522" s="187"/>
      <c r="DT522" s="177"/>
      <c r="DU522" s="177"/>
      <c r="DV522" s="187"/>
      <c r="DW522" s="209"/>
      <c r="DX522" s="209"/>
      <c r="DY522" s="193"/>
      <c r="DZ522" s="209"/>
      <c r="EA522" s="209"/>
      <c r="EB522" s="193"/>
      <c r="EC522" s="209"/>
      <c r="ED522" s="209"/>
      <c r="EE522" s="193"/>
      <c r="EF522" s="209"/>
      <c r="EG522" s="209"/>
      <c r="EH522" s="193"/>
      <c r="EI522" s="209"/>
      <c r="EJ522" s="209"/>
      <c r="EK522" s="193"/>
      <c r="EL522" s="209"/>
      <c r="EM522" s="209"/>
      <c r="EN522" s="193"/>
      <c r="EO522" s="209"/>
      <c r="EP522" s="209"/>
      <c r="EQ522" s="193"/>
      <c r="ER522" s="209"/>
      <c r="ES522" s="209"/>
      <c r="ET522" s="193"/>
      <c r="EU522" s="209"/>
      <c r="EV522" s="209"/>
      <c r="EW522" s="193"/>
      <c r="EX522" s="209"/>
      <c r="EY522" s="209"/>
      <c r="EZ522" s="193"/>
      <c r="FA522" s="209"/>
      <c r="FB522" s="209"/>
      <c r="FC522" s="193"/>
      <c r="FD522" s="209"/>
      <c r="FE522" s="209"/>
      <c r="FF522" s="193"/>
      <c r="FG522" s="209"/>
      <c r="FH522" s="209"/>
      <c r="FI522" s="193"/>
      <c r="FJ522" s="209"/>
      <c r="FK522" s="209"/>
      <c r="FL522" s="193"/>
      <c r="FM522" s="209"/>
      <c r="FN522" s="209"/>
      <c r="FO522" s="193"/>
      <c r="FP522" s="209"/>
      <c r="FQ522" s="209"/>
      <c r="FR522" s="193"/>
      <c r="FS522" s="209"/>
      <c r="FT522" s="209"/>
      <c r="FU522" s="193"/>
      <c r="FV522" s="209"/>
      <c r="FW522" s="209"/>
      <c r="FX522" s="193"/>
      <c r="FY522" s="209"/>
      <c r="FZ522" s="209"/>
      <c r="GA522" s="193"/>
      <c r="GB522" s="209"/>
      <c r="GC522" s="209"/>
      <c r="GD522" s="193"/>
      <c r="GE522" s="209"/>
      <c r="GF522" s="209"/>
      <c r="GG522" s="193"/>
      <c r="GH522" s="209"/>
      <c r="GI522" s="209"/>
      <c r="GJ522" s="193"/>
      <c r="GK522" s="209"/>
      <c r="GL522" s="209"/>
      <c r="GM522" s="193"/>
      <c r="GN522" s="209"/>
      <c r="GO522" s="209"/>
      <c r="GP522" s="193"/>
      <c r="GQ522" s="209"/>
      <c r="GR522" s="209"/>
      <c r="GS522" s="193"/>
      <c r="GT522" s="209"/>
      <c r="GU522" s="209"/>
      <c r="GV522" s="193"/>
      <c r="GW522" s="209"/>
      <c r="GX522" s="209"/>
      <c r="GY522" s="193"/>
      <c r="GZ522" s="209"/>
      <c r="HA522" s="209"/>
      <c r="HB522" s="193"/>
      <c r="HC522" s="209"/>
      <c r="HD522" s="209"/>
      <c r="HE522" s="193"/>
      <c r="HF522" s="209"/>
      <c r="HG522" s="209"/>
      <c r="HH522" s="193"/>
      <c r="HI522" s="209"/>
      <c r="HJ522" s="209"/>
      <c r="HK522" s="193"/>
      <c r="HL522" s="209"/>
      <c r="HM522" s="209"/>
      <c r="HN522" s="193"/>
      <c r="HO522" s="209"/>
      <c r="HP522" s="209"/>
      <c r="HQ522" s="193"/>
      <c r="HR522" s="209"/>
      <c r="HS522" s="209"/>
      <c r="HT522" s="193"/>
      <c r="HU522" s="209"/>
      <c r="HV522" s="209"/>
      <c r="HW522" s="193"/>
      <c r="HX522" s="209"/>
      <c r="HY522" s="209"/>
      <c r="HZ522" s="193"/>
      <c r="IA522" s="209"/>
      <c r="IB522" s="209"/>
      <c r="IC522" s="193"/>
      <c r="ID522" s="209"/>
      <c r="IE522" s="209"/>
      <c r="IF522" s="193"/>
      <c r="IG522" s="209"/>
      <c r="IH522" s="209"/>
      <c r="II522" s="193"/>
      <c r="IJ522" s="209"/>
      <c r="IK522" s="209"/>
      <c r="IL522" s="193"/>
      <c r="IM522" s="209"/>
      <c r="IN522" s="209"/>
      <c r="IO522" s="193"/>
      <c r="IP522" s="209"/>
      <c r="IQ522" s="209"/>
      <c r="IR522" s="193"/>
      <c r="IS522" s="209"/>
      <c r="IT522" s="209"/>
      <c r="IU522" s="193"/>
      <c r="IV522" s="209"/>
      <c r="IW522" s="209"/>
      <c r="IX522" s="193"/>
      <c r="IY522" s="209"/>
      <c r="IZ522" s="209"/>
      <c r="JA522" s="193"/>
      <c r="JB522" s="209"/>
      <c r="JC522" s="209"/>
      <c r="JD522" s="193"/>
      <c r="JE522" s="209"/>
      <c r="JF522" s="209"/>
      <c r="JG522" s="193"/>
      <c r="JH522" s="209"/>
      <c r="JI522" s="209"/>
      <c r="JJ522" s="193"/>
      <c r="JK522" s="209"/>
      <c r="JL522" s="209"/>
      <c r="JM522" s="193"/>
      <c r="JN522" s="209"/>
      <c r="JO522" s="209"/>
      <c r="JP522" s="193"/>
      <c r="JQ522" s="209"/>
      <c r="JR522" s="209"/>
      <c r="JS522" s="193"/>
      <c r="JT522" s="209"/>
      <c r="JU522" s="209"/>
      <c r="JV522" s="193"/>
      <c r="JW522" s="209"/>
      <c r="JX522" s="209"/>
      <c r="JY522" s="193"/>
      <c r="JZ522" s="209"/>
      <c r="KA522" s="209"/>
      <c r="KB522" s="193"/>
      <c r="KC522" s="209"/>
      <c r="KD522" s="209"/>
      <c r="KE522" s="193"/>
      <c r="KF522" s="209"/>
      <c r="KG522" s="209"/>
      <c r="KH522" s="193"/>
      <c r="KI522" s="209"/>
      <c r="KJ522" s="209"/>
      <c r="KK522" s="193"/>
      <c r="KL522" s="209"/>
      <c r="KM522" s="209"/>
      <c r="KN522" s="193"/>
      <c r="KO522" s="209"/>
      <c r="KP522" s="209"/>
      <c r="KQ522" s="193"/>
      <c r="KR522" s="209"/>
      <c r="KS522" s="209"/>
      <c r="KT522" s="193"/>
      <c r="KU522" s="209"/>
      <c r="KV522" s="209"/>
      <c r="KW522" s="193"/>
      <c r="KX522" s="209"/>
      <c r="KY522" s="209"/>
      <c r="KZ522" s="193"/>
      <c r="LA522" s="209"/>
      <c r="LB522" s="209"/>
      <c r="LC522" s="193"/>
      <c r="LD522" s="209"/>
      <c r="LE522" s="209"/>
      <c r="LF522" s="193"/>
      <c r="LG522" s="209"/>
      <c r="LH522" s="209"/>
      <c r="LI522" s="193"/>
      <c r="LJ522" s="209"/>
      <c r="LK522" s="209"/>
      <c r="LL522" s="193"/>
      <c r="LM522" s="209"/>
      <c r="LN522" s="209"/>
      <c r="LO522" s="193"/>
      <c r="LP522" s="209"/>
      <c r="LQ522" s="209"/>
      <c r="LR522" s="193"/>
      <c r="LS522" s="209"/>
      <c r="LT522" s="209"/>
      <c r="LU522" s="193"/>
      <c r="LV522" s="209"/>
      <c r="LW522" s="209"/>
      <c r="LX522" s="193"/>
      <c r="LY522" s="209"/>
      <c r="LZ522" s="209"/>
      <c r="MA522" s="193"/>
      <c r="MB522" s="209"/>
      <c r="MC522" s="209"/>
      <c r="MD522" s="193"/>
      <c r="ME522" s="209"/>
      <c r="MF522" s="209"/>
      <c r="MG522" s="193"/>
      <c r="MH522" s="209"/>
      <c r="MI522" s="209"/>
      <c r="MJ522" s="193"/>
      <c r="MK522" s="209"/>
      <c r="ML522" s="209"/>
      <c r="MM522" s="193"/>
      <c r="MN522" s="209"/>
      <c r="MO522" s="209"/>
      <c r="MP522" s="193"/>
      <c r="MQ522" s="209"/>
      <c r="MR522" s="209"/>
      <c r="MS522" s="193"/>
      <c r="MT522" s="209"/>
      <c r="MU522" s="209"/>
      <c r="MV522" s="193"/>
      <c r="MW522" s="209"/>
      <c r="MX522" s="209"/>
      <c r="MY522" s="193"/>
      <c r="MZ522" s="209"/>
      <c r="NA522" s="209"/>
      <c r="NB522" s="193"/>
      <c r="NC522" s="209"/>
      <c r="ND522" s="209"/>
      <c r="NE522" s="193"/>
      <c r="NF522" s="209"/>
      <c r="NG522" s="209"/>
      <c r="NH522" s="193"/>
      <c r="NI522" s="209"/>
      <c r="NJ522" s="209"/>
      <c r="NK522" s="193"/>
      <c r="NL522" s="209"/>
      <c r="NM522" s="209"/>
      <c r="NN522" s="193"/>
      <c r="NO522" s="209"/>
      <c r="NP522" s="209"/>
      <c r="NQ522" s="193"/>
      <c r="NR522" s="209"/>
      <c r="NS522" s="209"/>
      <c r="NT522" s="193"/>
      <c r="NU522" s="209"/>
      <c r="NV522" s="209"/>
      <c r="NW522" s="193"/>
      <c r="NX522" s="209"/>
      <c r="NY522" s="209"/>
      <c r="NZ522" s="193"/>
      <c r="OA522" s="209"/>
      <c r="OB522" s="209"/>
      <c r="OC522" s="193"/>
      <c r="OD522" s="209"/>
      <c r="OE522" s="209"/>
      <c r="OF522" s="193"/>
      <c r="OG522" s="209"/>
      <c r="OH522" s="209"/>
      <c r="OI522" s="193"/>
      <c r="OJ522" s="209"/>
      <c r="OK522" s="209"/>
      <c r="OL522" s="193"/>
      <c r="OM522" s="209"/>
      <c r="ON522" s="209"/>
      <c r="OO522" s="193"/>
      <c r="OP522" s="209"/>
      <c r="OQ522" s="209"/>
      <c r="OR522" s="193"/>
      <c r="OS522" s="209"/>
      <c r="OT522" s="209"/>
      <c r="OU522" s="193"/>
      <c r="OV522" s="209"/>
      <c r="OW522" s="209"/>
      <c r="OX522" s="193"/>
      <c r="OY522" s="209"/>
      <c r="OZ522" s="209"/>
      <c r="PA522" s="193"/>
      <c r="PB522" s="209"/>
      <c r="PC522" s="209"/>
      <c r="PD522" s="193"/>
      <c r="PE522" s="209"/>
      <c r="PF522" s="209"/>
      <c r="PG522" s="193"/>
      <c r="PH522" s="209"/>
      <c r="PI522" s="209"/>
      <c r="PJ522" s="193"/>
      <c r="PK522" s="209"/>
      <c r="PL522" s="209"/>
      <c r="PM522" s="193"/>
      <c r="PN522" s="209"/>
      <c r="PO522" s="209"/>
      <c r="PP522" s="193"/>
      <c r="PQ522" s="209"/>
      <c r="PR522" s="209"/>
      <c r="PS522" s="193"/>
      <c r="PT522" s="209"/>
      <c r="PU522" s="209"/>
      <c r="PV522" s="193"/>
      <c r="PW522" s="209"/>
      <c r="PX522" s="209"/>
      <c r="PY522" s="193"/>
      <c r="PZ522" s="209"/>
      <c r="QA522" s="209"/>
      <c r="QB522" s="193"/>
      <c r="QC522" s="209"/>
      <c r="QD522" s="209"/>
      <c r="QE522" s="193"/>
      <c r="QF522" s="209"/>
      <c r="QG522" s="209"/>
      <c r="QH522" s="193"/>
      <c r="QI522" s="209"/>
      <c r="QJ522" s="209"/>
      <c r="QK522" s="193"/>
      <c r="QL522" s="209"/>
      <c r="QM522" s="209"/>
      <c r="QN522" s="193"/>
      <c r="QO522" s="209"/>
      <c r="QP522" s="209"/>
      <c r="QQ522" s="193"/>
      <c r="QR522" s="209"/>
      <c r="QS522" s="209"/>
      <c r="QT522" s="193"/>
      <c r="QU522" s="209"/>
      <c r="QV522" s="209"/>
      <c r="QW522" s="193"/>
      <c r="QX522" s="209"/>
      <c r="QY522" s="209"/>
      <c r="QZ522" s="193"/>
      <c r="RA522" s="209"/>
      <c r="RB522" s="209"/>
      <c r="RC522" s="193"/>
      <c r="RD522" s="209"/>
      <c r="RE522" s="209"/>
      <c r="RF522" s="193"/>
      <c r="RG522" s="209"/>
    </row>
    <row r="523" spans="1:475" x14ac:dyDescent="0.25">
      <c r="A523" s="202"/>
      <c r="B523" s="219"/>
      <c r="C523" s="219"/>
      <c r="D523" s="219"/>
      <c r="E523" s="223"/>
      <c r="F523" s="215" t="s">
        <v>247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5">
      <c r="A524" s="202"/>
      <c r="B524" s="219"/>
      <c r="C524" s="219"/>
      <c r="D524" s="219"/>
      <c r="E524" s="223"/>
      <c r="F524" s="215" t="s">
        <v>246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5">
      <c r="A525" s="202"/>
      <c r="B525" s="219"/>
      <c r="C525" s="219"/>
      <c r="D525" s="219"/>
      <c r="E525" s="223"/>
      <c r="F525" s="215" t="s">
        <v>247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5">
      <c r="A526" s="202"/>
      <c r="B526" s="219"/>
      <c r="C526" s="219"/>
      <c r="D526" s="219"/>
      <c r="E526" s="223"/>
      <c r="F526" s="215" t="s">
        <v>246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5">
      <c r="A527" s="202"/>
      <c r="B527" s="219"/>
      <c r="C527" s="219"/>
      <c r="D527" s="219"/>
      <c r="E527" s="223"/>
      <c r="F527" s="215" t="s">
        <v>247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5">
      <c r="A528" s="202"/>
      <c r="B528" s="219"/>
      <c r="C528" s="219"/>
      <c r="D528" s="219"/>
      <c r="E528" s="223"/>
      <c r="F528" s="215" t="s">
        <v>246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5">
      <c r="A529" s="202"/>
      <c r="B529" s="219"/>
      <c r="C529" s="219"/>
      <c r="D529" s="219"/>
      <c r="E529" s="223"/>
      <c r="F529" s="215" t="s">
        <v>247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5">
      <c r="A530" s="202"/>
      <c r="B530" s="219"/>
      <c r="C530" s="219"/>
      <c r="D530" s="219"/>
      <c r="E530" s="223"/>
      <c r="F530" s="215" t="s">
        <v>246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5">
      <c r="A531" s="202"/>
      <c r="B531" s="219"/>
      <c r="C531" s="219"/>
      <c r="D531" s="219"/>
      <c r="E531" s="223"/>
      <c r="F531" s="215" t="s">
        <v>247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5">
      <c r="A532" s="202"/>
      <c r="B532" s="219"/>
      <c r="C532" s="219"/>
      <c r="D532" s="219"/>
      <c r="E532" s="223"/>
      <c r="F532" s="215" t="s">
        <v>246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5">
      <c r="A533" s="202"/>
      <c r="B533" s="219"/>
      <c r="C533" s="219"/>
      <c r="D533" s="219"/>
      <c r="E533" s="223"/>
      <c r="F533" s="215" t="s">
        <v>247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5">
      <c r="A534" s="202"/>
      <c r="B534" s="219"/>
      <c r="C534" s="219"/>
      <c r="D534" s="219"/>
      <c r="E534" s="223"/>
      <c r="F534" s="215" t="s">
        <v>246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5">
      <c r="A535" s="202"/>
      <c r="B535" s="219"/>
      <c r="C535" s="219"/>
      <c r="D535" s="219"/>
      <c r="E535" s="223"/>
      <c r="F535" s="215" t="s">
        <v>247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5">
      <c r="A536" s="202"/>
      <c r="B536" s="219"/>
      <c r="C536" s="219"/>
      <c r="D536" s="219"/>
      <c r="E536" s="223"/>
      <c r="F536" s="215" t="s">
        <v>246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5">
      <c r="A537" s="202"/>
      <c r="B537" s="219"/>
      <c r="C537" s="219"/>
      <c r="D537" s="219"/>
      <c r="E537" s="223"/>
      <c r="F537" s="215" t="s">
        <v>247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5">
      <c r="A538" s="202"/>
      <c r="B538" s="219"/>
      <c r="C538" s="219"/>
      <c r="D538" s="219"/>
      <c r="E538" s="223"/>
      <c r="F538" s="215" t="s">
        <v>246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5">
      <c r="A539" s="202"/>
      <c r="B539" s="219"/>
      <c r="C539" s="219"/>
      <c r="D539" s="219"/>
      <c r="E539" s="223"/>
      <c r="F539" s="215" t="s">
        <v>247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5">
      <c r="A540" s="202"/>
      <c r="B540" s="219"/>
      <c r="C540" s="219"/>
      <c r="D540" s="219"/>
      <c r="E540" s="223"/>
      <c r="F540" s="215" t="s">
        <v>246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5">
      <c r="A541" s="202"/>
      <c r="B541" s="219"/>
      <c r="C541" s="219"/>
      <c r="D541" s="219"/>
      <c r="E541" s="223"/>
      <c r="F541" s="215" t="s">
        <v>247</v>
      </c>
      <c r="G541" s="187"/>
      <c r="H541" s="187"/>
      <c r="I541" s="203"/>
      <c r="J541" s="203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3"/>
      <c r="DX541" s="193"/>
      <c r="DY541" s="193"/>
      <c r="DZ541" s="193"/>
      <c r="EA541" s="193"/>
      <c r="EB541" s="193"/>
      <c r="EC541" s="193"/>
      <c r="ED541" s="193"/>
      <c r="EE541" s="193"/>
      <c r="EF541" s="193"/>
      <c r="EG541" s="193"/>
      <c r="EH541" s="193"/>
      <c r="EI541" s="193"/>
      <c r="EJ541" s="193"/>
      <c r="EK541" s="193"/>
      <c r="EL541" s="193"/>
      <c r="EM541" s="193"/>
      <c r="EN541" s="193"/>
      <c r="EO541" s="193"/>
      <c r="EP541" s="193"/>
      <c r="EQ541" s="193"/>
      <c r="ER541" s="193"/>
      <c r="ES541" s="193"/>
      <c r="ET541" s="193"/>
      <c r="EU541" s="193"/>
      <c r="EV541" s="193"/>
      <c r="EW541" s="193"/>
      <c r="EX541" s="193"/>
      <c r="EY541" s="193"/>
      <c r="EZ541" s="193"/>
      <c r="FA541" s="193"/>
      <c r="FB541" s="193"/>
      <c r="FC541" s="193"/>
      <c r="FD541" s="193"/>
      <c r="FE541" s="193"/>
      <c r="FF541" s="193"/>
      <c r="FG541" s="193"/>
      <c r="FH541" s="193"/>
      <c r="FI541" s="193"/>
      <c r="FJ541" s="193"/>
      <c r="FK541" s="193"/>
      <c r="FL541" s="193"/>
      <c r="FM541" s="193"/>
      <c r="FN541" s="193"/>
      <c r="FO541" s="193"/>
      <c r="FP541" s="193"/>
      <c r="FQ541" s="193"/>
      <c r="FR541" s="193"/>
      <c r="FS541" s="193"/>
      <c r="FT541" s="193"/>
      <c r="FU541" s="193"/>
      <c r="FV541" s="193"/>
      <c r="FW541" s="193"/>
      <c r="FX541" s="193"/>
      <c r="FY541" s="193"/>
      <c r="FZ541" s="193"/>
      <c r="GA541" s="193"/>
      <c r="GB541" s="193"/>
      <c r="GC541" s="193"/>
      <c r="GD541" s="193"/>
      <c r="GE541" s="193"/>
      <c r="GF541" s="193"/>
      <c r="GG541" s="193"/>
      <c r="GH541" s="193"/>
      <c r="GI541" s="193"/>
      <c r="GJ541" s="193"/>
      <c r="GK541" s="193"/>
      <c r="GL541" s="193"/>
      <c r="GM541" s="193"/>
      <c r="GN541" s="193"/>
      <c r="GO541" s="193"/>
      <c r="GP541" s="193"/>
      <c r="GQ541" s="193"/>
      <c r="GR541" s="193"/>
      <c r="GS541" s="193"/>
      <c r="GT541" s="193"/>
      <c r="GU541" s="193"/>
      <c r="GV541" s="193"/>
      <c r="GW541" s="193"/>
      <c r="GX541" s="193"/>
      <c r="GY541" s="193"/>
      <c r="GZ541" s="193"/>
      <c r="HA541" s="193"/>
      <c r="HB541" s="193"/>
      <c r="HC541" s="193"/>
      <c r="HD541" s="193"/>
      <c r="HE541" s="193"/>
      <c r="HF541" s="193"/>
      <c r="HG541" s="193"/>
      <c r="HH541" s="193"/>
      <c r="HI541" s="193"/>
      <c r="HJ541" s="193"/>
      <c r="HK541" s="193"/>
      <c r="HL541" s="193"/>
      <c r="HM541" s="193"/>
      <c r="HN541" s="193"/>
      <c r="HO541" s="193"/>
      <c r="HP541" s="193"/>
      <c r="HQ541" s="193"/>
      <c r="HR541" s="193"/>
      <c r="HS541" s="193"/>
      <c r="HT541" s="193"/>
      <c r="HU541" s="193"/>
      <c r="HV541" s="193"/>
      <c r="HW541" s="193"/>
      <c r="HX541" s="193"/>
      <c r="HY541" s="193"/>
      <c r="HZ541" s="193"/>
      <c r="IA541" s="193"/>
      <c r="IB541" s="193"/>
      <c r="IC541" s="193"/>
      <c r="ID541" s="193"/>
      <c r="IE541" s="193"/>
      <c r="IF541" s="193"/>
      <c r="IG541" s="193"/>
      <c r="IH541" s="193"/>
      <c r="II541" s="193"/>
      <c r="IJ541" s="193"/>
      <c r="IK541" s="193"/>
      <c r="IL541" s="193"/>
      <c r="IM541" s="193"/>
      <c r="IN541" s="193"/>
      <c r="IO541" s="193"/>
      <c r="IP541" s="193"/>
      <c r="IQ541" s="193"/>
      <c r="IR541" s="193"/>
      <c r="IS541" s="193"/>
      <c r="IT541" s="193"/>
      <c r="IU541" s="193"/>
      <c r="IV541" s="193"/>
      <c r="IW541" s="193"/>
      <c r="IX541" s="193"/>
      <c r="IY541" s="193"/>
      <c r="IZ541" s="193"/>
      <c r="JA541" s="193"/>
      <c r="JB541" s="193"/>
      <c r="JC541" s="193"/>
      <c r="JD541" s="193"/>
      <c r="JE541" s="193"/>
      <c r="JF541" s="193"/>
      <c r="JG541" s="193"/>
      <c r="JH541" s="193"/>
      <c r="JI541" s="193"/>
      <c r="JJ541" s="193"/>
      <c r="JK541" s="193"/>
      <c r="JL541" s="193"/>
      <c r="JM541" s="193"/>
      <c r="JN541" s="193"/>
      <c r="JO541" s="193"/>
      <c r="JP541" s="193"/>
      <c r="JQ541" s="193"/>
      <c r="JR541" s="193"/>
      <c r="JS541" s="193"/>
      <c r="JT541" s="193"/>
      <c r="JU541" s="193"/>
      <c r="JV541" s="193"/>
      <c r="JW541" s="193"/>
      <c r="JX541" s="193"/>
      <c r="JY541" s="193"/>
      <c r="JZ541" s="193"/>
      <c r="KA541" s="193"/>
      <c r="KB541" s="193"/>
      <c r="KC541" s="193"/>
      <c r="KD541" s="193"/>
      <c r="KE541" s="193"/>
      <c r="KF541" s="193"/>
      <c r="KG541" s="193"/>
      <c r="KH541" s="193"/>
      <c r="KI541" s="193"/>
      <c r="KJ541" s="193"/>
      <c r="KK541" s="193"/>
      <c r="KL541" s="193"/>
      <c r="KM541" s="193"/>
      <c r="KN541" s="193"/>
      <c r="KO541" s="193"/>
      <c r="KP541" s="193"/>
      <c r="KQ541" s="193"/>
      <c r="KR541" s="193"/>
      <c r="KS541" s="193"/>
      <c r="KT541" s="193"/>
      <c r="KU541" s="193"/>
      <c r="KV541" s="193"/>
      <c r="KW541" s="193"/>
      <c r="KX541" s="193"/>
      <c r="KY541" s="193"/>
      <c r="KZ541" s="193"/>
      <c r="LA541" s="193"/>
      <c r="LB541" s="193"/>
      <c r="LC541" s="193"/>
      <c r="LD541" s="193"/>
      <c r="LE541" s="193"/>
      <c r="LF541" s="193"/>
      <c r="LG541" s="193"/>
      <c r="LH541" s="193"/>
      <c r="LI541" s="193"/>
      <c r="LJ541" s="193"/>
      <c r="LK541" s="193"/>
      <c r="LL541" s="193"/>
      <c r="LM541" s="193"/>
      <c r="LN541" s="193"/>
      <c r="LO541" s="193"/>
      <c r="LP541" s="193"/>
      <c r="LQ541" s="193"/>
      <c r="LR541" s="193"/>
      <c r="LS541" s="193"/>
      <c r="LT541" s="193"/>
      <c r="LU541" s="193"/>
      <c r="LV541" s="193"/>
      <c r="LW541" s="193"/>
      <c r="LX541" s="193"/>
      <c r="LY541" s="193"/>
      <c r="LZ541" s="193"/>
      <c r="MA541" s="193"/>
      <c r="MB541" s="193"/>
      <c r="MC541" s="193"/>
      <c r="MD541" s="193"/>
      <c r="ME541" s="193"/>
      <c r="MF541" s="193"/>
      <c r="MG541" s="193"/>
      <c r="MH541" s="193"/>
      <c r="MI541" s="193"/>
      <c r="MJ541" s="193"/>
      <c r="MK541" s="193"/>
      <c r="ML541" s="193"/>
      <c r="MM541" s="193"/>
      <c r="MN541" s="193"/>
      <c r="MO541" s="193"/>
      <c r="MP541" s="193"/>
      <c r="MQ541" s="193"/>
      <c r="MR541" s="193"/>
      <c r="MS541" s="193"/>
      <c r="MT541" s="193"/>
      <c r="MU541" s="193"/>
      <c r="MV541" s="193"/>
      <c r="MW541" s="193"/>
      <c r="MX541" s="193"/>
      <c r="MY541" s="193"/>
      <c r="MZ541" s="193"/>
      <c r="NA541" s="193"/>
      <c r="NB541" s="193"/>
      <c r="NC541" s="193"/>
      <c r="ND541" s="193"/>
      <c r="NE541" s="193"/>
      <c r="NF541" s="193"/>
      <c r="NG541" s="193"/>
      <c r="NH541" s="193"/>
      <c r="NI541" s="193"/>
      <c r="NJ541" s="193"/>
      <c r="NK541" s="193"/>
      <c r="NL541" s="193"/>
      <c r="NM541" s="193"/>
      <c r="NN541" s="193"/>
      <c r="NO541" s="193"/>
      <c r="NP541" s="193"/>
      <c r="NQ541" s="193"/>
      <c r="NR541" s="193"/>
      <c r="NS541" s="193"/>
      <c r="NT541" s="193"/>
      <c r="NU541" s="193"/>
      <c r="NV541" s="193"/>
      <c r="NW541" s="193"/>
      <c r="NX541" s="193"/>
      <c r="NY541" s="193"/>
      <c r="NZ541" s="193"/>
      <c r="OA541" s="193"/>
      <c r="OB541" s="193"/>
      <c r="OC541" s="193"/>
      <c r="OD541" s="193"/>
      <c r="OE541" s="193"/>
      <c r="OF541" s="193"/>
      <c r="OG541" s="193"/>
      <c r="OH541" s="193"/>
      <c r="OI541" s="193"/>
      <c r="OJ541" s="193"/>
      <c r="OK541" s="193"/>
      <c r="OL541" s="193"/>
      <c r="OM541" s="193"/>
      <c r="ON541" s="193"/>
      <c r="OO541" s="193"/>
      <c r="OP541" s="193"/>
      <c r="OQ541" s="193"/>
      <c r="OR541" s="193"/>
      <c r="OS541" s="193"/>
      <c r="OT541" s="193"/>
      <c r="OU541" s="193"/>
      <c r="OV541" s="193"/>
      <c r="OW541" s="193"/>
      <c r="OX541" s="193"/>
      <c r="OY541" s="193"/>
      <c r="OZ541" s="193"/>
      <c r="PA541" s="193"/>
      <c r="PB541" s="193"/>
      <c r="PC541" s="193"/>
      <c r="PD541" s="193"/>
      <c r="PE541" s="193"/>
      <c r="PF541" s="193"/>
      <c r="PG541" s="193"/>
      <c r="PH541" s="193"/>
      <c r="PI541" s="193"/>
      <c r="PJ541" s="193"/>
      <c r="PK541" s="193"/>
      <c r="PL541" s="193"/>
      <c r="PM541" s="193"/>
      <c r="PN541" s="193"/>
      <c r="PO541" s="193"/>
      <c r="PP541" s="193"/>
      <c r="PQ541" s="193"/>
      <c r="PR541" s="193"/>
      <c r="PS541" s="193"/>
      <c r="PT541" s="193"/>
      <c r="PU541" s="193"/>
      <c r="PV541" s="193"/>
      <c r="PW541" s="193"/>
      <c r="PX541" s="193"/>
      <c r="PY541" s="193"/>
      <c r="PZ541" s="193"/>
      <c r="QA541" s="193"/>
      <c r="QB541" s="193"/>
      <c r="QC541" s="193"/>
      <c r="QD541" s="193"/>
      <c r="QE541" s="193"/>
      <c r="QF541" s="193"/>
      <c r="QG541" s="193"/>
      <c r="QH541" s="193"/>
      <c r="QI541" s="193"/>
      <c r="QJ541" s="193"/>
      <c r="QK541" s="193"/>
      <c r="QL541" s="193"/>
      <c r="QM541" s="193"/>
      <c r="QN541" s="193"/>
      <c r="QO541" s="193"/>
      <c r="QP541" s="193"/>
      <c r="QQ541" s="193"/>
      <c r="QR541" s="193"/>
      <c r="QS541" s="193"/>
      <c r="QT541" s="193"/>
      <c r="QU541" s="193"/>
      <c r="QV541" s="193"/>
      <c r="QW541" s="193"/>
      <c r="QX541" s="193"/>
      <c r="QY541" s="193"/>
      <c r="QZ541" s="193"/>
      <c r="RA541" s="193"/>
      <c r="RB541" s="193"/>
      <c r="RC541" s="193"/>
      <c r="RD541" s="193"/>
      <c r="RE541" s="193"/>
      <c r="RF541" s="193"/>
      <c r="RG541" s="193"/>
    </row>
    <row r="542" spans="1:475" x14ac:dyDescent="0.25">
      <c r="A542" s="202"/>
      <c r="B542" s="219"/>
      <c r="C542" s="219"/>
      <c r="D542" s="219"/>
      <c r="E542" s="223"/>
      <c r="F542" s="215" t="s">
        <v>246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5">
      <c r="A543" s="202"/>
      <c r="B543" s="219"/>
      <c r="C543" s="219"/>
      <c r="D543" s="219"/>
      <c r="E543" s="223"/>
      <c r="F543" s="215" t="s">
        <v>247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5">
      <c r="A544" s="202"/>
      <c r="B544" s="219"/>
      <c r="C544" s="219"/>
      <c r="D544" s="219"/>
      <c r="E544" s="223"/>
      <c r="F544" s="215" t="s">
        <v>246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5">
      <c r="A545" s="202"/>
      <c r="B545" s="219"/>
      <c r="C545" s="219"/>
      <c r="D545" s="219"/>
      <c r="E545" s="223"/>
      <c r="F545" s="215" t="s">
        <v>247</v>
      </c>
      <c r="G545" s="177"/>
      <c r="H545" s="177"/>
      <c r="I545" s="203"/>
      <c r="J545" s="203"/>
      <c r="K545" s="177"/>
      <c r="L545" s="187"/>
      <c r="M545" s="177"/>
      <c r="N545" s="177"/>
      <c r="O545" s="187"/>
      <c r="P545" s="177"/>
      <c r="Q545" s="177"/>
      <c r="R545" s="187"/>
      <c r="S545" s="177"/>
      <c r="T545" s="177"/>
      <c r="U545" s="187"/>
      <c r="V545" s="177"/>
      <c r="W545" s="177"/>
      <c r="X545" s="187"/>
      <c r="Y545" s="177"/>
      <c r="Z545" s="177"/>
      <c r="AA545" s="187"/>
      <c r="AB545" s="177"/>
      <c r="AC545" s="177"/>
      <c r="AD545" s="187"/>
      <c r="AE545" s="177"/>
      <c r="AF545" s="177"/>
      <c r="AG545" s="187"/>
      <c r="AH545" s="177"/>
      <c r="AI545" s="177"/>
      <c r="AJ545" s="187"/>
      <c r="AK545" s="177"/>
      <c r="AL545" s="177"/>
      <c r="AM545" s="187"/>
      <c r="AN545" s="177"/>
      <c r="AO545" s="177"/>
      <c r="AP545" s="187"/>
      <c r="AQ545" s="177"/>
      <c r="AR545" s="177"/>
      <c r="AS545" s="187"/>
      <c r="AT545" s="177"/>
      <c r="AU545" s="177"/>
      <c r="AV545" s="187"/>
      <c r="AW545" s="177"/>
      <c r="AX545" s="177"/>
      <c r="AY545" s="187"/>
      <c r="AZ545" s="177"/>
      <c r="BA545" s="177"/>
      <c r="BB545" s="187"/>
      <c r="BC545" s="177"/>
      <c r="BD545" s="177"/>
      <c r="BE545" s="187"/>
      <c r="BF545" s="177"/>
      <c r="BG545" s="177"/>
      <c r="BH545" s="187"/>
      <c r="BI545" s="177"/>
      <c r="BJ545" s="177"/>
      <c r="BK545" s="187"/>
      <c r="BL545" s="177"/>
      <c r="BM545" s="177"/>
      <c r="BN545" s="187"/>
      <c r="BO545" s="177"/>
      <c r="BP545" s="177"/>
      <c r="BQ545" s="187"/>
      <c r="BR545" s="177"/>
      <c r="BS545" s="177"/>
      <c r="BT545" s="187"/>
      <c r="BU545" s="177"/>
      <c r="BV545" s="177"/>
      <c r="BW545" s="187"/>
      <c r="BX545" s="177"/>
      <c r="BY545" s="177"/>
      <c r="BZ545" s="187"/>
      <c r="CA545" s="177"/>
      <c r="CB545" s="177"/>
      <c r="CC545" s="187"/>
      <c r="CD545" s="177"/>
      <c r="CE545" s="177"/>
      <c r="CF545" s="187"/>
      <c r="CG545" s="177"/>
      <c r="CH545" s="177"/>
      <c r="CI545" s="187"/>
      <c r="CJ545" s="177"/>
      <c r="CK545" s="177"/>
      <c r="CL545" s="187"/>
      <c r="CM545" s="177"/>
      <c r="CN545" s="177"/>
      <c r="CO545" s="187"/>
      <c r="CP545" s="177"/>
      <c r="CQ545" s="177"/>
      <c r="CR545" s="187"/>
      <c r="CS545" s="177"/>
      <c r="CT545" s="177"/>
      <c r="CU545" s="187"/>
      <c r="CV545" s="177"/>
      <c r="CW545" s="177"/>
      <c r="CX545" s="187"/>
      <c r="CY545" s="177"/>
      <c r="CZ545" s="177"/>
      <c r="DA545" s="187"/>
      <c r="DB545" s="177"/>
      <c r="DC545" s="177"/>
      <c r="DD545" s="187"/>
      <c r="DE545" s="177"/>
      <c r="DF545" s="177"/>
      <c r="DG545" s="187"/>
      <c r="DH545" s="177"/>
      <c r="DI545" s="177"/>
      <c r="DJ545" s="187"/>
      <c r="DK545" s="177"/>
      <c r="DL545" s="177"/>
      <c r="DM545" s="187"/>
      <c r="DN545" s="177"/>
      <c r="DO545" s="177"/>
      <c r="DP545" s="187"/>
      <c r="DQ545" s="177"/>
      <c r="DR545" s="177"/>
      <c r="DS545" s="187"/>
      <c r="DT545" s="177"/>
      <c r="DU545" s="177"/>
      <c r="DV545" s="187"/>
      <c r="DW545" s="209"/>
      <c r="DX545" s="209"/>
      <c r="DY545" s="193"/>
      <c r="DZ545" s="209"/>
      <c r="EA545" s="209"/>
      <c r="EB545" s="193"/>
      <c r="EC545" s="209"/>
      <c r="ED545" s="209"/>
      <c r="EE545" s="193"/>
      <c r="EF545" s="209"/>
      <c r="EG545" s="209"/>
      <c r="EH545" s="193"/>
      <c r="EI545" s="209"/>
      <c r="EJ545" s="209"/>
      <c r="EK545" s="193"/>
      <c r="EL545" s="209"/>
      <c r="EM545" s="209"/>
      <c r="EN545" s="193"/>
      <c r="EO545" s="209"/>
      <c r="EP545" s="209"/>
      <c r="EQ545" s="193"/>
      <c r="ER545" s="209"/>
      <c r="ES545" s="209"/>
      <c r="ET545" s="193"/>
      <c r="EU545" s="209"/>
      <c r="EV545" s="209"/>
      <c r="EW545" s="193"/>
      <c r="EX545" s="209"/>
      <c r="EY545" s="209"/>
      <c r="EZ545" s="193"/>
      <c r="FA545" s="209"/>
      <c r="FB545" s="209"/>
      <c r="FC545" s="193"/>
      <c r="FD545" s="209"/>
      <c r="FE545" s="209"/>
      <c r="FF545" s="193"/>
      <c r="FG545" s="209"/>
      <c r="FH545" s="209"/>
      <c r="FI545" s="193"/>
      <c r="FJ545" s="209"/>
      <c r="FK545" s="209"/>
      <c r="FL545" s="193"/>
      <c r="FM545" s="209"/>
      <c r="FN545" s="209"/>
      <c r="FO545" s="193"/>
      <c r="FP545" s="209"/>
      <c r="FQ545" s="209"/>
      <c r="FR545" s="193"/>
      <c r="FS545" s="209"/>
      <c r="FT545" s="209"/>
      <c r="FU545" s="193"/>
      <c r="FV545" s="209"/>
      <c r="FW545" s="209"/>
      <c r="FX545" s="193"/>
      <c r="FY545" s="209"/>
      <c r="FZ545" s="209"/>
      <c r="GA545" s="193"/>
      <c r="GB545" s="209"/>
      <c r="GC545" s="209"/>
      <c r="GD545" s="193"/>
      <c r="GE545" s="209"/>
      <c r="GF545" s="209"/>
      <c r="GG545" s="193"/>
      <c r="GH545" s="209"/>
      <c r="GI545" s="209"/>
      <c r="GJ545" s="193"/>
      <c r="GK545" s="209"/>
      <c r="GL545" s="209"/>
      <c r="GM545" s="193"/>
      <c r="GN545" s="209"/>
      <c r="GO545" s="209"/>
      <c r="GP545" s="193"/>
      <c r="GQ545" s="209"/>
      <c r="GR545" s="209"/>
      <c r="GS545" s="193"/>
      <c r="GT545" s="209"/>
      <c r="GU545" s="209"/>
      <c r="GV545" s="193"/>
      <c r="GW545" s="209"/>
      <c r="GX545" s="209"/>
      <c r="GY545" s="193"/>
      <c r="GZ545" s="209"/>
      <c r="HA545" s="209"/>
      <c r="HB545" s="193"/>
      <c r="HC545" s="209"/>
      <c r="HD545" s="209"/>
      <c r="HE545" s="193"/>
      <c r="HF545" s="209"/>
      <c r="HG545" s="209"/>
      <c r="HH545" s="193"/>
      <c r="HI545" s="209"/>
      <c r="HJ545" s="209"/>
      <c r="HK545" s="193"/>
      <c r="HL545" s="209"/>
      <c r="HM545" s="209"/>
      <c r="HN545" s="193"/>
      <c r="HO545" s="209"/>
      <c r="HP545" s="209"/>
      <c r="HQ545" s="193"/>
      <c r="HR545" s="209"/>
      <c r="HS545" s="209"/>
      <c r="HT545" s="193"/>
      <c r="HU545" s="209"/>
      <c r="HV545" s="209"/>
      <c r="HW545" s="193"/>
      <c r="HX545" s="209"/>
      <c r="HY545" s="209"/>
      <c r="HZ545" s="193"/>
      <c r="IA545" s="209"/>
      <c r="IB545" s="209"/>
      <c r="IC545" s="193"/>
      <c r="ID545" s="209"/>
      <c r="IE545" s="209"/>
      <c r="IF545" s="193"/>
      <c r="IG545" s="209"/>
      <c r="IH545" s="209"/>
      <c r="II545" s="193"/>
      <c r="IJ545" s="209"/>
      <c r="IK545" s="209"/>
      <c r="IL545" s="193"/>
      <c r="IM545" s="209"/>
      <c r="IN545" s="209"/>
      <c r="IO545" s="193"/>
      <c r="IP545" s="209"/>
      <c r="IQ545" s="209"/>
      <c r="IR545" s="193"/>
      <c r="IS545" s="209"/>
      <c r="IT545" s="209"/>
      <c r="IU545" s="193"/>
      <c r="IV545" s="209"/>
      <c r="IW545" s="209"/>
      <c r="IX545" s="193"/>
      <c r="IY545" s="209"/>
      <c r="IZ545" s="209"/>
      <c r="JA545" s="193"/>
      <c r="JB545" s="209"/>
      <c r="JC545" s="209"/>
      <c r="JD545" s="193"/>
      <c r="JE545" s="209"/>
      <c r="JF545" s="209"/>
      <c r="JG545" s="193"/>
      <c r="JH545" s="209"/>
      <c r="JI545" s="209"/>
      <c r="JJ545" s="193"/>
      <c r="JK545" s="209"/>
      <c r="JL545" s="209"/>
      <c r="JM545" s="193"/>
      <c r="JN545" s="209"/>
      <c r="JO545" s="209"/>
      <c r="JP545" s="193"/>
      <c r="JQ545" s="209"/>
      <c r="JR545" s="209"/>
      <c r="JS545" s="193"/>
      <c r="JT545" s="209"/>
      <c r="JU545" s="209"/>
      <c r="JV545" s="193"/>
      <c r="JW545" s="209"/>
      <c r="JX545" s="209"/>
      <c r="JY545" s="193"/>
      <c r="JZ545" s="209"/>
      <c r="KA545" s="209"/>
      <c r="KB545" s="193"/>
      <c r="KC545" s="209"/>
      <c r="KD545" s="209"/>
      <c r="KE545" s="193"/>
      <c r="KF545" s="209"/>
      <c r="KG545" s="209"/>
      <c r="KH545" s="193"/>
      <c r="KI545" s="209"/>
      <c r="KJ545" s="209"/>
      <c r="KK545" s="193"/>
      <c r="KL545" s="209"/>
      <c r="KM545" s="209"/>
      <c r="KN545" s="193"/>
      <c r="KO545" s="209"/>
      <c r="KP545" s="209"/>
      <c r="KQ545" s="193"/>
      <c r="KR545" s="209"/>
      <c r="KS545" s="209"/>
      <c r="KT545" s="193"/>
      <c r="KU545" s="209"/>
      <c r="KV545" s="209"/>
      <c r="KW545" s="193"/>
      <c r="KX545" s="209"/>
      <c r="KY545" s="209"/>
      <c r="KZ545" s="193"/>
      <c r="LA545" s="209"/>
      <c r="LB545" s="209"/>
      <c r="LC545" s="193"/>
      <c r="LD545" s="209"/>
      <c r="LE545" s="209"/>
      <c r="LF545" s="193"/>
      <c r="LG545" s="209"/>
      <c r="LH545" s="209"/>
      <c r="LI545" s="193"/>
      <c r="LJ545" s="209"/>
      <c r="LK545" s="209"/>
      <c r="LL545" s="193"/>
      <c r="LM545" s="209"/>
      <c r="LN545" s="209"/>
      <c r="LO545" s="193"/>
      <c r="LP545" s="209"/>
      <c r="LQ545" s="209"/>
      <c r="LR545" s="193"/>
      <c r="LS545" s="209"/>
      <c r="LT545" s="209"/>
      <c r="LU545" s="193"/>
      <c r="LV545" s="209"/>
      <c r="LW545" s="209"/>
      <c r="LX545" s="193"/>
      <c r="LY545" s="209"/>
      <c r="LZ545" s="209"/>
      <c r="MA545" s="193"/>
      <c r="MB545" s="209"/>
      <c r="MC545" s="209"/>
      <c r="MD545" s="193"/>
      <c r="ME545" s="209"/>
      <c r="MF545" s="209"/>
      <c r="MG545" s="193"/>
      <c r="MH545" s="209"/>
      <c r="MI545" s="209"/>
      <c r="MJ545" s="193"/>
      <c r="MK545" s="209"/>
      <c r="ML545" s="209"/>
      <c r="MM545" s="193"/>
      <c r="MN545" s="209"/>
      <c r="MO545" s="209"/>
      <c r="MP545" s="193"/>
      <c r="MQ545" s="209"/>
      <c r="MR545" s="209"/>
      <c r="MS545" s="193"/>
      <c r="MT545" s="209"/>
      <c r="MU545" s="209"/>
      <c r="MV545" s="193"/>
      <c r="MW545" s="209"/>
      <c r="MX545" s="209"/>
      <c r="MY545" s="193"/>
      <c r="MZ545" s="209"/>
      <c r="NA545" s="209"/>
      <c r="NB545" s="193"/>
      <c r="NC545" s="209"/>
      <c r="ND545" s="209"/>
      <c r="NE545" s="193"/>
      <c r="NF545" s="209"/>
      <c r="NG545" s="209"/>
      <c r="NH545" s="193"/>
      <c r="NI545" s="209"/>
      <c r="NJ545" s="209"/>
      <c r="NK545" s="193"/>
      <c r="NL545" s="209"/>
      <c r="NM545" s="209"/>
      <c r="NN545" s="193"/>
      <c r="NO545" s="209"/>
      <c r="NP545" s="209"/>
      <c r="NQ545" s="193"/>
      <c r="NR545" s="209"/>
      <c r="NS545" s="209"/>
      <c r="NT545" s="193"/>
      <c r="NU545" s="209"/>
      <c r="NV545" s="209"/>
      <c r="NW545" s="193"/>
      <c r="NX545" s="209"/>
      <c r="NY545" s="209"/>
      <c r="NZ545" s="193"/>
      <c r="OA545" s="209"/>
      <c r="OB545" s="209"/>
      <c r="OC545" s="193"/>
      <c r="OD545" s="209"/>
      <c r="OE545" s="209"/>
      <c r="OF545" s="193"/>
      <c r="OG545" s="209"/>
      <c r="OH545" s="209"/>
      <c r="OI545" s="193"/>
      <c r="OJ545" s="209"/>
      <c r="OK545" s="209"/>
      <c r="OL545" s="193"/>
      <c r="OM545" s="209"/>
      <c r="ON545" s="209"/>
      <c r="OO545" s="193"/>
      <c r="OP545" s="209"/>
      <c r="OQ545" s="209"/>
      <c r="OR545" s="193"/>
      <c r="OS545" s="209"/>
      <c r="OT545" s="209"/>
      <c r="OU545" s="193"/>
      <c r="OV545" s="209"/>
      <c r="OW545" s="209"/>
      <c r="OX545" s="193"/>
      <c r="OY545" s="209"/>
      <c r="OZ545" s="209"/>
      <c r="PA545" s="193"/>
      <c r="PB545" s="209"/>
      <c r="PC545" s="209"/>
      <c r="PD545" s="193"/>
      <c r="PE545" s="209"/>
      <c r="PF545" s="209"/>
      <c r="PG545" s="193"/>
      <c r="PH545" s="209"/>
      <c r="PI545" s="209"/>
      <c r="PJ545" s="193"/>
      <c r="PK545" s="209"/>
      <c r="PL545" s="209"/>
      <c r="PM545" s="193"/>
      <c r="PN545" s="209"/>
      <c r="PO545" s="209"/>
      <c r="PP545" s="193"/>
      <c r="PQ545" s="209"/>
      <c r="PR545" s="209"/>
      <c r="PS545" s="193"/>
      <c r="PT545" s="209"/>
      <c r="PU545" s="209"/>
      <c r="PV545" s="193"/>
      <c r="PW545" s="209"/>
      <c r="PX545" s="209"/>
      <c r="PY545" s="193"/>
      <c r="PZ545" s="209"/>
      <c r="QA545" s="209"/>
      <c r="QB545" s="193"/>
      <c r="QC545" s="209"/>
      <c r="QD545" s="209"/>
      <c r="QE545" s="193"/>
      <c r="QF545" s="209"/>
      <c r="QG545" s="209"/>
      <c r="QH545" s="193"/>
      <c r="QI545" s="209"/>
      <c r="QJ545" s="209"/>
      <c r="QK545" s="193"/>
      <c r="QL545" s="209"/>
      <c r="QM545" s="209"/>
      <c r="QN545" s="193"/>
      <c r="QO545" s="209"/>
      <c r="QP545" s="209"/>
      <c r="QQ545" s="193"/>
      <c r="QR545" s="209"/>
      <c r="QS545" s="209"/>
      <c r="QT545" s="193"/>
      <c r="QU545" s="209"/>
      <c r="QV545" s="209"/>
      <c r="QW545" s="193"/>
      <c r="QX545" s="209"/>
      <c r="QY545" s="209"/>
      <c r="QZ545" s="193"/>
      <c r="RA545" s="209"/>
      <c r="RB545" s="209"/>
      <c r="RC545" s="193"/>
      <c r="RD545" s="209"/>
      <c r="RE545" s="209"/>
      <c r="RF545" s="193"/>
      <c r="RG545" s="209"/>
    </row>
    <row r="546" spans="1:475" x14ac:dyDescent="0.25">
      <c r="A546" s="202"/>
      <c r="B546" s="219"/>
      <c r="C546" s="219"/>
      <c r="D546" s="219"/>
      <c r="E546" s="223"/>
      <c r="F546" s="215" t="s">
        <v>246</v>
      </c>
      <c r="G546" s="187"/>
      <c r="H546" s="187"/>
      <c r="I546" s="203"/>
      <c r="J546" s="203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3"/>
      <c r="DX546" s="193"/>
      <c r="DY546" s="193"/>
      <c r="DZ546" s="193"/>
      <c r="EA546" s="193"/>
      <c r="EB546" s="193"/>
      <c r="EC546" s="193"/>
      <c r="ED546" s="193"/>
      <c r="EE546" s="193"/>
      <c r="EF546" s="193"/>
      <c r="EG546" s="193"/>
      <c r="EH546" s="193"/>
      <c r="EI546" s="193"/>
      <c r="EJ546" s="193"/>
      <c r="EK546" s="193"/>
      <c r="EL546" s="193"/>
      <c r="EM546" s="193"/>
      <c r="EN546" s="193"/>
      <c r="EO546" s="193"/>
      <c r="EP546" s="193"/>
      <c r="EQ546" s="193"/>
      <c r="ER546" s="193"/>
      <c r="ES546" s="193"/>
      <c r="ET546" s="193"/>
      <c r="EU546" s="193"/>
      <c r="EV546" s="193"/>
      <c r="EW546" s="193"/>
      <c r="EX546" s="193"/>
      <c r="EY546" s="193"/>
      <c r="EZ546" s="193"/>
      <c r="FA546" s="193"/>
      <c r="FB546" s="193"/>
      <c r="FC546" s="193"/>
      <c r="FD546" s="193"/>
      <c r="FE546" s="193"/>
      <c r="FF546" s="193"/>
      <c r="FG546" s="193"/>
      <c r="FH546" s="193"/>
      <c r="FI546" s="193"/>
      <c r="FJ546" s="193"/>
      <c r="FK546" s="193"/>
      <c r="FL546" s="193"/>
      <c r="FM546" s="193"/>
      <c r="FN546" s="193"/>
      <c r="FO546" s="193"/>
      <c r="FP546" s="193"/>
      <c r="FQ546" s="193"/>
      <c r="FR546" s="193"/>
      <c r="FS546" s="193"/>
      <c r="FT546" s="193"/>
      <c r="FU546" s="193"/>
      <c r="FV546" s="193"/>
      <c r="FW546" s="193"/>
      <c r="FX546" s="193"/>
      <c r="FY546" s="193"/>
      <c r="FZ546" s="193"/>
      <c r="GA546" s="193"/>
      <c r="GB546" s="193"/>
      <c r="GC546" s="193"/>
      <c r="GD546" s="193"/>
      <c r="GE546" s="193"/>
      <c r="GF546" s="193"/>
      <c r="GG546" s="193"/>
      <c r="GH546" s="193"/>
      <c r="GI546" s="193"/>
      <c r="GJ546" s="193"/>
      <c r="GK546" s="193"/>
      <c r="GL546" s="193"/>
      <c r="GM546" s="193"/>
      <c r="GN546" s="193"/>
      <c r="GO546" s="193"/>
      <c r="GP546" s="193"/>
      <c r="GQ546" s="193"/>
      <c r="GR546" s="193"/>
      <c r="GS546" s="193"/>
      <c r="GT546" s="193"/>
      <c r="GU546" s="193"/>
      <c r="GV546" s="193"/>
      <c r="GW546" s="193"/>
      <c r="GX546" s="193"/>
      <c r="GY546" s="193"/>
      <c r="GZ546" s="193"/>
      <c r="HA546" s="193"/>
      <c r="HB546" s="193"/>
      <c r="HC546" s="193"/>
      <c r="HD546" s="193"/>
      <c r="HE546" s="193"/>
      <c r="HF546" s="193"/>
      <c r="HG546" s="193"/>
      <c r="HH546" s="193"/>
      <c r="HI546" s="193"/>
      <c r="HJ546" s="193"/>
      <c r="HK546" s="193"/>
      <c r="HL546" s="193"/>
      <c r="HM546" s="193"/>
      <c r="HN546" s="193"/>
      <c r="HO546" s="193"/>
      <c r="HP546" s="193"/>
      <c r="HQ546" s="193"/>
      <c r="HR546" s="193"/>
      <c r="HS546" s="193"/>
      <c r="HT546" s="193"/>
      <c r="HU546" s="193"/>
      <c r="HV546" s="193"/>
      <c r="HW546" s="193"/>
      <c r="HX546" s="193"/>
      <c r="HY546" s="193"/>
      <c r="HZ546" s="193"/>
      <c r="IA546" s="193"/>
      <c r="IB546" s="193"/>
      <c r="IC546" s="193"/>
      <c r="ID546" s="193"/>
      <c r="IE546" s="193"/>
      <c r="IF546" s="193"/>
      <c r="IG546" s="193"/>
      <c r="IH546" s="193"/>
      <c r="II546" s="193"/>
      <c r="IJ546" s="193"/>
      <c r="IK546" s="193"/>
      <c r="IL546" s="193"/>
      <c r="IM546" s="193"/>
      <c r="IN546" s="193"/>
      <c r="IO546" s="193"/>
      <c r="IP546" s="193"/>
      <c r="IQ546" s="193"/>
      <c r="IR546" s="193"/>
      <c r="IS546" s="193"/>
      <c r="IT546" s="193"/>
      <c r="IU546" s="193"/>
      <c r="IV546" s="193"/>
      <c r="IW546" s="193"/>
      <c r="IX546" s="193"/>
      <c r="IY546" s="193"/>
      <c r="IZ546" s="193"/>
      <c r="JA546" s="193"/>
      <c r="JB546" s="193"/>
      <c r="JC546" s="193"/>
      <c r="JD546" s="193"/>
      <c r="JE546" s="193"/>
      <c r="JF546" s="193"/>
      <c r="JG546" s="193"/>
      <c r="JH546" s="193"/>
      <c r="JI546" s="193"/>
      <c r="JJ546" s="193"/>
      <c r="JK546" s="193"/>
      <c r="JL546" s="193"/>
      <c r="JM546" s="193"/>
      <c r="JN546" s="193"/>
      <c r="JO546" s="193"/>
      <c r="JP546" s="193"/>
      <c r="JQ546" s="193"/>
      <c r="JR546" s="193"/>
      <c r="JS546" s="193"/>
      <c r="JT546" s="193"/>
      <c r="JU546" s="193"/>
      <c r="JV546" s="193"/>
      <c r="JW546" s="193"/>
      <c r="JX546" s="193"/>
      <c r="JY546" s="193"/>
      <c r="JZ546" s="193"/>
      <c r="KA546" s="193"/>
      <c r="KB546" s="193"/>
      <c r="KC546" s="193"/>
      <c r="KD546" s="193"/>
      <c r="KE546" s="193"/>
      <c r="KF546" s="193"/>
      <c r="KG546" s="193"/>
      <c r="KH546" s="193"/>
      <c r="KI546" s="193"/>
      <c r="KJ546" s="193"/>
      <c r="KK546" s="193"/>
      <c r="KL546" s="193"/>
      <c r="KM546" s="193"/>
      <c r="KN546" s="193"/>
      <c r="KO546" s="193"/>
      <c r="KP546" s="193"/>
      <c r="KQ546" s="193"/>
      <c r="KR546" s="193"/>
      <c r="KS546" s="193"/>
      <c r="KT546" s="193"/>
      <c r="KU546" s="193"/>
      <c r="KV546" s="193"/>
      <c r="KW546" s="193"/>
      <c r="KX546" s="193"/>
      <c r="KY546" s="193"/>
      <c r="KZ546" s="193"/>
      <c r="LA546" s="193"/>
      <c r="LB546" s="193"/>
      <c r="LC546" s="193"/>
      <c r="LD546" s="193"/>
      <c r="LE546" s="193"/>
      <c r="LF546" s="193"/>
      <c r="LG546" s="193"/>
      <c r="LH546" s="193"/>
      <c r="LI546" s="193"/>
      <c r="LJ546" s="193"/>
      <c r="LK546" s="193"/>
      <c r="LL546" s="193"/>
      <c r="LM546" s="193"/>
      <c r="LN546" s="193"/>
      <c r="LO546" s="193"/>
      <c r="LP546" s="193"/>
      <c r="LQ546" s="193"/>
      <c r="LR546" s="193"/>
      <c r="LS546" s="193"/>
      <c r="LT546" s="193"/>
      <c r="LU546" s="193"/>
      <c r="LV546" s="193"/>
      <c r="LW546" s="193"/>
      <c r="LX546" s="193"/>
      <c r="LY546" s="193"/>
      <c r="LZ546" s="193"/>
      <c r="MA546" s="193"/>
      <c r="MB546" s="193"/>
      <c r="MC546" s="193"/>
      <c r="MD546" s="193"/>
      <c r="ME546" s="193"/>
      <c r="MF546" s="193"/>
      <c r="MG546" s="193"/>
      <c r="MH546" s="193"/>
      <c r="MI546" s="193"/>
      <c r="MJ546" s="193"/>
      <c r="MK546" s="193"/>
      <c r="ML546" s="193"/>
      <c r="MM546" s="193"/>
      <c r="MN546" s="193"/>
      <c r="MO546" s="193"/>
      <c r="MP546" s="193"/>
      <c r="MQ546" s="193"/>
      <c r="MR546" s="193"/>
      <c r="MS546" s="193"/>
      <c r="MT546" s="193"/>
      <c r="MU546" s="193"/>
      <c r="MV546" s="193"/>
      <c r="MW546" s="193"/>
      <c r="MX546" s="193"/>
      <c r="MY546" s="193"/>
      <c r="MZ546" s="193"/>
      <c r="NA546" s="193"/>
      <c r="NB546" s="193"/>
      <c r="NC546" s="193"/>
      <c r="ND546" s="193"/>
      <c r="NE546" s="193"/>
      <c r="NF546" s="193"/>
      <c r="NG546" s="193"/>
      <c r="NH546" s="193"/>
      <c r="NI546" s="193"/>
      <c r="NJ546" s="193"/>
      <c r="NK546" s="193"/>
      <c r="NL546" s="193"/>
      <c r="NM546" s="193"/>
      <c r="NN546" s="193"/>
      <c r="NO546" s="193"/>
      <c r="NP546" s="193"/>
      <c r="NQ546" s="193"/>
      <c r="NR546" s="193"/>
      <c r="NS546" s="193"/>
      <c r="NT546" s="193"/>
      <c r="NU546" s="193"/>
      <c r="NV546" s="193"/>
      <c r="NW546" s="193"/>
      <c r="NX546" s="193"/>
      <c r="NY546" s="193"/>
      <c r="NZ546" s="193"/>
      <c r="OA546" s="193"/>
      <c r="OB546" s="193"/>
      <c r="OC546" s="193"/>
      <c r="OD546" s="193"/>
      <c r="OE546" s="193"/>
      <c r="OF546" s="193"/>
      <c r="OG546" s="193"/>
      <c r="OH546" s="193"/>
      <c r="OI546" s="193"/>
      <c r="OJ546" s="193"/>
      <c r="OK546" s="193"/>
      <c r="OL546" s="193"/>
      <c r="OM546" s="193"/>
      <c r="ON546" s="193"/>
      <c r="OO546" s="193"/>
      <c r="OP546" s="193"/>
      <c r="OQ546" s="193"/>
      <c r="OR546" s="193"/>
      <c r="OS546" s="193"/>
      <c r="OT546" s="193"/>
      <c r="OU546" s="193"/>
      <c r="OV546" s="193"/>
      <c r="OW546" s="193"/>
      <c r="OX546" s="193"/>
      <c r="OY546" s="193"/>
      <c r="OZ546" s="193"/>
      <c r="PA546" s="193"/>
      <c r="PB546" s="193"/>
      <c r="PC546" s="193"/>
      <c r="PD546" s="193"/>
      <c r="PE546" s="193"/>
      <c r="PF546" s="193"/>
      <c r="PG546" s="193"/>
      <c r="PH546" s="193"/>
      <c r="PI546" s="193"/>
      <c r="PJ546" s="193"/>
      <c r="PK546" s="193"/>
      <c r="PL546" s="193"/>
      <c r="PM546" s="193"/>
      <c r="PN546" s="193"/>
      <c r="PO546" s="193"/>
      <c r="PP546" s="193"/>
      <c r="PQ546" s="193"/>
      <c r="PR546" s="193"/>
      <c r="PS546" s="193"/>
      <c r="PT546" s="193"/>
      <c r="PU546" s="193"/>
      <c r="PV546" s="193"/>
      <c r="PW546" s="193"/>
      <c r="PX546" s="193"/>
      <c r="PY546" s="193"/>
      <c r="PZ546" s="193"/>
      <c r="QA546" s="193"/>
      <c r="QB546" s="193"/>
      <c r="QC546" s="193"/>
      <c r="QD546" s="193"/>
      <c r="QE546" s="193"/>
      <c r="QF546" s="193"/>
      <c r="QG546" s="193"/>
      <c r="QH546" s="193"/>
      <c r="QI546" s="193"/>
      <c r="QJ546" s="193"/>
      <c r="QK546" s="193"/>
      <c r="QL546" s="193"/>
      <c r="QM546" s="193"/>
      <c r="QN546" s="193"/>
      <c r="QO546" s="193"/>
      <c r="QP546" s="193"/>
      <c r="QQ546" s="193"/>
      <c r="QR546" s="193"/>
      <c r="QS546" s="193"/>
      <c r="QT546" s="193"/>
      <c r="QU546" s="193"/>
      <c r="QV546" s="193"/>
      <c r="QW546" s="193"/>
      <c r="QX546" s="193"/>
      <c r="QY546" s="193"/>
      <c r="QZ546" s="193"/>
      <c r="RA546" s="193"/>
      <c r="RB546" s="193"/>
      <c r="RC546" s="193"/>
      <c r="RD546" s="193"/>
      <c r="RE546" s="193"/>
      <c r="RF546" s="193"/>
      <c r="RG546" s="193"/>
    </row>
    <row r="547" spans="1:475" x14ac:dyDescent="0.25">
      <c r="A547" s="202"/>
      <c r="B547" s="219"/>
      <c r="C547" s="219"/>
      <c r="D547" s="219"/>
      <c r="E547" s="223"/>
      <c r="F547" s="215" t="s">
        <v>247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5">
      <c r="A548" s="202"/>
      <c r="B548" s="219"/>
      <c r="C548" s="219"/>
      <c r="D548" s="219"/>
      <c r="E548" s="223"/>
      <c r="F548" s="215" t="s">
        <v>246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5">
      <c r="A549" s="202"/>
      <c r="B549" s="219"/>
      <c r="C549" s="219"/>
      <c r="D549" s="219"/>
      <c r="E549" s="223"/>
      <c r="F549" s="215" t="s">
        <v>247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5">
      <c r="A550" s="202"/>
      <c r="B550" s="219"/>
      <c r="C550" s="219"/>
      <c r="D550" s="219"/>
      <c r="E550" s="223"/>
      <c r="F550" s="215" t="s">
        <v>246</v>
      </c>
      <c r="G550" s="177"/>
      <c r="H550" s="177"/>
      <c r="I550" s="203"/>
      <c r="J550" s="203"/>
      <c r="K550" s="177"/>
      <c r="L550" s="187"/>
      <c r="M550" s="177"/>
      <c r="N550" s="177"/>
      <c r="O550" s="187"/>
      <c r="P550" s="177"/>
      <c r="Q550" s="177"/>
      <c r="R550" s="187"/>
      <c r="S550" s="177"/>
      <c r="T550" s="177"/>
      <c r="U550" s="187"/>
      <c r="V550" s="177"/>
      <c r="W550" s="177"/>
      <c r="X550" s="187"/>
      <c r="Y550" s="177"/>
      <c r="Z550" s="177"/>
      <c r="AA550" s="187"/>
      <c r="AB550" s="177"/>
      <c r="AC550" s="177"/>
      <c r="AD550" s="187"/>
      <c r="AE550" s="177"/>
      <c r="AF550" s="177"/>
      <c r="AG550" s="187"/>
      <c r="AH550" s="177"/>
      <c r="AI550" s="177"/>
      <c r="AJ550" s="187"/>
      <c r="AK550" s="177"/>
      <c r="AL550" s="177"/>
      <c r="AM550" s="187"/>
      <c r="AN550" s="177"/>
      <c r="AO550" s="177"/>
      <c r="AP550" s="187"/>
      <c r="AQ550" s="177"/>
      <c r="AR550" s="177"/>
      <c r="AS550" s="187"/>
      <c r="AT550" s="177"/>
      <c r="AU550" s="177"/>
      <c r="AV550" s="187"/>
      <c r="AW550" s="177"/>
      <c r="AX550" s="177"/>
      <c r="AY550" s="187"/>
      <c r="AZ550" s="177"/>
      <c r="BA550" s="177"/>
      <c r="BB550" s="187"/>
      <c r="BC550" s="177"/>
      <c r="BD550" s="177"/>
      <c r="BE550" s="187"/>
      <c r="BF550" s="177"/>
      <c r="BG550" s="177"/>
      <c r="BH550" s="187"/>
      <c r="BI550" s="177"/>
      <c r="BJ550" s="177"/>
      <c r="BK550" s="187"/>
      <c r="BL550" s="177"/>
      <c r="BM550" s="177"/>
      <c r="BN550" s="187"/>
      <c r="BO550" s="177"/>
      <c r="BP550" s="177"/>
      <c r="BQ550" s="187"/>
      <c r="BR550" s="177"/>
      <c r="BS550" s="177"/>
      <c r="BT550" s="187"/>
      <c r="BU550" s="177"/>
      <c r="BV550" s="177"/>
      <c r="BW550" s="187"/>
      <c r="BX550" s="177"/>
      <c r="BY550" s="177"/>
      <c r="BZ550" s="187"/>
      <c r="CA550" s="177"/>
      <c r="CB550" s="177"/>
      <c r="CC550" s="187"/>
      <c r="CD550" s="177"/>
      <c r="CE550" s="177"/>
      <c r="CF550" s="187"/>
      <c r="CG550" s="177"/>
      <c r="CH550" s="177"/>
      <c r="CI550" s="187"/>
      <c r="CJ550" s="177"/>
      <c r="CK550" s="177"/>
      <c r="CL550" s="187"/>
      <c r="CM550" s="177"/>
      <c r="CN550" s="177"/>
      <c r="CO550" s="187"/>
      <c r="CP550" s="177"/>
      <c r="CQ550" s="177"/>
      <c r="CR550" s="187"/>
      <c r="CS550" s="177"/>
      <c r="CT550" s="177"/>
      <c r="CU550" s="187"/>
      <c r="CV550" s="177"/>
      <c r="CW550" s="177"/>
      <c r="CX550" s="187"/>
      <c r="CY550" s="177"/>
      <c r="CZ550" s="177"/>
      <c r="DA550" s="187"/>
      <c r="DB550" s="177"/>
      <c r="DC550" s="177"/>
      <c r="DD550" s="187"/>
      <c r="DE550" s="177"/>
      <c r="DF550" s="177"/>
      <c r="DG550" s="187"/>
      <c r="DH550" s="177"/>
      <c r="DI550" s="177"/>
      <c r="DJ550" s="187"/>
      <c r="DK550" s="177"/>
      <c r="DL550" s="177"/>
      <c r="DM550" s="187"/>
      <c r="DN550" s="177"/>
      <c r="DO550" s="177"/>
      <c r="DP550" s="187"/>
      <c r="DQ550" s="177"/>
      <c r="DR550" s="177"/>
      <c r="DS550" s="187"/>
      <c r="DT550" s="177"/>
      <c r="DU550" s="177"/>
      <c r="DV550" s="187"/>
      <c r="DW550" s="209"/>
      <c r="DX550" s="209"/>
      <c r="DY550" s="193"/>
      <c r="DZ550" s="209"/>
      <c r="EA550" s="209"/>
      <c r="EB550" s="193"/>
      <c r="EC550" s="209"/>
      <c r="ED550" s="209"/>
      <c r="EE550" s="193"/>
      <c r="EF550" s="209"/>
      <c r="EG550" s="209"/>
      <c r="EH550" s="193"/>
      <c r="EI550" s="209"/>
      <c r="EJ550" s="209"/>
      <c r="EK550" s="193"/>
      <c r="EL550" s="209"/>
      <c r="EM550" s="209"/>
      <c r="EN550" s="193"/>
      <c r="EO550" s="209"/>
      <c r="EP550" s="209"/>
      <c r="EQ550" s="193"/>
      <c r="ER550" s="209"/>
      <c r="ES550" s="209"/>
      <c r="ET550" s="193"/>
      <c r="EU550" s="209"/>
      <c r="EV550" s="209"/>
      <c r="EW550" s="193"/>
      <c r="EX550" s="209"/>
      <c r="EY550" s="209"/>
      <c r="EZ550" s="193"/>
      <c r="FA550" s="209"/>
      <c r="FB550" s="209"/>
      <c r="FC550" s="193"/>
      <c r="FD550" s="209"/>
      <c r="FE550" s="209"/>
      <c r="FF550" s="193"/>
      <c r="FG550" s="209"/>
      <c r="FH550" s="209"/>
      <c r="FI550" s="193"/>
      <c r="FJ550" s="209"/>
      <c r="FK550" s="209"/>
      <c r="FL550" s="193"/>
      <c r="FM550" s="209"/>
      <c r="FN550" s="209"/>
      <c r="FO550" s="193"/>
      <c r="FP550" s="209"/>
      <c r="FQ550" s="209"/>
      <c r="FR550" s="193"/>
      <c r="FS550" s="209"/>
      <c r="FT550" s="209"/>
      <c r="FU550" s="193"/>
      <c r="FV550" s="209"/>
      <c r="FW550" s="209"/>
      <c r="FX550" s="193"/>
      <c r="FY550" s="209"/>
      <c r="FZ550" s="209"/>
      <c r="GA550" s="193"/>
      <c r="GB550" s="209"/>
      <c r="GC550" s="209"/>
      <c r="GD550" s="193"/>
      <c r="GE550" s="209"/>
      <c r="GF550" s="209"/>
      <c r="GG550" s="193"/>
      <c r="GH550" s="209"/>
      <c r="GI550" s="209"/>
      <c r="GJ550" s="193"/>
      <c r="GK550" s="209"/>
      <c r="GL550" s="209"/>
      <c r="GM550" s="193"/>
      <c r="GN550" s="209"/>
      <c r="GO550" s="209"/>
      <c r="GP550" s="193"/>
      <c r="GQ550" s="209"/>
      <c r="GR550" s="209"/>
      <c r="GS550" s="193"/>
      <c r="GT550" s="209"/>
      <c r="GU550" s="209"/>
      <c r="GV550" s="193"/>
      <c r="GW550" s="209"/>
      <c r="GX550" s="209"/>
      <c r="GY550" s="193"/>
      <c r="GZ550" s="209"/>
      <c r="HA550" s="209"/>
      <c r="HB550" s="193"/>
      <c r="HC550" s="209"/>
      <c r="HD550" s="209"/>
      <c r="HE550" s="193"/>
      <c r="HF550" s="209"/>
      <c r="HG550" s="209"/>
      <c r="HH550" s="193"/>
      <c r="HI550" s="209"/>
      <c r="HJ550" s="209"/>
      <c r="HK550" s="193"/>
      <c r="HL550" s="209"/>
      <c r="HM550" s="209"/>
      <c r="HN550" s="193"/>
      <c r="HO550" s="209"/>
      <c r="HP550" s="209"/>
      <c r="HQ550" s="193"/>
      <c r="HR550" s="209"/>
      <c r="HS550" s="209"/>
      <c r="HT550" s="193"/>
      <c r="HU550" s="209"/>
      <c r="HV550" s="209"/>
      <c r="HW550" s="193"/>
      <c r="HX550" s="209"/>
      <c r="HY550" s="209"/>
      <c r="HZ550" s="193"/>
      <c r="IA550" s="209"/>
      <c r="IB550" s="209"/>
      <c r="IC550" s="193"/>
      <c r="ID550" s="209"/>
      <c r="IE550" s="209"/>
      <c r="IF550" s="193"/>
      <c r="IG550" s="209"/>
      <c r="IH550" s="209"/>
      <c r="II550" s="193"/>
      <c r="IJ550" s="209"/>
      <c r="IK550" s="209"/>
      <c r="IL550" s="193"/>
      <c r="IM550" s="209"/>
      <c r="IN550" s="209"/>
      <c r="IO550" s="193"/>
      <c r="IP550" s="209"/>
      <c r="IQ550" s="209"/>
      <c r="IR550" s="193"/>
      <c r="IS550" s="209"/>
      <c r="IT550" s="209"/>
      <c r="IU550" s="193"/>
      <c r="IV550" s="209"/>
      <c r="IW550" s="209"/>
      <c r="IX550" s="193"/>
      <c r="IY550" s="209"/>
      <c r="IZ550" s="209"/>
      <c r="JA550" s="193"/>
      <c r="JB550" s="209"/>
      <c r="JC550" s="209"/>
      <c r="JD550" s="193"/>
      <c r="JE550" s="209"/>
      <c r="JF550" s="209"/>
      <c r="JG550" s="193"/>
      <c r="JH550" s="209"/>
      <c r="JI550" s="209"/>
      <c r="JJ550" s="193"/>
      <c r="JK550" s="209"/>
      <c r="JL550" s="209"/>
      <c r="JM550" s="193"/>
      <c r="JN550" s="209"/>
      <c r="JO550" s="209"/>
      <c r="JP550" s="193"/>
      <c r="JQ550" s="209"/>
      <c r="JR550" s="209"/>
      <c r="JS550" s="193"/>
      <c r="JT550" s="209"/>
      <c r="JU550" s="209"/>
      <c r="JV550" s="193"/>
      <c r="JW550" s="209"/>
      <c r="JX550" s="209"/>
      <c r="JY550" s="193"/>
      <c r="JZ550" s="209"/>
      <c r="KA550" s="209"/>
      <c r="KB550" s="193"/>
      <c r="KC550" s="209"/>
      <c r="KD550" s="209"/>
      <c r="KE550" s="193"/>
      <c r="KF550" s="209"/>
      <c r="KG550" s="209"/>
      <c r="KH550" s="193"/>
      <c r="KI550" s="209"/>
      <c r="KJ550" s="209"/>
      <c r="KK550" s="193"/>
      <c r="KL550" s="209"/>
      <c r="KM550" s="209"/>
      <c r="KN550" s="193"/>
      <c r="KO550" s="209"/>
      <c r="KP550" s="209"/>
      <c r="KQ550" s="193"/>
      <c r="KR550" s="209"/>
      <c r="KS550" s="209"/>
      <c r="KT550" s="193"/>
      <c r="KU550" s="209"/>
      <c r="KV550" s="209"/>
      <c r="KW550" s="193"/>
      <c r="KX550" s="209"/>
      <c r="KY550" s="209"/>
      <c r="KZ550" s="193"/>
      <c r="LA550" s="209"/>
      <c r="LB550" s="209"/>
      <c r="LC550" s="193"/>
      <c r="LD550" s="209"/>
      <c r="LE550" s="209"/>
      <c r="LF550" s="193"/>
      <c r="LG550" s="209"/>
      <c r="LH550" s="209"/>
      <c r="LI550" s="193"/>
      <c r="LJ550" s="209"/>
      <c r="LK550" s="209"/>
      <c r="LL550" s="193"/>
      <c r="LM550" s="209"/>
      <c r="LN550" s="209"/>
      <c r="LO550" s="193"/>
      <c r="LP550" s="209"/>
      <c r="LQ550" s="209"/>
      <c r="LR550" s="193"/>
      <c r="LS550" s="209"/>
      <c r="LT550" s="209"/>
      <c r="LU550" s="193"/>
      <c r="LV550" s="209"/>
      <c r="LW550" s="209"/>
      <c r="LX550" s="193"/>
      <c r="LY550" s="209"/>
      <c r="LZ550" s="209"/>
      <c r="MA550" s="193"/>
      <c r="MB550" s="209"/>
      <c r="MC550" s="209"/>
      <c r="MD550" s="193"/>
      <c r="ME550" s="209"/>
      <c r="MF550" s="209"/>
      <c r="MG550" s="193"/>
      <c r="MH550" s="209"/>
      <c r="MI550" s="209"/>
      <c r="MJ550" s="193"/>
      <c r="MK550" s="209"/>
      <c r="ML550" s="209"/>
      <c r="MM550" s="193"/>
      <c r="MN550" s="209"/>
      <c r="MO550" s="209"/>
      <c r="MP550" s="193"/>
      <c r="MQ550" s="209"/>
      <c r="MR550" s="209"/>
      <c r="MS550" s="193"/>
      <c r="MT550" s="209"/>
      <c r="MU550" s="209"/>
      <c r="MV550" s="193"/>
      <c r="MW550" s="209"/>
      <c r="MX550" s="209"/>
      <c r="MY550" s="193"/>
      <c r="MZ550" s="209"/>
      <c r="NA550" s="209"/>
      <c r="NB550" s="193"/>
      <c r="NC550" s="209"/>
      <c r="ND550" s="209"/>
      <c r="NE550" s="193"/>
      <c r="NF550" s="209"/>
      <c r="NG550" s="209"/>
      <c r="NH550" s="193"/>
      <c r="NI550" s="209"/>
      <c r="NJ550" s="209"/>
      <c r="NK550" s="193"/>
      <c r="NL550" s="209"/>
      <c r="NM550" s="209"/>
      <c r="NN550" s="193"/>
      <c r="NO550" s="209"/>
      <c r="NP550" s="209"/>
      <c r="NQ550" s="193"/>
      <c r="NR550" s="209"/>
      <c r="NS550" s="209"/>
      <c r="NT550" s="193"/>
      <c r="NU550" s="209"/>
      <c r="NV550" s="209"/>
      <c r="NW550" s="193"/>
      <c r="NX550" s="209"/>
      <c r="NY550" s="209"/>
      <c r="NZ550" s="193"/>
      <c r="OA550" s="209"/>
      <c r="OB550" s="209"/>
      <c r="OC550" s="193"/>
      <c r="OD550" s="209"/>
      <c r="OE550" s="209"/>
      <c r="OF550" s="193"/>
      <c r="OG550" s="209"/>
      <c r="OH550" s="209"/>
      <c r="OI550" s="193"/>
      <c r="OJ550" s="209"/>
      <c r="OK550" s="209"/>
      <c r="OL550" s="193"/>
      <c r="OM550" s="209"/>
      <c r="ON550" s="209"/>
      <c r="OO550" s="193"/>
      <c r="OP550" s="209"/>
      <c r="OQ550" s="209"/>
      <c r="OR550" s="193"/>
      <c r="OS550" s="209"/>
      <c r="OT550" s="209"/>
      <c r="OU550" s="193"/>
      <c r="OV550" s="209"/>
      <c r="OW550" s="209"/>
      <c r="OX550" s="193"/>
      <c r="OY550" s="209"/>
      <c r="OZ550" s="209"/>
      <c r="PA550" s="193"/>
      <c r="PB550" s="209"/>
      <c r="PC550" s="209"/>
      <c r="PD550" s="193"/>
      <c r="PE550" s="209"/>
      <c r="PF550" s="209"/>
      <c r="PG550" s="193"/>
      <c r="PH550" s="209"/>
      <c r="PI550" s="209"/>
      <c r="PJ550" s="193"/>
      <c r="PK550" s="209"/>
      <c r="PL550" s="209"/>
      <c r="PM550" s="193"/>
      <c r="PN550" s="209"/>
      <c r="PO550" s="209"/>
      <c r="PP550" s="193"/>
      <c r="PQ550" s="209"/>
      <c r="PR550" s="209"/>
      <c r="PS550" s="193"/>
      <c r="PT550" s="209"/>
      <c r="PU550" s="209"/>
      <c r="PV550" s="193"/>
      <c r="PW550" s="209"/>
      <c r="PX550" s="209"/>
      <c r="PY550" s="193"/>
      <c r="PZ550" s="209"/>
      <c r="QA550" s="209"/>
      <c r="QB550" s="193"/>
      <c r="QC550" s="209"/>
      <c r="QD550" s="209"/>
      <c r="QE550" s="193"/>
      <c r="QF550" s="209"/>
      <c r="QG550" s="209"/>
      <c r="QH550" s="193"/>
      <c r="QI550" s="209"/>
      <c r="QJ550" s="209"/>
      <c r="QK550" s="193"/>
      <c r="QL550" s="209"/>
      <c r="QM550" s="209"/>
      <c r="QN550" s="193"/>
      <c r="QO550" s="209"/>
      <c r="QP550" s="209"/>
      <c r="QQ550" s="193"/>
      <c r="QR550" s="209"/>
      <c r="QS550" s="209"/>
      <c r="QT550" s="193"/>
      <c r="QU550" s="209"/>
      <c r="QV550" s="209"/>
      <c r="QW550" s="193"/>
      <c r="QX550" s="209"/>
      <c r="QY550" s="209"/>
      <c r="QZ550" s="193"/>
      <c r="RA550" s="209"/>
      <c r="RB550" s="209"/>
      <c r="RC550" s="193"/>
      <c r="RD550" s="209"/>
      <c r="RE550" s="209"/>
      <c r="RF550" s="193"/>
      <c r="RG550" s="209"/>
    </row>
    <row r="551" spans="1:475" x14ac:dyDescent="0.25">
      <c r="A551" s="202"/>
      <c r="B551" s="219"/>
      <c r="C551" s="219"/>
      <c r="D551" s="219"/>
      <c r="E551" s="223"/>
      <c r="F551" s="215" t="s">
        <v>247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5">
      <c r="A552" s="202"/>
      <c r="B552" s="219"/>
      <c r="C552" s="219"/>
      <c r="D552" s="219"/>
      <c r="E552" s="223"/>
      <c r="F552" s="215" t="s">
        <v>246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5">
      <c r="A553" s="202"/>
      <c r="B553" s="219"/>
      <c r="C553" s="219"/>
      <c r="D553" s="219"/>
      <c r="E553" s="223"/>
      <c r="F553" s="215" t="s">
        <v>247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5">
      <c r="A554" s="202"/>
      <c r="B554" s="219"/>
      <c r="C554" s="219"/>
      <c r="D554" s="219"/>
      <c r="E554" s="223"/>
      <c r="F554" s="215" t="s">
        <v>246</v>
      </c>
      <c r="G554" s="187"/>
      <c r="H554" s="187"/>
      <c r="I554" s="203"/>
      <c r="J554" s="203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3"/>
      <c r="DX554" s="193"/>
      <c r="DY554" s="193"/>
      <c r="DZ554" s="193"/>
      <c r="EA554" s="193"/>
      <c r="EB554" s="193"/>
      <c r="EC554" s="193"/>
      <c r="ED554" s="193"/>
      <c r="EE554" s="193"/>
      <c r="EF554" s="193"/>
      <c r="EG554" s="193"/>
      <c r="EH554" s="193"/>
      <c r="EI554" s="193"/>
      <c r="EJ554" s="193"/>
      <c r="EK554" s="193"/>
      <c r="EL554" s="193"/>
      <c r="EM554" s="193"/>
      <c r="EN554" s="193"/>
      <c r="EO554" s="193"/>
      <c r="EP554" s="193"/>
      <c r="EQ554" s="193"/>
      <c r="ER554" s="193"/>
      <c r="ES554" s="193"/>
      <c r="ET554" s="193"/>
      <c r="EU554" s="193"/>
      <c r="EV554" s="193"/>
      <c r="EW554" s="193"/>
      <c r="EX554" s="193"/>
      <c r="EY554" s="193"/>
      <c r="EZ554" s="193"/>
      <c r="FA554" s="193"/>
      <c r="FB554" s="193"/>
      <c r="FC554" s="193"/>
      <c r="FD554" s="193"/>
      <c r="FE554" s="193"/>
      <c r="FF554" s="193"/>
      <c r="FG554" s="193"/>
      <c r="FH554" s="193"/>
      <c r="FI554" s="193"/>
      <c r="FJ554" s="193"/>
      <c r="FK554" s="193"/>
      <c r="FL554" s="193"/>
      <c r="FM554" s="193"/>
      <c r="FN554" s="193"/>
      <c r="FO554" s="193"/>
      <c r="FP554" s="193"/>
      <c r="FQ554" s="193"/>
      <c r="FR554" s="193"/>
      <c r="FS554" s="193"/>
      <c r="FT554" s="193"/>
      <c r="FU554" s="193"/>
      <c r="FV554" s="193"/>
      <c r="FW554" s="193"/>
      <c r="FX554" s="193"/>
      <c r="FY554" s="193"/>
      <c r="FZ554" s="193"/>
      <c r="GA554" s="193"/>
      <c r="GB554" s="193"/>
      <c r="GC554" s="193"/>
      <c r="GD554" s="193"/>
      <c r="GE554" s="193"/>
      <c r="GF554" s="193"/>
      <c r="GG554" s="193"/>
      <c r="GH554" s="193"/>
      <c r="GI554" s="193"/>
      <c r="GJ554" s="193"/>
      <c r="GK554" s="193"/>
      <c r="GL554" s="193"/>
      <c r="GM554" s="193"/>
      <c r="GN554" s="193"/>
      <c r="GO554" s="193"/>
      <c r="GP554" s="193"/>
      <c r="GQ554" s="193"/>
      <c r="GR554" s="193"/>
      <c r="GS554" s="193"/>
      <c r="GT554" s="193"/>
      <c r="GU554" s="193"/>
      <c r="GV554" s="193"/>
      <c r="GW554" s="193"/>
      <c r="GX554" s="193"/>
      <c r="GY554" s="193"/>
      <c r="GZ554" s="193"/>
      <c r="HA554" s="193"/>
      <c r="HB554" s="193"/>
      <c r="HC554" s="193"/>
      <c r="HD554" s="193"/>
      <c r="HE554" s="193"/>
      <c r="HF554" s="193"/>
      <c r="HG554" s="193"/>
      <c r="HH554" s="193"/>
      <c r="HI554" s="193"/>
      <c r="HJ554" s="193"/>
      <c r="HK554" s="193"/>
      <c r="HL554" s="193"/>
      <c r="HM554" s="193"/>
      <c r="HN554" s="193"/>
      <c r="HO554" s="193"/>
      <c r="HP554" s="193"/>
      <c r="HQ554" s="193"/>
      <c r="HR554" s="193"/>
      <c r="HS554" s="193"/>
      <c r="HT554" s="193"/>
      <c r="HU554" s="193"/>
      <c r="HV554" s="193"/>
      <c r="HW554" s="193"/>
      <c r="HX554" s="193"/>
      <c r="HY554" s="193"/>
      <c r="HZ554" s="193"/>
      <c r="IA554" s="193"/>
      <c r="IB554" s="193"/>
      <c r="IC554" s="193"/>
      <c r="ID554" s="193"/>
      <c r="IE554" s="193"/>
      <c r="IF554" s="193"/>
      <c r="IG554" s="193"/>
      <c r="IH554" s="193"/>
      <c r="II554" s="193"/>
      <c r="IJ554" s="193"/>
      <c r="IK554" s="193"/>
      <c r="IL554" s="193"/>
      <c r="IM554" s="193"/>
      <c r="IN554" s="193"/>
      <c r="IO554" s="193"/>
      <c r="IP554" s="193"/>
      <c r="IQ554" s="193"/>
      <c r="IR554" s="193"/>
      <c r="IS554" s="193"/>
      <c r="IT554" s="193"/>
      <c r="IU554" s="193"/>
      <c r="IV554" s="193"/>
      <c r="IW554" s="193"/>
      <c r="IX554" s="193"/>
      <c r="IY554" s="193"/>
      <c r="IZ554" s="193"/>
      <c r="JA554" s="193"/>
      <c r="JB554" s="193"/>
      <c r="JC554" s="193"/>
      <c r="JD554" s="193"/>
      <c r="JE554" s="193"/>
      <c r="JF554" s="193"/>
      <c r="JG554" s="193"/>
      <c r="JH554" s="193"/>
      <c r="JI554" s="193"/>
      <c r="JJ554" s="193"/>
      <c r="JK554" s="193"/>
      <c r="JL554" s="193"/>
      <c r="JM554" s="193"/>
      <c r="JN554" s="193"/>
      <c r="JO554" s="193"/>
      <c r="JP554" s="193"/>
      <c r="JQ554" s="193"/>
      <c r="JR554" s="193"/>
      <c r="JS554" s="193"/>
      <c r="JT554" s="193"/>
      <c r="JU554" s="193"/>
      <c r="JV554" s="193"/>
      <c r="JW554" s="193"/>
      <c r="JX554" s="193"/>
      <c r="JY554" s="193"/>
      <c r="JZ554" s="193"/>
      <c r="KA554" s="193"/>
      <c r="KB554" s="193"/>
      <c r="KC554" s="193"/>
      <c r="KD554" s="193"/>
      <c r="KE554" s="193"/>
      <c r="KF554" s="193"/>
      <c r="KG554" s="193"/>
      <c r="KH554" s="193"/>
      <c r="KI554" s="193"/>
      <c r="KJ554" s="193"/>
      <c r="KK554" s="193"/>
      <c r="KL554" s="193"/>
      <c r="KM554" s="193"/>
      <c r="KN554" s="193"/>
      <c r="KO554" s="193"/>
      <c r="KP554" s="193"/>
      <c r="KQ554" s="193"/>
      <c r="KR554" s="193"/>
      <c r="KS554" s="193"/>
      <c r="KT554" s="193"/>
      <c r="KU554" s="193"/>
      <c r="KV554" s="193"/>
      <c r="KW554" s="193"/>
      <c r="KX554" s="193"/>
      <c r="KY554" s="193"/>
      <c r="KZ554" s="193"/>
      <c r="LA554" s="193"/>
      <c r="LB554" s="193"/>
      <c r="LC554" s="193"/>
      <c r="LD554" s="193"/>
      <c r="LE554" s="193"/>
      <c r="LF554" s="193"/>
      <c r="LG554" s="193"/>
      <c r="LH554" s="193"/>
      <c r="LI554" s="193"/>
      <c r="LJ554" s="193"/>
      <c r="LK554" s="193"/>
      <c r="LL554" s="193"/>
      <c r="LM554" s="193"/>
      <c r="LN554" s="193"/>
      <c r="LO554" s="193"/>
      <c r="LP554" s="193"/>
      <c r="LQ554" s="193"/>
      <c r="LR554" s="193"/>
      <c r="LS554" s="193"/>
      <c r="LT554" s="193"/>
      <c r="LU554" s="193"/>
      <c r="LV554" s="193"/>
      <c r="LW554" s="193"/>
      <c r="LX554" s="193"/>
      <c r="LY554" s="193"/>
      <c r="LZ554" s="193"/>
      <c r="MA554" s="193"/>
      <c r="MB554" s="193"/>
      <c r="MC554" s="193"/>
      <c r="MD554" s="193"/>
      <c r="ME554" s="193"/>
      <c r="MF554" s="193"/>
      <c r="MG554" s="193"/>
      <c r="MH554" s="193"/>
      <c r="MI554" s="193"/>
      <c r="MJ554" s="193"/>
      <c r="MK554" s="193"/>
      <c r="ML554" s="193"/>
      <c r="MM554" s="193"/>
      <c r="MN554" s="193"/>
      <c r="MO554" s="193"/>
      <c r="MP554" s="193"/>
      <c r="MQ554" s="193"/>
      <c r="MR554" s="193"/>
      <c r="MS554" s="193"/>
      <c r="MT554" s="193"/>
      <c r="MU554" s="193"/>
      <c r="MV554" s="193"/>
      <c r="MW554" s="193"/>
      <c r="MX554" s="193"/>
      <c r="MY554" s="193"/>
      <c r="MZ554" s="193"/>
      <c r="NA554" s="193"/>
      <c r="NB554" s="193"/>
      <c r="NC554" s="193"/>
      <c r="ND554" s="193"/>
      <c r="NE554" s="193"/>
      <c r="NF554" s="193"/>
      <c r="NG554" s="193"/>
      <c r="NH554" s="193"/>
      <c r="NI554" s="193"/>
      <c r="NJ554" s="193"/>
      <c r="NK554" s="193"/>
      <c r="NL554" s="193"/>
      <c r="NM554" s="193"/>
      <c r="NN554" s="193"/>
      <c r="NO554" s="193"/>
      <c r="NP554" s="193"/>
      <c r="NQ554" s="193"/>
      <c r="NR554" s="193"/>
      <c r="NS554" s="193"/>
      <c r="NT554" s="193"/>
      <c r="NU554" s="193"/>
      <c r="NV554" s="193"/>
      <c r="NW554" s="193"/>
      <c r="NX554" s="193"/>
      <c r="NY554" s="193"/>
      <c r="NZ554" s="193"/>
      <c r="OA554" s="193"/>
      <c r="OB554" s="193"/>
      <c r="OC554" s="193"/>
      <c r="OD554" s="193"/>
      <c r="OE554" s="193"/>
      <c r="OF554" s="193"/>
      <c r="OG554" s="193"/>
      <c r="OH554" s="193"/>
      <c r="OI554" s="193"/>
      <c r="OJ554" s="193"/>
      <c r="OK554" s="193"/>
      <c r="OL554" s="193"/>
      <c r="OM554" s="193"/>
      <c r="ON554" s="193"/>
      <c r="OO554" s="193"/>
      <c r="OP554" s="193"/>
      <c r="OQ554" s="193"/>
      <c r="OR554" s="193"/>
      <c r="OS554" s="193"/>
      <c r="OT554" s="193"/>
      <c r="OU554" s="193"/>
      <c r="OV554" s="193"/>
      <c r="OW554" s="193"/>
      <c r="OX554" s="193"/>
      <c r="OY554" s="193"/>
      <c r="OZ554" s="193"/>
      <c r="PA554" s="193"/>
      <c r="PB554" s="193"/>
      <c r="PC554" s="193"/>
      <c r="PD554" s="193"/>
      <c r="PE554" s="193"/>
      <c r="PF554" s="193"/>
      <c r="PG554" s="193"/>
      <c r="PH554" s="193"/>
      <c r="PI554" s="193"/>
      <c r="PJ554" s="193"/>
      <c r="PK554" s="193"/>
      <c r="PL554" s="193"/>
      <c r="PM554" s="193"/>
      <c r="PN554" s="193"/>
      <c r="PO554" s="193"/>
      <c r="PP554" s="193"/>
      <c r="PQ554" s="193"/>
      <c r="PR554" s="193"/>
      <c r="PS554" s="193"/>
      <c r="PT554" s="193"/>
      <c r="PU554" s="193"/>
      <c r="PV554" s="193"/>
      <c r="PW554" s="193"/>
      <c r="PX554" s="193"/>
      <c r="PY554" s="193"/>
      <c r="PZ554" s="193"/>
      <c r="QA554" s="193"/>
      <c r="QB554" s="193"/>
      <c r="QC554" s="193"/>
      <c r="QD554" s="193"/>
      <c r="QE554" s="193"/>
      <c r="QF554" s="193"/>
      <c r="QG554" s="193"/>
      <c r="QH554" s="193"/>
      <c r="QI554" s="193"/>
      <c r="QJ554" s="193"/>
      <c r="QK554" s="193"/>
      <c r="QL554" s="193"/>
      <c r="QM554" s="193"/>
      <c r="QN554" s="193"/>
      <c r="QO554" s="193"/>
      <c r="QP554" s="193"/>
      <c r="QQ554" s="193"/>
      <c r="QR554" s="193"/>
      <c r="QS554" s="193"/>
      <c r="QT554" s="193"/>
      <c r="QU554" s="193"/>
      <c r="QV554" s="193"/>
      <c r="QW554" s="193"/>
      <c r="QX554" s="193"/>
      <c r="QY554" s="193"/>
      <c r="QZ554" s="193"/>
      <c r="RA554" s="193"/>
      <c r="RB554" s="193"/>
      <c r="RC554" s="193"/>
      <c r="RD554" s="193"/>
      <c r="RE554" s="193"/>
      <c r="RF554" s="193"/>
      <c r="RG554" s="193"/>
    </row>
    <row r="555" spans="1:475" x14ac:dyDescent="0.25">
      <c r="A555" s="202"/>
      <c r="B555" s="219"/>
      <c r="C555" s="219"/>
      <c r="D555" s="219"/>
      <c r="E555" s="223"/>
      <c r="F555" s="215" t="s">
        <v>247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5">
      <c r="A556" s="202"/>
      <c r="B556" s="219"/>
      <c r="C556" s="219"/>
      <c r="D556" s="219"/>
      <c r="E556" s="223"/>
      <c r="F556" s="215" t="s">
        <v>246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5">
      <c r="A557" s="202"/>
      <c r="B557" s="219"/>
      <c r="C557" s="219"/>
      <c r="D557" s="219"/>
      <c r="E557" s="223"/>
      <c r="F557" s="215" t="s">
        <v>247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5">
      <c r="A558" s="202"/>
      <c r="B558" s="219"/>
      <c r="C558" s="219"/>
      <c r="D558" s="219"/>
      <c r="E558" s="223"/>
      <c r="F558" s="215" t="s">
        <v>246</v>
      </c>
      <c r="G558" s="177"/>
      <c r="H558" s="177"/>
      <c r="I558" s="203"/>
      <c r="J558" s="203"/>
      <c r="K558" s="177"/>
      <c r="L558" s="187"/>
      <c r="M558" s="177"/>
      <c r="N558" s="177"/>
      <c r="O558" s="187"/>
      <c r="P558" s="177"/>
      <c r="Q558" s="177"/>
      <c r="R558" s="187"/>
      <c r="S558" s="177"/>
      <c r="T558" s="177"/>
      <c r="U558" s="187"/>
      <c r="V558" s="177"/>
      <c r="W558" s="177"/>
      <c r="X558" s="187"/>
      <c r="Y558" s="177"/>
      <c r="Z558" s="177"/>
      <c r="AA558" s="187"/>
      <c r="AB558" s="177"/>
      <c r="AC558" s="177"/>
      <c r="AD558" s="187"/>
      <c r="AE558" s="177"/>
      <c r="AF558" s="177"/>
      <c r="AG558" s="187"/>
      <c r="AH558" s="177"/>
      <c r="AI558" s="177"/>
      <c r="AJ558" s="187"/>
      <c r="AK558" s="177"/>
      <c r="AL558" s="177"/>
      <c r="AM558" s="187"/>
      <c r="AN558" s="177"/>
      <c r="AO558" s="177"/>
      <c r="AP558" s="187"/>
      <c r="AQ558" s="177"/>
      <c r="AR558" s="177"/>
      <c r="AS558" s="187"/>
      <c r="AT558" s="177"/>
      <c r="AU558" s="177"/>
      <c r="AV558" s="187"/>
      <c r="AW558" s="177"/>
      <c r="AX558" s="177"/>
      <c r="AY558" s="187"/>
      <c r="AZ558" s="177"/>
      <c r="BA558" s="177"/>
      <c r="BB558" s="187"/>
      <c r="BC558" s="177"/>
      <c r="BD558" s="177"/>
      <c r="BE558" s="187"/>
      <c r="BF558" s="177"/>
      <c r="BG558" s="177"/>
      <c r="BH558" s="187"/>
      <c r="BI558" s="177"/>
      <c r="BJ558" s="177"/>
      <c r="BK558" s="187"/>
      <c r="BL558" s="177"/>
      <c r="BM558" s="177"/>
      <c r="BN558" s="187"/>
      <c r="BO558" s="177"/>
      <c r="BP558" s="177"/>
      <c r="BQ558" s="187"/>
      <c r="BR558" s="177"/>
      <c r="BS558" s="177"/>
      <c r="BT558" s="187"/>
      <c r="BU558" s="177"/>
      <c r="BV558" s="177"/>
      <c r="BW558" s="187"/>
      <c r="BX558" s="177"/>
      <c r="BY558" s="177"/>
      <c r="BZ558" s="187"/>
      <c r="CA558" s="177"/>
      <c r="CB558" s="177"/>
      <c r="CC558" s="187"/>
      <c r="CD558" s="177"/>
      <c r="CE558" s="177"/>
      <c r="CF558" s="187"/>
      <c r="CG558" s="177"/>
      <c r="CH558" s="177"/>
      <c r="CI558" s="187"/>
      <c r="CJ558" s="177"/>
      <c r="CK558" s="177"/>
      <c r="CL558" s="187"/>
      <c r="CM558" s="177"/>
      <c r="CN558" s="177"/>
      <c r="CO558" s="187"/>
      <c r="CP558" s="177"/>
      <c r="CQ558" s="177"/>
      <c r="CR558" s="187"/>
      <c r="CS558" s="177"/>
      <c r="CT558" s="177"/>
      <c r="CU558" s="187"/>
      <c r="CV558" s="177"/>
      <c r="CW558" s="177"/>
      <c r="CX558" s="187"/>
      <c r="CY558" s="177"/>
      <c r="CZ558" s="177"/>
      <c r="DA558" s="187"/>
      <c r="DB558" s="177"/>
      <c r="DC558" s="177"/>
      <c r="DD558" s="187"/>
      <c r="DE558" s="177"/>
      <c r="DF558" s="177"/>
      <c r="DG558" s="187"/>
      <c r="DH558" s="177"/>
      <c r="DI558" s="177"/>
      <c r="DJ558" s="187"/>
      <c r="DK558" s="177"/>
      <c r="DL558" s="177"/>
      <c r="DM558" s="187"/>
      <c r="DN558" s="177"/>
      <c r="DO558" s="177"/>
      <c r="DP558" s="187"/>
      <c r="DQ558" s="177"/>
      <c r="DR558" s="177"/>
      <c r="DS558" s="187"/>
      <c r="DT558" s="177"/>
      <c r="DU558" s="177"/>
      <c r="DV558" s="187"/>
      <c r="DW558" s="209"/>
      <c r="DX558" s="209"/>
      <c r="DY558" s="193"/>
      <c r="DZ558" s="209"/>
      <c r="EA558" s="209"/>
      <c r="EB558" s="193"/>
      <c r="EC558" s="209"/>
      <c r="ED558" s="209"/>
      <c r="EE558" s="193"/>
      <c r="EF558" s="209"/>
      <c r="EG558" s="209"/>
      <c r="EH558" s="193"/>
      <c r="EI558" s="209"/>
      <c r="EJ558" s="209"/>
      <c r="EK558" s="193"/>
      <c r="EL558" s="209"/>
      <c r="EM558" s="209"/>
      <c r="EN558" s="193"/>
      <c r="EO558" s="209"/>
      <c r="EP558" s="209"/>
      <c r="EQ558" s="193"/>
      <c r="ER558" s="209"/>
      <c r="ES558" s="209"/>
      <c r="ET558" s="193"/>
      <c r="EU558" s="209"/>
      <c r="EV558" s="209"/>
      <c r="EW558" s="193"/>
      <c r="EX558" s="209"/>
      <c r="EY558" s="209"/>
      <c r="EZ558" s="193"/>
      <c r="FA558" s="209"/>
      <c r="FB558" s="209"/>
      <c r="FC558" s="193"/>
      <c r="FD558" s="209"/>
      <c r="FE558" s="209"/>
      <c r="FF558" s="193"/>
      <c r="FG558" s="209"/>
      <c r="FH558" s="209"/>
      <c r="FI558" s="193"/>
      <c r="FJ558" s="209"/>
      <c r="FK558" s="209"/>
      <c r="FL558" s="193"/>
      <c r="FM558" s="209"/>
      <c r="FN558" s="209"/>
      <c r="FO558" s="193"/>
      <c r="FP558" s="209"/>
      <c r="FQ558" s="209"/>
      <c r="FR558" s="193"/>
      <c r="FS558" s="209"/>
      <c r="FT558" s="209"/>
      <c r="FU558" s="193"/>
      <c r="FV558" s="209"/>
      <c r="FW558" s="209"/>
      <c r="FX558" s="193"/>
      <c r="FY558" s="209"/>
      <c r="FZ558" s="209"/>
      <c r="GA558" s="193"/>
      <c r="GB558" s="209"/>
      <c r="GC558" s="209"/>
      <c r="GD558" s="193"/>
      <c r="GE558" s="209"/>
      <c r="GF558" s="209"/>
      <c r="GG558" s="193"/>
      <c r="GH558" s="209"/>
      <c r="GI558" s="209"/>
      <c r="GJ558" s="193"/>
      <c r="GK558" s="209"/>
      <c r="GL558" s="209"/>
      <c r="GM558" s="193"/>
      <c r="GN558" s="209"/>
      <c r="GO558" s="209"/>
      <c r="GP558" s="193"/>
      <c r="GQ558" s="209"/>
      <c r="GR558" s="209"/>
      <c r="GS558" s="193"/>
      <c r="GT558" s="209"/>
      <c r="GU558" s="209"/>
      <c r="GV558" s="193"/>
      <c r="GW558" s="209"/>
      <c r="GX558" s="209"/>
      <c r="GY558" s="193"/>
      <c r="GZ558" s="209"/>
      <c r="HA558" s="209"/>
      <c r="HB558" s="193"/>
      <c r="HC558" s="209"/>
      <c r="HD558" s="209"/>
      <c r="HE558" s="193"/>
      <c r="HF558" s="209"/>
      <c r="HG558" s="209"/>
      <c r="HH558" s="193"/>
      <c r="HI558" s="209"/>
      <c r="HJ558" s="209"/>
      <c r="HK558" s="193"/>
      <c r="HL558" s="209"/>
      <c r="HM558" s="209"/>
      <c r="HN558" s="193"/>
      <c r="HO558" s="209"/>
      <c r="HP558" s="209"/>
      <c r="HQ558" s="193"/>
      <c r="HR558" s="209"/>
      <c r="HS558" s="209"/>
      <c r="HT558" s="193"/>
      <c r="HU558" s="209"/>
      <c r="HV558" s="209"/>
      <c r="HW558" s="193"/>
      <c r="HX558" s="209"/>
      <c r="HY558" s="209"/>
      <c r="HZ558" s="193"/>
      <c r="IA558" s="209"/>
      <c r="IB558" s="209"/>
      <c r="IC558" s="193"/>
      <c r="ID558" s="209"/>
      <c r="IE558" s="209"/>
      <c r="IF558" s="193"/>
      <c r="IG558" s="209"/>
      <c r="IH558" s="209"/>
      <c r="II558" s="193"/>
      <c r="IJ558" s="209"/>
      <c r="IK558" s="209"/>
      <c r="IL558" s="193"/>
      <c r="IM558" s="209"/>
      <c r="IN558" s="209"/>
      <c r="IO558" s="193"/>
      <c r="IP558" s="209"/>
      <c r="IQ558" s="209"/>
      <c r="IR558" s="193"/>
      <c r="IS558" s="209"/>
      <c r="IT558" s="209"/>
      <c r="IU558" s="193"/>
      <c r="IV558" s="209"/>
      <c r="IW558" s="209"/>
      <c r="IX558" s="193"/>
      <c r="IY558" s="209"/>
      <c r="IZ558" s="209"/>
      <c r="JA558" s="193"/>
      <c r="JB558" s="209"/>
      <c r="JC558" s="209"/>
      <c r="JD558" s="193"/>
      <c r="JE558" s="209"/>
      <c r="JF558" s="209"/>
      <c r="JG558" s="193"/>
      <c r="JH558" s="209"/>
      <c r="JI558" s="209"/>
      <c r="JJ558" s="193"/>
      <c r="JK558" s="209"/>
      <c r="JL558" s="209"/>
      <c r="JM558" s="193"/>
      <c r="JN558" s="209"/>
      <c r="JO558" s="209"/>
      <c r="JP558" s="193"/>
      <c r="JQ558" s="209"/>
      <c r="JR558" s="209"/>
      <c r="JS558" s="193"/>
      <c r="JT558" s="209"/>
      <c r="JU558" s="209"/>
      <c r="JV558" s="193"/>
      <c r="JW558" s="209"/>
      <c r="JX558" s="209"/>
      <c r="JY558" s="193"/>
      <c r="JZ558" s="209"/>
      <c r="KA558" s="209"/>
      <c r="KB558" s="193"/>
      <c r="KC558" s="209"/>
      <c r="KD558" s="209"/>
      <c r="KE558" s="193"/>
      <c r="KF558" s="209"/>
      <c r="KG558" s="209"/>
      <c r="KH558" s="193"/>
      <c r="KI558" s="209"/>
      <c r="KJ558" s="209"/>
      <c r="KK558" s="193"/>
      <c r="KL558" s="209"/>
      <c r="KM558" s="209"/>
      <c r="KN558" s="193"/>
      <c r="KO558" s="209"/>
      <c r="KP558" s="209"/>
      <c r="KQ558" s="193"/>
      <c r="KR558" s="209"/>
      <c r="KS558" s="209"/>
      <c r="KT558" s="193"/>
      <c r="KU558" s="209"/>
      <c r="KV558" s="209"/>
      <c r="KW558" s="193"/>
      <c r="KX558" s="209"/>
      <c r="KY558" s="209"/>
      <c r="KZ558" s="193"/>
      <c r="LA558" s="209"/>
      <c r="LB558" s="209"/>
      <c r="LC558" s="193"/>
      <c r="LD558" s="209"/>
      <c r="LE558" s="209"/>
      <c r="LF558" s="193"/>
      <c r="LG558" s="209"/>
      <c r="LH558" s="209"/>
      <c r="LI558" s="193"/>
      <c r="LJ558" s="209"/>
      <c r="LK558" s="209"/>
      <c r="LL558" s="193"/>
      <c r="LM558" s="209"/>
      <c r="LN558" s="209"/>
      <c r="LO558" s="193"/>
      <c r="LP558" s="209"/>
      <c r="LQ558" s="209"/>
      <c r="LR558" s="193"/>
      <c r="LS558" s="209"/>
      <c r="LT558" s="209"/>
      <c r="LU558" s="193"/>
      <c r="LV558" s="209"/>
      <c r="LW558" s="209"/>
      <c r="LX558" s="193"/>
      <c r="LY558" s="209"/>
      <c r="LZ558" s="209"/>
      <c r="MA558" s="193"/>
      <c r="MB558" s="209"/>
      <c r="MC558" s="209"/>
      <c r="MD558" s="193"/>
      <c r="ME558" s="209"/>
      <c r="MF558" s="209"/>
      <c r="MG558" s="193"/>
      <c r="MH558" s="209"/>
      <c r="MI558" s="209"/>
      <c r="MJ558" s="193"/>
      <c r="MK558" s="209"/>
      <c r="ML558" s="209"/>
      <c r="MM558" s="193"/>
      <c r="MN558" s="209"/>
      <c r="MO558" s="209"/>
      <c r="MP558" s="193"/>
      <c r="MQ558" s="209"/>
      <c r="MR558" s="209"/>
      <c r="MS558" s="193"/>
      <c r="MT558" s="209"/>
      <c r="MU558" s="209"/>
      <c r="MV558" s="193"/>
      <c r="MW558" s="209"/>
      <c r="MX558" s="209"/>
      <c r="MY558" s="193"/>
      <c r="MZ558" s="209"/>
      <c r="NA558" s="209"/>
      <c r="NB558" s="193"/>
      <c r="NC558" s="209"/>
      <c r="ND558" s="209"/>
      <c r="NE558" s="193"/>
      <c r="NF558" s="209"/>
      <c r="NG558" s="209"/>
      <c r="NH558" s="193"/>
      <c r="NI558" s="209"/>
      <c r="NJ558" s="209"/>
      <c r="NK558" s="193"/>
      <c r="NL558" s="209"/>
      <c r="NM558" s="209"/>
      <c r="NN558" s="193"/>
      <c r="NO558" s="209"/>
      <c r="NP558" s="209"/>
      <c r="NQ558" s="193"/>
      <c r="NR558" s="209"/>
      <c r="NS558" s="209"/>
      <c r="NT558" s="193"/>
      <c r="NU558" s="209"/>
      <c r="NV558" s="209"/>
      <c r="NW558" s="193"/>
      <c r="NX558" s="209"/>
      <c r="NY558" s="209"/>
      <c r="NZ558" s="193"/>
      <c r="OA558" s="209"/>
      <c r="OB558" s="209"/>
      <c r="OC558" s="193"/>
      <c r="OD558" s="209"/>
      <c r="OE558" s="209"/>
      <c r="OF558" s="193"/>
      <c r="OG558" s="209"/>
      <c r="OH558" s="209"/>
      <c r="OI558" s="193"/>
      <c r="OJ558" s="209"/>
      <c r="OK558" s="209"/>
      <c r="OL558" s="193"/>
      <c r="OM558" s="209"/>
      <c r="ON558" s="209"/>
      <c r="OO558" s="193"/>
      <c r="OP558" s="209"/>
      <c r="OQ558" s="209"/>
      <c r="OR558" s="193"/>
      <c r="OS558" s="209"/>
      <c r="OT558" s="209"/>
      <c r="OU558" s="193"/>
      <c r="OV558" s="209"/>
      <c r="OW558" s="209"/>
      <c r="OX558" s="193"/>
      <c r="OY558" s="209"/>
      <c r="OZ558" s="209"/>
      <c r="PA558" s="193"/>
      <c r="PB558" s="209"/>
      <c r="PC558" s="209"/>
      <c r="PD558" s="193"/>
      <c r="PE558" s="209"/>
      <c r="PF558" s="209"/>
      <c r="PG558" s="193"/>
      <c r="PH558" s="209"/>
      <c r="PI558" s="209"/>
      <c r="PJ558" s="193"/>
      <c r="PK558" s="209"/>
      <c r="PL558" s="209"/>
      <c r="PM558" s="193"/>
      <c r="PN558" s="209"/>
      <c r="PO558" s="209"/>
      <c r="PP558" s="193"/>
      <c r="PQ558" s="209"/>
      <c r="PR558" s="209"/>
      <c r="PS558" s="193"/>
      <c r="PT558" s="209"/>
      <c r="PU558" s="209"/>
      <c r="PV558" s="193"/>
      <c r="PW558" s="209"/>
      <c r="PX558" s="209"/>
      <c r="PY558" s="193"/>
      <c r="PZ558" s="209"/>
      <c r="QA558" s="209"/>
      <c r="QB558" s="193"/>
      <c r="QC558" s="209"/>
      <c r="QD558" s="209"/>
      <c r="QE558" s="193"/>
      <c r="QF558" s="209"/>
      <c r="QG558" s="209"/>
      <c r="QH558" s="193"/>
      <c r="QI558" s="209"/>
      <c r="QJ558" s="209"/>
      <c r="QK558" s="193"/>
      <c r="QL558" s="209"/>
      <c r="QM558" s="209"/>
      <c r="QN558" s="193"/>
      <c r="QO558" s="209"/>
      <c r="QP558" s="209"/>
      <c r="QQ558" s="193"/>
      <c r="QR558" s="209"/>
      <c r="QS558" s="209"/>
      <c r="QT558" s="193"/>
      <c r="QU558" s="209"/>
      <c r="QV558" s="209"/>
      <c r="QW558" s="193"/>
      <c r="QX558" s="209"/>
      <c r="QY558" s="209"/>
      <c r="QZ558" s="193"/>
      <c r="RA558" s="209"/>
      <c r="RB558" s="209"/>
      <c r="RC558" s="193"/>
      <c r="RD558" s="209"/>
      <c r="RE558" s="209"/>
      <c r="RF558" s="193"/>
      <c r="RG558" s="209"/>
    </row>
    <row r="559" spans="1:475" x14ac:dyDescent="0.25">
      <c r="A559" s="202"/>
      <c r="B559" s="219"/>
      <c r="C559" s="219"/>
      <c r="D559" s="219"/>
      <c r="E559" s="223"/>
      <c r="F559" s="215" t="s">
        <v>247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5">
      <c r="A560" s="202"/>
      <c r="B560" s="219"/>
      <c r="C560" s="219"/>
      <c r="D560" s="219"/>
      <c r="E560" s="223"/>
      <c r="F560" s="215" t="s">
        <v>246</v>
      </c>
      <c r="G560" s="187"/>
      <c r="H560" s="187"/>
      <c r="I560" s="203"/>
      <c r="J560" s="203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3"/>
      <c r="DX560" s="193"/>
      <c r="DY560" s="193"/>
      <c r="DZ560" s="193"/>
      <c r="EA560" s="193"/>
      <c r="EB560" s="193"/>
      <c r="EC560" s="193"/>
      <c r="ED560" s="193"/>
      <c r="EE560" s="193"/>
      <c r="EF560" s="193"/>
      <c r="EG560" s="193"/>
      <c r="EH560" s="193"/>
      <c r="EI560" s="193"/>
      <c r="EJ560" s="193"/>
      <c r="EK560" s="193"/>
      <c r="EL560" s="193"/>
      <c r="EM560" s="193"/>
      <c r="EN560" s="193"/>
      <c r="EO560" s="193"/>
      <c r="EP560" s="193"/>
      <c r="EQ560" s="193"/>
      <c r="ER560" s="193"/>
      <c r="ES560" s="193"/>
      <c r="ET560" s="193"/>
      <c r="EU560" s="193"/>
      <c r="EV560" s="193"/>
      <c r="EW560" s="193"/>
      <c r="EX560" s="193"/>
      <c r="EY560" s="193"/>
      <c r="EZ560" s="193"/>
      <c r="FA560" s="193"/>
      <c r="FB560" s="193"/>
      <c r="FC560" s="193"/>
      <c r="FD560" s="193"/>
      <c r="FE560" s="193"/>
      <c r="FF560" s="193"/>
      <c r="FG560" s="193"/>
      <c r="FH560" s="193"/>
      <c r="FI560" s="193"/>
      <c r="FJ560" s="193"/>
      <c r="FK560" s="193"/>
      <c r="FL560" s="193"/>
      <c r="FM560" s="193"/>
      <c r="FN560" s="193"/>
      <c r="FO560" s="193"/>
      <c r="FP560" s="193"/>
      <c r="FQ560" s="193"/>
      <c r="FR560" s="193"/>
      <c r="FS560" s="193"/>
      <c r="FT560" s="193"/>
      <c r="FU560" s="193"/>
      <c r="FV560" s="193"/>
      <c r="FW560" s="193"/>
      <c r="FX560" s="193"/>
      <c r="FY560" s="193"/>
      <c r="FZ560" s="193"/>
      <c r="GA560" s="193"/>
      <c r="GB560" s="193"/>
      <c r="GC560" s="193"/>
      <c r="GD560" s="193"/>
      <c r="GE560" s="193"/>
      <c r="GF560" s="193"/>
      <c r="GG560" s="193"/>
      <c r="GH560" s="193"/>
      <c r="GI560" s="193"/>
      <c r="GJ560" s="193"/>
      <c r="GK560" s="193"/>
      <c r="GL560" s="193"/>
      <c r="GM560" s="193"/>
      <c r="GN560" s="193"/>
      <c r="GO560" s="193"/>
      <c r="GP560" s="193"/>
      <c r="GQ560" s="193"/>
      <c r="GR560" s="193"/>
      <c r="GS560" s="193"/>
      <c r="GT560" s="193"/>
      <c r="GU560" s="193"/>
      <c r="GV560" s="193"/>
      <c r="GW560" s="193"/>
      <c r="GX560" s="193"/>
      <c r="GY560" s="193"/>
      <c r="GZ560" s="193"/>
      <c r="HA560" s="193"/>
      <c r="HB560" s="193"/>
      <c r="HC560" s="193"/>
      <c r="HD560" s="193"/>
      <c r="HE560" s="193"/>
      <c r="HF560" s="193"/>
      <c r="HG560" s="193"/>
      <c r="HH560" s="193"/>
      <c r="HI560" s="193"/>
      <c r="HJ560" s="193"/>
      <c r="HK560" s="193"/>
      <c r="HL560" s="193"/>
      <c r="HM560" s="193"/>
      <c r="HN560" s="193"/>
      <c r="HO560" s="193"/>
      <c r="HP560" s="193"/>
      <c r="HQ560" s="193"/>
      <c r="HR560" s="193"/>
      <c r="HS560" s="193"/>
      <c r="HT560" s="193"/>
      <c r="HU560" s="193"/>
      <c r="HV560" s="193"/>
      <c r="HW560" s="193"/>
      <c r="HX560" s="193"/>
      <c r="HY560" s="193"/>
      <c r="HZ560" s="193"/>
      <c r="IA560" s="193"/>
      <c r="IB560" s="193"/>
      <c r="IC560" s="193"/>
      <c r="ID560" s="193"/>
      <c r="IE560" s="193"/>
      <c r="IF560" s="193"/>
      <c r="IG560" s="193"/>
      <c r="IH560" s="193"/>
      <c r="II560" s="193"/>
      <c r="IJ560" s="193"/>
      <c r="IK560" s="193"/>
      <c r="IL560" s="193"/>
      <c r="IM560" s="193"/>
      <c r="IN560" s="193"/>
      <c r="IO560" s="193"/>
      <c r="IP560" s="193"/>
      <c r="IQ560" s="193"/>
      <c r="IR560" s="193"/>
      <c r="IS560" s="193"/>
      <c r="IT560" s="193"/>
      <c r="IU560" s="193"/>
      <c r="IV560" s="193"/>
      <c r="IW560" s="193"/>
      <c r="IX560" s="193"/>
      <c r="IY560" s="193"/>
      <c r="IZ560" s="193"/>
      <c r="JA560" s="193"/>
      <c r="JB560" s="193"/>
      <c r="JC560" s="193"/>
      <c r="JD560" s="193"/>
      <c r="JE560" s="193"/>
      <c r="JF560" s="193"/>
      <c r="JG560" s="193"/>
      <c r="JH560" s="193"/>
      <c r="JI560" s="193"/>
      <c r="JJ560" s="193"/>
      <c r="JK560" s="193"/>
      <c r="JL560" s="193"/>
      <c r="JM560" s="193"/>
      <c r="JN560" s="193"/>
      <c r="JO560" s="193"/>
      <c r="JP560" s="193"/>
      <c r="JQ560" s="193"/>
      <c r="JR560" s="193"/>
      <c r="JS560" s="193"/>
      <c r="JT560" s="193"/>
      <c r="JU560" s="193"/>
      <c r="JV560" s="193"/>
      <c r="JW560" s="193"/>
      <c r="JX560" s="193"/>
      <c r="JY560" s="193"/>
      <c r="JZ560" s="193"/>
      <c r="KA560" s="193"/>
      <c r="KB560" s="193"/>
      <c r="KC560" s="193"/>
      <c r="KD560" s="193"/>
      <c r="KE560" s="193"/>
      <c r="KF560" s="193"/>
      <c r="KG560" s="193"/>
      <c r="KH560" s="193"/>
      <c r="KI560" s="193"/>
      <c r="KJ560" s="193"/>
      <c r="KK560" s="193"/>
      <c r="KL560" s="193"/>
      <c r="KM560" s="193"/>
      <c r="KN560" s="193"/>
      <c r="KO560" s="193"/>
      <c r="KP560" s="193"/>
      <c r="KQ560" s="193"/>
      <c r="KR560" s="193"/>
      <c r="KS560" s="193"/>
      <c r="KT560" s="193"/>
      <c r="KU560" s="193"/>
      <c r="KV560" s="193"/>
      <c r="KW560" s="193"/>
      <c r="KX560" s="193"/>
      <c r="KY560" s="193"/>
      <c r="KZ560" s="193"/>
      <c r="LA560" s="193"/>
      <c r="LB560" s="193"/>
      <c r="LC560" s="193"/>
      <c r="LD560" s="193"/>
      <c r="LE560" s="193"/>
      <c r="LF560" s="193"/>
      <c r="LG560" s="193"/>
      <c r="LH560" s="193"/>
      <c r="LI560" s="193"/>
      <c r="LJ560" s="193"/>
      <c r="LK560" s="193"/>
      <c r="LL560" s="193"/>
      <c r="LM560" s="193"/>
      <c r="LN560" s="193"/>
      <c r="LO560" s="193"/>
      <c r="LP560" s="193"/>
      <c r="LQ560" s="193"/>
      <c r="LR560" s="193"/>
      <c r="LS560" s="193"/>
      <c r="LT560" s="193"/>
      <c r="LU560" s="193"/>
      <c r="LV560" s="193"/>
      <c r="LW560" s="193"/>
      <c r="LX560" s="193"/>
      <c r="LY560" s="193"/>
      <c r="LZ560" s="193"/>
      <c r="MA560" s="193"/>
      <c r="MB560" s="193"/>
      <c r="MC560" s="193"/>
      <c r="MD560" s="193"/>
      <c r="ME560" s="193"/>
      <c r="MF560" s="193"/>
      <c r="MG560" s="193"/>
      <c r="MH560" s="193"/>
      <c r="MI560" s="193"/>
      <c r="MJ560" s="193"/>
      <c r="MK560" s="193"/>
      <c r="ML560" s="193"/>
      <c r="MM560" s="193"/>
      <c r="MN560" s="193"/>
      <c r="MO560" s="193"/>
      <c r="MP560" s="193"/>
      <c r="MQ560" s="193"/>
      <c r="MR560" s="193"/>
      <c r="MS560" s="193"/>
      <c r="MT560" s="193"/>
      <c r="MU560" s="193"/>
      <c r="MV560" s="193"/>
      <c r="MW560" s="193"/>
      <c r="MX560" s="193"/>
      <c r="MY560" s="193"/>
      <c r="MZ560" s="193"/>
      <c r="NA560" s="193"/>
      <c r="NB560" s="193"/>
      <c r="NC560" s="193"/>
      <c r="ND560" s="193"/>
      <c r="NE560" s="193"/>
      <c r="NF560" s="193"/>
      <c r="NG560" s="193"/>
      <c r="NH560" s="193"/>
      <c r="NI560" s="193"/>
      <c r="NJ560" s="193"/>
      <c r="NK560" s="193"/>
      <c r="NL560" s="193"/>
      <c r="NM560" s="193"/>
      <c r="NN560" s="193"/>
      <c r="NO560" s="193"/>
      <c r="NP560" s="193"/>
      <c r="NQ560" s="193"/>
      <c r="NR560" s="193"/>
      <c r="NS560" s="193"/>
      <c r="NT560" s="193"/>
      <c r="NU560" s="193"/>
      <c r="NV560" s="193"/>
      <c r="NW560" s="193"/>
      <c r="NX560" s="193"/>
      <c r="NY560" s="193"/>
      <c r="NZ560" s="193"/>
      <c r="OA560" s="193"/>
      <c r="OB560" s="193"/>
      <c r="OC560" s="193"/>
      <c r="OD560" s="193"/>
      <c r="OE560" s="193"/>
      <c r="OF560" s="193"/>
      <c r="OG560" s="193"/>
      <c r="OH560" s="193"/>
      <c r="OI560" s="193"/>
      <c r="OJ560" s="193"/>
      <c r="OK560" s="193"/>
      <c r="OL560" s="193"/>
      <c r="OM560" s="193"/>
      <c r="ON560" s="193"/>
      <c r="OO560" s="193"/>
      <c r="OP560" s="193"/>
      <c r="OQ560" s="193"/>
      <c r="OR560" s="193"/>
      <c r="OS560" s="193"/>
      <c r="OT560" s="193"/>
      <c r="OU560" s="193"/>
      <c r="OV560" s="193"/>
      <c r="OW560" s="193"/>
      <c r="OX560" s="193"/>
      <c r="OY560" s="193"/>
      <c r="OZ560" s="193"/>
      <c r="PA560" s="193"/>
      <c r="PB560" s="193"/>
      <c r="PC560" s="193"/>
      <c r="PD560" s="193"/>
      <c r="PE560" s="193"/>
      <c r="PF560" s="193"/>
      <c r="PG560" s="193"/>
      <c r="PH560" s="193"/>
      <c r="PI560" s="193"/>
      <c r="PJ560" s="193"/>
      <c r="PK560" s="193"/>
      <c r="PL560" s="193"/>
      <c r="PM560" s="193"/>
      <c r="PN560" s="193"/>
      <c r="PO560" s="193"/>
      <c r="PP560" s="193"/>
      <c r="PQ560" s="193"/>
      <c r="PR560" s="193"/>
      <c r="PS560" s="193"/>
      <c r="PT560" s="193"/>
      <c r="PU560" s="193"/>
      <c r="PV560" s="193"/>
      <c r="PW560" s="193"/>
      <c r="PX560" s="193"/>
      <c r="PY560" s="193"/>
      <c r="PZ560" s="193"/>
      <c r="QA560" s="193"/>
      <c r="QB560" s="193"/>
      <c r="QC560" s="193"/>
      <c r="QD560" s="193"/>
      <c r="QE560" s="193"/>
      <c r="QF560" s="193"/>
      <c r="QG560" s="193"/>
      <c r="QH560" s="193"/>
      <c r="QI560" s="193"/>
      <c r="QJ560" s="193"/>
      <c r="QK560" s="193"/>
      <c r="QL560" s="193"/>
      <c r="QM560" s="193"/>
      <c r="QN560" s="193"/>
      <c r="QO560" s="193"/>
      <c r="QP560" s="193"/>
      <c r="QQ560" s="193"/>
      <c r="QR560" s="193"/>
      <c r="QS560" s="193"/>
      <c r="QT560" s="193"/>
      <c r="QU560" s="193"/>
      <c r="QV560" s="193"/>
      <c r="QW560" s="193"/>
      <c r="QX560" s="193"/>
      <c r="QY560" s="193"/>
      <c r="QZ560" s="193"/>
      <c r="RA560" s="193"/>
      <c r="RB560" s="193"/>
      <c r="RC560" s="193"/>
      <c r="RD560" s="193"/>
      <c r="RE560" s="193"/>
      <c r="RF560" s="193"/>
      <c r="RG560" s="193"/>
    </row>
    <row r="561" spans="1:475" x14ac:dyDescent="0.25">
      <c r="A561" s="202"/>
      <c r="B561" s="219"/>
      <c r="C561" s="219"/>
      <c r="D561" s="219"/>
      <c r="E561" s="223"/>
      <c r="F561" s="215" t="s">
        <v>247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5">
      <c r="A562" s="202"/>
      <c r="B562" s="219"/>
      <c r="C562" s="219"/>
      <c r="D562" s="219"/>
      <c r="E562" s="223"/>
      <c r="F562" s="215" t="s">
        <v>246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5">
      <c r="A563" s="202"/>
      <c r="B563" s="219"/>
      <c r="C563" s="219"/>
      <c r="D563" s="219"/>
      <c r="E563" s="223"/>
      <c r="F563" s="215" t="s">
        <v>247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5">
      <c r="A564" s="202"/>
      <c r="B564" s="219"/>
      <c r="C564" s="219"/>
      <c r="D564" s="219"/>
      <c r="E564" s="223"/>
      <c r="F564" s="215" t="s">
        <v>246</v>
      </c>
      <c r="G564" s="177"/>
      <c r="H564" s="177"/>
      <c r="I564" s="203"/>
      <c r="J564" s="203"/>
      <c r="K564" s="177"/>
      <c r="L564" s="187"/>
      <c r="M564" s="177"/>
      <c r="N564" s="177"/>
      <c r="O564" s="187"/>
      <c r="P564" s="177"/>
      <c r="Q564" s="177"/>
      <c r="R564" s="187"/>
      <c r="S564" s="177"/>
      <c r="T564" s="177"/>
      <c r="U564" s="187"/>
      <c r="V564" s="177"/>
      <c r="W564" s="177"/>
      <c r="X564" s="187"/>
      <c r="Y564" s="177"/>
      <c r="Z564" s="177"/>
      <c r="AA564" s="187"/>
      <c r="AB564" s="177"/>
      <c r="AC564" s="177"/>
      <c r="AD564" s="187"/>
      <c r="AE564" s="177"/>
      <c r="AF564" s="177"/>
      <c r="AG564" s="187"/>
      <c r="AH564" s="177"/>
      <c r="AI564" s="177"/>
      <c r="AJ564" s="187"/>
      <c r="AK564" s="177"/>
      <c r="AL564" s="177"/>
      <c r="AM564" s="187"/>
      <c r="AN564" s="177"/>
      <c r="AO564" s="177"/>
      <c r="AP564" s="187"/>
      <c r="AQ564" s="177"/>
      <c r="AR564" s="177"/>
      <c r="AS564" s="187"/>
      <c r="AT564" s="177"/>
      <c r="AU564" s="177"/>
      <c r="AV564" s="187"/>
      <c r="AW564" s="177"/>
      <c r="AX564" s="177"/>
      <c r="AY564" s="187"/>
      <c r="AZ564" s="177"/>
      <c r="BA564" s="177"/>
      <c r="BB564" s="187"/>
      <c r="BC564" s="177"/>
      <c r="BD564" s="177"/>
      <c r="BE564" s="187"/>
      <c r="BF564" s="177"/>
      <c r="BG564" s="177"/>
      <c r="BH564" s="187"/>
      <c r="BI564" s="177"/>
      <c r="BJ564" s="177"/>
      <c r="BK564" s="187"/>
      <c r="BL564" s="177"/>
      <c r="BM564" s="177"/>
      <c r="BN564" s="187"/>
      <c r="BO564" s="177"/>
      <c r="BP564" s="177"/>
      <c r="BQ564" s="187"/>
      <c r="BR564" s="177"/>
      <c r="BS564" s="177"/>
      <c r="BT564" s="187"/>
      <c r="BU564" s="177"/>
      <c r="BV564" s="177"/>
      <c r="BW564" s="187"/>
      <c r="BX564" s="177"/>
      <c r="BY564" s="177"/>
      <c r="BZ564" s="187"/>
      <c r="CA564" s="177"/>
      <c r="CB564" s="177"/>
      <c r="CC564" s="187"/>
      <c r="CD564" s="177"/>
      <c r="CE564" s="177"/>
      <c r="CF564" s="187"/>
      <c r="CG564" s="177"/>
      <c r="CH564" s="177"/>
      <c r="CI564" s="187"/>
      <c r="CJ564" s="177"/>
      <c r="CK564" s="177"/>
      <c r="CL564" s="187"/>
      <c r="CM564" s="177"/>
      <c r="CN564" s="177"/>
      <c r="CO564" s="187"/>
      <c r="CP564" s="177"/>
      <c r="CQ564" s="177"/>
      <c r="CR564" s="187"/>
      <c r="CS564" s="177"/>
      <c r="CT564" s="177"/>
      <c r="CU564" s="187"/>
      <c r="CV564" s="177"/>
      <c r="CW564" s="177"/>
      <c r="CX564" s="187"/>
      <c r="CY564" s="177"/>
      <c r="CZ564" s="177"/>
      <c r="DA564" s="187"/>
      <c r="DB564" s="177"/>
      <c r="DC564" s="177"/>
      <c r="DD564" s="187"/>
      <c r="DE564" s="177"/>
      <c r="DF564" s="177"/>
      <c r="DG564" s="187"/>
      <c r="DH564" s="177"/>
      <c r="DI564" s="177"/>
      <c r="DJ564" s="187"/>
      <c r="DK564" s="177"/>
      <c r="DL564" s="177"/>
      <c r="DM564" s="187"/>
      <c r="DN564" s="177"/>
      <c r="DO564" s="177"/>
      <c r="DP564" s="187"/>
      <c r="DQ564" s="177"/>
      <c r="DR564" s="177"/>
      <c r="DS564" s="187"/>
      <c r="DT564" s="177"/>
      <c r="DU564" s="177"/>
      <c r="DV564" s="187"/>
      <c r="DW564" s="209"/>
      <c r="DX564" s="209"/>
      <c r="DY564" s="193"/>
      <c r="DZ564" s="209"/>
      <c r="EA564" s="209"/>
      <c r="EB564" s="193"/>
      <c r="EC564" s="209"/>
      <c r="ED564" s="209"/>
      <c r="EE564" s="193"/>
      <c r="EF564" s="209"/>
      <c r="EG564" s="209"/>
      <c r="EH564" s="193"/>
      <c r="EI564" s="209"/>
      <c r="EJ564" s="209"/>
      <c r="EK564" s="193"/>
      <c r="EL564" s="209"/>
      <c r="EM564" s="209"/>
      <c r="EN564" s="193"/>
      <c r="EO564" s="209"/>
      <c r="EP564" s="209"/>
      <c r="EQ564" s="193"/>
      <c r="ER564" s="209"/>
      <c r="ES564" s="209"/>
      <c r="ET564" s="193"/>
      <c r="EU564" s="209"/>
      <c r="EV564" s="209"/>
      <c r="EW564" s="193"/>
      <c r="EX564" s="209"/>
      <c r="EY564" s="209"/>
      <c r="EZ564" s="193"/>
      <c r="FA564" s="209"/>
      <c r="FB564" s="209"/>
      <c r="FC564" s="193"/>
      <c r="FD564" s="209"/>
      <c r="FE564" s="209"/>
      <c r="FF564" s="193"/>
      <c r="FG564" s="209"/>
      <c r="FH564" s="209"/>
      <c r="FI564" s="193"/>
      <c r="FJ564" s="209"/>
      <c r="FK564" s="209"/>
      <c r="FL564" s="193"/>
      <c r="FM564" s="209"/>
      <c r="FN564" s="209"/>
      <c r="FO564" s="193"/>
      <c r="FP564" s="209"/>
      <c r="FQ564" s="209"/>
      <c r="FR564" s="193"/>
      <c r="FS564" s="209"/>
      <c r="FT564" s="209"/>
      <c r="FU564" s="193"/>
      <c r="FV564" s="209"/>
      <c r="FW564" s="209"/>
      <c r="FX564" s="193"/>
      <c r="FY564" s="209"/>
      <c r="FZ564" s="209"/>
      <c r="GA564" s="193"/>
      <c r="GB564" s="209"/>
      <c r="GC564" s="209"/>
      <c r="GD564" s="193"/>
      <c r="GE564" s="209"/>
      <c r="GF564" s="209"/>
      <c r="GG564" s="193"/>
      <c r="GH564" s="209"/>
      <c r="GI564" s="209"/>
      <c r="GJ564" s="193"/>
      <c r="GK564" s="209"/>
      <c r="GL564" s="209"/>
      <c r="GM564" s="193"/>
      <c r="GN564" s="209"/>
      <c r="GO564" s="209"/>
      <c r="GP564" s="193"/>
      <c r="GQ564" s="209"/>
      <c r="GR564" s="209"/>
      <c r="GS564" s="193"/>
      <c r="GT564" s="209"/>
      <c r="GU564" s="209"/>
      <c r="GV564" s="193"/>
      <c r="GW564" s="209"/>
      <c r="GX564" s="209"/>
      <c r="GY564" s="193"/>
      <c r="GZ564" s="209"/>
      <c r="HA564" s="209"/>
      <c r="HB564" s="193"/>
      <c r="HC564" s="209"/>
      <c r="HD564" s="209"/>
      <c r="HE564" s="193"/>
      <c r="HF564" s="209"/>
      <c r="HG564" s="209"/>
      <c r="HH564" s="193"/>
      <c r="HI564" s="209"/>
      <c r="HJ564" s="209"/>
      <c r="HK564" s="193"/>
      <c r="HL564" s="209"/>
      <c r="HM564" s="209"/>
      <c r="HN564" s="193"/>
      <c r="HO564" s="209"/>
      <c r="HP564" s="209"/>
      <c r="HQ564" s="193"/>
      <c r="HR564" s="209"/>
      <c r="HS564" s="209"/>
      <c r="HT564" s="193"/>
      <c r="HU564" s="209"/>
      <c r="HV564" s="209"/>
      <c r="HW564" s="193"/>
      <c r="HX564" s="209"/>
      <c r="HY564" s="209"/>
      <c r="HZ564" s="193"/>
      <c r="IA564" s="209"/>
      <c r="IB564" s="209"/>
      <c r="IC564" s="193"/>
      <c r="ID564" s="209"/>
      <c r="IE564" s="209"/>
      <c r="IF564" s="193"/>
      <c r="IG564" s="209"/>
      <c r="IH564" s="209"/>
      <c r="II564" s="193"/>
      <c r="IJ564" s="209"/>
      <c r="IK564" s="209"/>
      <c r="IL564" s="193"/>
      <c r="IM564" s="209"/>
      <c r="IN564" s="209"/>
      <c r="IO564" s="193"/>
      <c r="IP564" s="209"/>
      <c r="IQ564" s="209"/>
      <c r="IR564" s="193"/>
      <c r="IS564" s="209"/>
      <c r="IT564" s="209"/>
      <c r="IU564" s="193"/>
      <c r="IV564" s="209"/>
      <c r="IW564" s="209"/>
      <c r="IX564" s="193"/>
      <c r="IY564" s="209"/>
      <c r="IZ564" s="209"/>
      <c r="JA564" s="193"/>
      <c r="JB564" s="209"/>
      <c r="JC564" s="209"/>
      <c r="JD564" s="193"/>
      <c r="JE564" s="209"/>
      <c r="JF564" s="209"/>
      <c r="JG564" s="193"/>
      <c r="JH564" s="209"/>
      <c r="JI564" s="209"/>
      <c r="JJ564" s="193"/>
      <c r="JK564" s="209"/>
      <c r="JL564" s="209"/>
      <c r="JM564" s="193"/>
      <c r="JN564" s="209"/>
      <c r="JO564" s="209"/>
      <c r="JP564" s="193"/>
      <c r="JQ564" s="209"/>
      <c r="JR564" s="209"/>
      <c r="JS564" s="193"/>
      <c r="JT564" s="209"/>
      <c r="JU564" s="209"/>
      <c r="JV564" s="193"/>
      <c r="JW564" s="209"/>
      <c r="JX564" s="209"/>
      <c r="JY564" s="193"/>
      <c r="JZ564" s="209"/>
      <c r="KA564" s="209"/>
      <c r="KB564" s="193"/>
      <c r="KC564" s="209"/>
      <c r="KD564" s="209"/>
      <c r="KE564" s="193"/>
      <c r="KF564" s="209"/>
      <c r="KG564" s="209"/>
      <c r="KH564" s="193"/>
      <c r="KI564" s="209"/>
      <c r="KJ564" s="209"/>
      <c r="KK564" s="193"/>
      <c r="KL564" s="209"/>
      <c r="KM564" s="209"/>
      <c r="KN564" s="193"/>
      <c r="KO564" s="209"/>
      <c r="KP564" s="209"/>
      <c r="KQ564" s="193"/>
      <c r="KR564" s="209"/>
      <c r="KS564" s="209"/>
      <c r="KT564" s="193"/>
      <c r="KU564" s="209"/>
      <c r="KV564" s="209"/>
      <c r="KW564" s="193"/>
      <c r="KX564" s="209"/>
      <c r="KY564" s="209"/>
      <c r="KZ564" s="193"/>
      <c r="LA564" s="209"/>
      <c r="LB564" s="209"/>
      <c r="LC564" s="193"/>
      <c r="LD564" s="209"/>
      <c r="LE564" s="209"/>
      <c r="LF564" s="193"/>
      <c r="LG564" s="209"/>
      <c r="LH564" s="209"/>
      <c r="LI564" s="193"/>
      <c r="LJ564" s="209"/>
      <c r="LK564" s="209"/>
      <c r="LL564" s="193"/>
      <c r="LM564" s="209"/>
      <c r="LN564" s="209"/>
      <c r="LO564" s="193"/>
      <c r="LP564" s="209"/>
      <c r="LQ564" s="209"/>
      <c r="LR564" s="193"/>
      <c r="LS564" s="209"/>
      <c r="LT564" s="209"/>
      <c r="LU564" s="193"/>
      <c r="LV564" s="209"/>
      <c r="LW564" s="209"/>
      <c r="LX564" s="193"/>
      <c r="LY564" s="209"/>
      <c r="LZ564" s="209"/>
      <c r="MA564" s="193"/>
      <c r="MB564" s="209"/>
      <c r="MC564" s="209"/>
      <c r="MD564" s="193"/>
      <c r="ME564" s="209"/>
      <c r="MF564" s="209"/>
      <c r="MG564" s="193"/>
      <c r="MH564" s="209"/>
      <c r="MI564" s="209"/>
      <c r="MJ564" s="193"/>
      <c r="MK564" s="209"/>
      <c r="ML564" s="209"/>
      <c r="MM564" s="193"/>
      <c r="MN564" s="209"/>
      <c r="MO564" s="209"/>
      <c r="MP564" s="193"/>
      <c r="MQ564" s="209"/>
      <c r="MR564" s="209"/>
      <c r="MS564" s="193"/>
      <c r="MT564" s="209"/>
      <c r="MU564" s="209"/>
      <c r="MV564" s="193"/>
      <c r="MW564" s="209"/>
      <c r="MX564" s="209"/>
      <c r="MY564" s="193"/>
      <c r="MZ564" s="209"/>
      <c r="NA564" s="209"/>
      <c r="NB564" s="193"/>
      <c r="NC564" s="209"/>
      <c r="ND564" s="209"/>
      <c r="NE564" s="193"/>
      <c r="NF564" s="209"/>
      <c r="NG564" s="209"/>
      <c r="NH564" s="193"/>
      <c r="NI564" s="209"/>
      <c r="NJ564" s="209"/>
      <c r="NK564" s="193"/>
      <c r="NL564" s="209"/>
      <c r="NM564" s="209"/>
      <c r="NN564" s="193"/>
      <c r="NO564" s="209"/>
      <c r="NP564" s="209"/>
      <c r="NQ564" s="193"/>
      <c r="NR564" s="209"/>
      <c r="NS564" s="209"/>
      <c r="NT564" s="193"/>
      <c r="NU564" s="209"/>
      <c r="NV564" s="209"/>
      <c r="NW564" s="193"/>
      <c r="NX564" s="209"/>
      <c r="NY564" s="209"/>
      <c r="NZ564" s="193"/>
      <c r="OA564" s="209"/>
      <c r="OB564" s="209"/>
      <c r="OC564" s="193"/>
      <c r="OD564" s="209"/>
      <c r="OE564" s="209"/>
      <c r="OF564" s="193"/>
      <c r="OG564" s="209"/>
      <c r="OH564" s="209"/>
      <c r="OI564" s="193"/>
      <c r="OJ564" s="209"/>
      <c r="OK564" s="209"/>
      <c r="OL564" s="193"/>
      <c r="OM564" s="209"/>
      <c r="ON564" s="209"/>
      <c r="OO564" s="193"/>
      <c r="OP564" s="209"/>
      <c r="OQ564" s="209"/>
      <c r="OR564" s="193"/>
      <c r="OS564" s="209"/>
      <c r="OT564" s="209"/>
      <c r="OU564" s="193"/>
      <c r="OV564" s="209"/>
      <c r="OW564" s="209"/>
      <c r="OX564" s="193"/>
      <c r="OY564" s="209"/>
      <c r="OZ564" s="209"/>
      <c r="PA564" s="193"/>
      <c r="PB564" s="209"/>
      <c r="PC564" s="209"/>
      <c r="PD564" s="193"/>
      <c r="PE564" s="209"/>
      <c r="PF564" s="209"/>
      <c r="PG564" s="193"/>
      <c r="PH564" s="209"/>
      <c r="PI564" s="209"/>
      <c r="PJ564" s="193"/>
      <c r="PK564" s="209"/>
      <c r="PL564" s="209"/>
      <c r="PM564" s="193"/>
      <c r="PN564" s="209"/>
      <c r="PO564" s="209"/>
      <c r="PP564" s="193"/>
      <c r="PQ564" s="209"/>
      <c r="PR564" s="209"/>
      <c r="PS564" s="193"/>
      <c r="PT564" s="209"/>
      <c r="PU564" s="209"/>
      <c r="PV564" s="193"/>
      <c r="PW564" s="209"/>
      <c r="PX564" s="209"/>
      <c r="PY564" s="193"/>
      <c r="PZ564" s="209"/>
      <c r="QA564" s="209"/>
      <c r="QB564" s="193"/>
      <c r="QC564" s="209"/>
      <c r="QD564" s="209"/>
      <c r="QE564" s="193"/>
      <c r="QF564" s="209"/>
      <c r="QG564" s="209"/>
      <c r="QH564" s="193"/>
      <c r="QI564" s="209"/>
      <c r="QJ564" s="209"/>
      <c r="QK564" s="193"/>
      <c r="QL564" s="209"/>
      <c r="QM564" s="209"/>
      <c r="QN564" s="193"/>
      <c r="QO564" s="209"/>
      <c r="QP564" s="209"/>
      <c r="QQ564" s="193"/>
      <c r="QR564" s="209"/>
      <c r="QS564" s="209"/>
      <c r="QT564" s="193"/>
      <c r="QU564" s="209"/>
      <c r="QV564" s="209"/>
      <c r="QW564" s="193"/>
      <c r="QX564" s="209"/>
      <c r="QY564" s="209"/>
      <c r="QZ564" s="193"/>
      <c r="RA564" s="209"/>
      <c r="RB564" s="209"/>
      <c r="RC564" s="193"/>
      <c r="RD564" s="209"/>
      <c r="RE564" s="209"/>
      <c r="RF564" s="193"/>
      <c r="RG564" s="209"/>
    </row>
    <row r="565" spans="1:475" x14ac:dyDescent="0.25">
      <c r="A565" s="202"/>
      <c r="B565" s="219"/>
      <c r="C565" s="219"/>
      <c r="D565" s="219"/>
      <c r="E565" s="223"/>
      <c r="F565" s="215" t="s">
        <v>247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5">
      <c r="A566" s="202"/>
      <c r="B566" s="219"/>
      <c r="C566" s="219"/>
      <c r="D566" s="219"/>
      <c r="E566" s="223"/>
      <c r="F566" s="215" t="s">
        <v>246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5">
      <c r="A567" s="202"/>
      <c r="B567" s="219"/>
      <c r="C567" s="219"/>
      <c r="D567" s="219"/>
      <c r="E567" s="223"/>
      <c r="F567" s="215" t="s">
        <v>247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5">
      <c r="A568" s="202"/>
      <c r="B568" s="219"/>
      <c r="C568" s="219"/>
      <c r="D568" s="219"/>
      <c r="E568" s="223"/>
      <c r="F568" s="215" t="s">
        <v>246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5">
      <c r="A569" s="202"/>
      <c r="B569" s="219"/>
      <c r="C569" s="219"/>
      <c r="D569" s="219"/>
      <c r="E569" s="223"/>
      <c r="F569" s="215" t="s">
        <v>247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5">
      <c r="A570" s="202"/>
      <c r="B570" s="219"/>
      <c r="C570" s="219"/>
      <c r="D570" s="219"/>
      <c r="E570" s="223"/>
      <c r="F570" s="215" t="s">
        <v>246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5">
      <c r="A571" s="202"/>
      <c r="B571" s="219"/>
      <c r="C571" s="219"/>
      <c r="D571" s="219"/>
      <c r="E571" s="223"/>
      <c r="F571" s="215" t="s">
        <v>247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5">
      <c r="A572" s="202"/>
      <c r="B572" s="219"/>
      <c r="C572" s="219"/>
      <c r="D572" s="219"/>
      <c r="E572" s="223"/>
      <c r="F572" s="215" t="s">
        <v>246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5">
      <c r="A573" s="202"/>
      <c r="B573" s="219"/>
      <c r="C573" s="219"/>
      <c r="D573" s="219"/>
      <c r="E573" s="223"/>
      <c r="F573" s="215" t="s">
        <v>247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5">
      <c r="A574" s="202"/>
      <c r="B574" s="219"/>
      <c r="C574" s="219"/>
      <c r="D574" s="219"/>
      <c r="E574" s="223"/>
      <c r="F574" s="215" t="s">
        <v>246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5">
      <c r="A575" s="202"/>
      <c r="B575" s="219"/>
      <c r="C575" s="219"/>
      <c r="D575" s="219"/>
      <c r="E575" s="223"/>
      <c r="F575" s="215" t="s">
        <v>247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5">
      <c r="A576" s="202"/>
      <c r="B576" s="219"/>
      <c r="C576" s="219"/>
      <c r="D576" s="219"/>
      <c r="E576" s="223"/>
      <c r="F576" s="215" t="s">
        <v>246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5">
      <c r="A577" s="202"/>
      <c r="B577" s="219"/>
      <c r="C577" s="219"/>
      <c r="D577" s="219"/>
      <c r="E577" s="223"/>
      <c r="F577" s="215" t="s">
        <v>247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5">
      <c r="A578" s="202"/>
      <c r="B578" s="219"/>
      <c r="C578" s="219"/>
      <c r="D578" s="219"/>
      <c r="E578" s="223"/>
      <c r="F578" s="215" t="s">
        <v>246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5">
      <c r="A579" s="202"/>
      <c r="B579" s="219"/>
      <c r="C579" s="219"/>
      <c r="D579" s="219"/>
      <c r="E579" s="223"/>
      <c r="F579" s="215" t="s">
        <v>247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5">
      <c r="A580" s="202"/>
      <c r="B580" s="219"/>
      <c r="C580" s="219"/>
      <c r="D580" s="219"/>
      <c r="E580" s="223"/>
      <c r="F580" s="215" t="s">
        <v>246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5">
      <c r="A581" s="202"/>
      <c r="B581" s="219"/>
      <c r="C581" s="219"/>
      <c r="D581" s="219"/>
      <c r="E581" s="223"/>
      <c r="F581" s="215" t="s">
        <v>247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5">
      <c r="A582" s="202"/>
      <c r="B582" s="219"/>
      <c r="C582" s="219"/>
      <c r="D582" s="219"/>
      <c r="E582" s="223"/>
      <c r="F582" s="215" t="s">
        <v>246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5">
      <c r="A583" s="202"/>
      <c r="B583" s="219"/>
      <c r="C583" s="219"/>
      <c r="D583" s="219"/>
      <c r="E583" s="223"/>
      <c r="F583" s="215" t="s">
        <v>247</v>
      </c>
      <c r="G583" s="187"/>
      <c r="H583" s="187"/>
      <c r="I583" s="203"/>
      <c r="J583" s="203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  <c r="FI583" s="193"/>
      <c r="FJ583" s="193"/>
      <c r="FK583" s="193"/>
      <c r="FL583" s="193"/>
      <c r="FM583" s="193"/>
      <c r="FN583" s="193"/>
      <c r="FO583" s="193"/>
      <c r="FP583" s="193"/>
      <c r="FQ583" s="193"/>
      <c r="FR583" s="193"/>
      <c r="FS583" s="193"/>
      <c r="FT583" s="193"/>
      <c r="FU583" s="193"/>
      <c r="FV583" s="193"/>
      <c r="FW583" s="193"/>
      <c r="FX583" s="193"/>
      <c r="FY583" s="193"/>
      <c r="FZ583" s="193"/>
      <c r="GA583" s="193"/>
      <c r="GB583" s="193"/>
      <c r="GC583" s="193"/>
      <c r="GD583" s="193"/>
      <c r="GE583" s="193"/>
      <c r="GF583" s="193"/>
      <c r="GG583" s="193"/>
      <c r="GH583" s="193"/>
      <c r="GI583" s="193"/>
      <c r="GJ583" s="193"/>
      <c r="GK583" s="193"/>
      <c r="GL583" s="193"/>
      <c r="GM583" s="193"/>
      <c r="GN583" s="193"/>
      <c r="GO583" s="193"/>
      <c r="GP583" s="193"/>
      <c r="GQ583" s="193"/>
      <c r="GR583" s="193"/>
      <c r="GS583" s="193"/>
      <c r="GT583" s="193"/>
      <c r="GU583" s="193"/>
      <c r="GV583" s="193"/>
      <c r="GW583" s="193"/>
      <c r="GX583" s="193"/>
      <c r="GY583" s="193"/>
      <c r="GZ583" s="193"/>
      <c r="HA583" s="193"/>
      <c r="HB583" s="193"/>
      <c r="HC583" s="193"/>
      <c r="HD583" s="193"/>
      <c r="HE583" s="193"/>
      <c r="HF583" s="193"/>
      <c r="HG583" s="193"/>
      <c r="HH583" s="193"/>
      <c r="HI583" s="193"/>
      <c r="HJ583" s="193"/>
      <c r="HK583" s="193"/>
      <c r="HL583" s="193"/>
      <c r="HM583" s="193"/>
      <c r="HN583" s="193"/>
      <c r="HO583" s="193"/>
      <c r="HP583" s="193"/>
      <c r="HQ583" s="193"/>
      <c r="HR583" s="193"/>
      <c r="HS583" s="193"/>
      <c r="HT583" s="193"/>
      <c r="HU583" s="193"/>
      <c r="HV583" s="193"/>
      <c r="HW583" s="193"/>
      <c r="HX583" s="193"/>
      <c r="HY583" s="193"/>
      <c r="HZ583" s="193"/>
      <c r="IA583" s="193"/>
      <c r="IB583" s="193"/>
      <c r="IC583" s="193"/>
      <c r="ID583" s="193"/>
      <c r="IE583" s="193"/>
      <c r="IF583" s="193"/>
      <c r="IG583" s="193"/>
      <c r="IH583" s="193"/>
      <c r="II583" s="193"/>
      <c r="IJ583" s="193"/>
      <c r="IK583" s="193"/>
      <c r="IL583" s="193"/>
      <c r="IM583" s="193"/>
      <c r="IN583" s="193"/>
      <c r="IO583" s="193"/>
      <c r="IP583" s="193"/>
      <c r="IQ583" s="193"/>
      <c r="IR583" s="193"/>
      <c r="IS583" s="193"/>
      <c r="IT583" s="193"/>
      <c r="IU583" s="193"/>
      <c r="IV583" s="193"/>
      <c r="IW583" s="193"/>
      <c r="IX583" s="193"/>
      <c r="IY583" s="193"/>
      <c r="IZ583" s="193"/>
      <c r="JA583" s="193"/>
      <c r="JB583" s="193"/>
      <c r="JC583" s="193"/>
      <c r="JD583" s="193"/>
      <c r="JE583" s="193"/>
      <c r="JF583" s="193"/>
      <c r="JG583" s="193"/>
      <c r="JH583" s="193"/>
      <c r="JI583" s="193"/>
      <c r="JJ583" s="193"/>
      <c r="JK583" s="193"/>
      <c r="JL583" s="193"/>
      <c r="JM583" s="193"/>
      <c r="JN583" s="193"/>
      <c r="JO583" s="193"/>
      <c r="JP583" s="193"/>
      <c r="JQ583" s="193"/>
      <c r="JR583" s="193"/>
      <c r="JS583" s="193"/>
      <c r="JT583" s="193"/>
      <c r="JU583" s="193"/>
      <c r="JV583" s="193"/>
      <c r="JW583" s="193"/>
      <c r="JX583" s="193"/>
      <c r="JY583" s="193"/>
      <c r="JZ583" s="193"/>
      <c r="KA583" s="193"/>
      <c r="KB583" s="193"/>
      <c r="KC583" s="193"/>
      <c r="KD583" s="193"/>
      <c r="KE583" s="193"/>
      <c r="KF583" s="193"/>
      <c r="KG583" s="193"/>
      <c r="KH583" s="193"/>
      <c r="KI583" s="193"/>
      <c r="KJ583" s="193"/>
      <c r="KK583" s="193"/>
      <c r="KL583" s="193"/>
      <c r="KM583" s="193"/>
      <c r="KN583" s="193"/>
      <c r="KO583" s="193"/>
      <c r="KP583" s="193"/>
      <c r="KQ583" s="193"/>
      <c r="KR583" s="193"/>
      <c r="KS583" s="193"/>
      <c r="KT583" s="193"/>
      <c r="KU583" s="193"/>
      <c r="KV583" s="193"/>
      <c r="KW583" s="193"/>
      <c r="KX583" s="193"/>
      <c r="KY583" s="193"/>
      <c r="KZ583" s="193"/>
      <c r="LA583" s="193"/>
      <c r="LB583" s="193"/>
      <c r="LC583" s="193"/>
      <c r="LD583" s="193"/>
      <c r="LE583" s="193"/>
      <c r="LF583" s="193"/>
      <c r="LG583" s="193"/>
      <c r="LH583" s="193"/>
      <c r="LI583" s="193"/>
      <c r="LJ583" s="193"/>
      <c r="LK583" s="193"/>
      <c r="LL583" s="193"/>
      <c r="LM583" s="193"/>
      <c r="LN583" s="193"/>
      <c r="LO583" s="193"/>
      <c r="LP583" s="193"/>
      <c r="LQ583" s="193"/>
      <c r="LR583" s="193"/>
      <c r="LS583" s="193"/>
      <c r="LT583" s="193"/>
      <c r="LU583" s="193"/>
      <c r="LV583" s="193"/>
      <c r="LW583" s="193"/>
      <c r="LX583" s="193"/>
      <c r="LY583" s="193"/>
      <c r="LZ583" s="193"/>
      <c r="MA583" s="193"/>
      <c r="MB583" s="193"/>
      <c r="MC583" s="193"/>
      <c r="MD583" s="193"/>
      <c r="ME583" s="193"/>
      <c r="MF583" s="193"/>
      <c r="MG583" s="193"/>
      <c r="MH583" s="193"/>
      <c r="MI583" s="193"/>
      <c r="MJ583" s="193"/>
      <c r="MK583" s="193"/>
      <c r="ML583" s="193"/>
      <c r="MM583" s="193"/>
      <c r="MN583" s="193"/>
      <c r="MO583" s="193"/>
      <c r="MP583" s="193"/>
      <c r="MQ583" s="193"/>
      <c r="MR583" s="193"/>
      <c r="MS583" s="193"/>
      <c r="MT583" s="193"/>
      <c r="MU583" s="193"/>
      <c r="MV583" s="193"/>
      <c r="MW583" s="193"/>
      <c r="MX583" s="193"/>
      <c r="MY583" s="193"/>
      <c r="MZ583" s="193"/>
      <c r="NA583" s="193"/>
      <c r="NB583" s="193"/>
      <c r="NC583" s="193"/>
      <c r="ND583" s="193"/>
      <c r="NE583" s="193"/>
      <c r="NF583" s="193"/>
      <c r="NG583" s="193"/>
      <c r="NH583" s="193"/>
      <c r="NI583" s="193"/>
      <c r="NJ583" s="193"/>
      <c r="NK583" s="193"/>
      <c r="NL583" s="193"/>
      <c r="NM583" s="193"/>
      <c r="NN583" s="193"/>
      <c r="NO583" s="193"/>
      <c r="NP583" s="193"/>
      <c r="NQ583" s="193"/>
      <c r="NR583" s="193"/>
      <c r="NS583" s="193"/>
      <c r="NT583" s="193"/>
      <c r="NU583" s="193"/>
      <c r="NV583" s="193"/>
      <c r="NW583" s="193"/>
      <c r="NX583" s="193"/>
      <c r="NY583" s="193"/>
      <c r="NZ583" s="193"/>
      <c r="OA583" s="193"/>
      <c r="OB583" s="193"/>
      <c r="OC583" s="193"/>
      <c r="OD583" s="193"/>
      <c r="OE583" s="193"/>
      <c r="OF583" s="193"/>
      <c r="OG583" s="193"/>
      <c r="OH583" s="193"/>
      <c r="OI583" s="193"/>
      <c r="OJ583" s="193"/>
      <c r="OK583" s="193"/>
      <c r="OL583" s="193"/>
      <c r="OM583" s="193"/>
      <c r="ON583" s="193"/>
      <c r="OO583" s="193"/>
      <c r="OP583" s="193"/>
      <c r="OQ583" s="193"/>
      <c r="OR583" s="193"/>
      <c r="OS583" s="193"/>
      <c r="OT583" s="193"/>
      <c r="OU583" s="193"/>
      <c r="OV583" s="193"/>
      <c r="OW583" s="193"/>
      <c r="OX583" s="193"/>
      <c r="OY583" s="193"/>
      <c r="OZ583" s="193"/>
      <c r="PA583" s="193"/>
      <c r="PB583" s="193"/>
      <c r="PC583" s="193"/>
      <c r="PD583" s="193"/>
      <c r="PE583" s="193"/>
      <c r="PF583" s="193"/>
      <c r="PG583" s="193"/>
      <c r="PH583" s="193"/>
      <c r="PI583" s="193"/>
      <c r="PJ583" s="193"/>
      <c r="PK583" s="193"/>
      <c r="PL583" s="193"/>
      <c r="PM583" s="193"/>
      <c r="PN583" s="193"/>
      <c r="PO583" s="193"/>
      <c r="PP583" s="193"/>
      <c r="PQ583" s="193"/>
      <c r="PR583" s="193"/>
      <c r="PS583" s="193"/>
      <c r="PT583" s="193"/>
      <c r="PU583" s="193"/>
      <c r="PV583" s="193"/>
      <c r="PW583" s="193"/>
      <c r="PX583" s="193"/>
      <c r="PY583" s="193"/>
      <c r="PZ583" s="193"/>
      <c r="QA583" s="193"/>
      <c r="QB583" s="193"/>
      <c r="QC583" s="193"/>
      <c r="QD583" s="193"/>
      <c r="QE583" s="193"/>
      <c r="QF583" s="193"/>
      <c r="QG583" s="193"/>
      <c r="QH583" s="193"/>
      <c r="QI583" s="193"/>
      <c r="QJ583" s="193"/>
      <c r="QK583" s="193"/>
      <c r="QL583" s="193"/>
      <c r="QM583" s="193"/>
      <c r="QN583" s="193"/>
      <c r="QO583" s="193"/>
      <c r="QP583" s="193"/>
      <c r="QQ583" s="193"/>
      <c r="QR583" s="193"/>
      <c r="QS583" s="193"/>
      <c r="QT583" s="193"/>
      <c r="QU583" s="193"/>
      <c r="QV583" s="193"/>
      <c r="QW583" s="193"/>
      <c r="QX583" s="193"/>
      <c r="QY583" s="193"/>
      <c r="QZ583" s="193"/>
      <c r="RA583" s="193"/>
      <c r="RB583" s="193"/>
      <c r="RC583" s="193"/>
      <c r="RD583" s="193"/>
      <c r="RE583" s="193"/>
      <c r="RF583" s="193"/>
      <c r="RG583" s="193"/>
    </row>
    <row r="584" spans="1:475" x14ac:dyDescent="0.25">
      <c r="A584" s="202"/>
      <c r="B584" s="219"/>
      <c r="C584" s="219"/>
      <c r="D584" s="219"/>
      <c r="E584" s="223"/>
      <c r="F584" s="215" t="s">
        <v>246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5">
      <c r="A585" s="202"/>
      <c r="B585" s="219"/>
      <c r="C585" s="219"/>
      <c r="D585" s="219"/>
      <c r="E585" s="223"/>
      <c r="F585" s="215" t="s">
        <v>247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5">
      <c r="A586" s="202"/>
      <c r="B586" s="219"/>
      <c r="C586" s="219"/>
      <c r="D586" s="219"/>
      <c r="E586" s="223"/>
      <c r="F586" s="215" t="s">
        <v>246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5">
      <c r="A587" s="202"/>
      <c r="B587" s="219"/>
      <c r="C587" s="219"/>
      <c r="D587" s="219"/>
      <c r="E587" s="223"/>
      <c r="F587" s="215" t="s">
        <v>247</v>
      </c>
      <c r="G587" s="177"/>
      <c r="H587" s="177"/>
      <c r="I587" s="203"/>
      <c r="J587" s="203"/>
      <c r="K587" s="177"/>
      <c r="L587" s="187"/>
      <c r="M587" s="177"/>
      <c r="N587" s="177"/>
      <c r="O587" s="187"/>
      <c r="P587" s="177"/>
      <c r="Q587" s="177"/>
      <c r="R587" s="187"/>
      <c r="S587" s="177"/>
      <c r="T587" s="177"/>
      <c r="U587" s="187"/>
      <c r="V587" s="177"/>
      <c r="W587" s="177"/>
      <c r="X587" s="187"/>
      <c r="Y587" s="177"/>
      <c r="Z587" s="177"/>
      <c r="AA587" s="187"/>
      <c r="AB587" s="177"/>
      <c r="AC587" s="177"/>
      <c r="AD587" s="187"/>
      <c r="AE587" s="177"/>
      <c r="AF587" s="177"/>
      <c r="AG587" s="187"/>
      <c r="AH587" s="177"/>
      <c r="AI587" s="177"/>
      <c r="AJ587" s="187"/>
      <c r="AK587" s="177"/>
      <c r="AL587" s="177"/>
      <c r="AM587" s="187"/>
      <c r="AN587" s="177"/>
      <c r="AO587" s="177"/>
      <c r="AP587" s="187"/>
      <c r="AQ587" s="177"/>
      <c r="AR587" s="177"/>
      <c r="AS587" s="187"/>
      <c r="AT587" s="177"/>
      <c r="AU587" s="177"/>
      <c r="AV587" s="187"/>
      <c r="AW587" s="177"/>
      <c r="AX587" s="177"/>
      <c r="AY587" s="187"/>
      <c r="AZ587" s="177"/>
      <c r="BA587" s="177"/>
      <c r="BB587" s="187"/>
      <c r="BC587" s="177"/>
      <c r="BD587" s="177"/>
      <c r="BE587" s="187"/>
      <c r="BF587" s="177"/>
      <c r="BG587" s="177"/>
      <c r="BH587" s="187"/>
      <c r="BI587" s="177"/>
      <c r="BJ587" s="177"/>
      <c r="BK587" s="187"/>
      <c r="BL587" s="177"/>
      <c r="BM587" s="177"/>
      <c r="BN587" s="187"/>
      <c r="BO587" s="177"/>
      <c r="BP587" s="177"/>
      <c r="BQ587" s="187"/>
      <c r="BR587" s="177"/>
      <c r="BS587" s="177"/>
      <c r="BT587" s="187"/>
      <c r="BU587" s="177"/>
      <c r="BV587" s="177"/>
      <c r="BW587" s="187"/>
      <c r="BX587" s="177"/>
      <c r="BY587" s="177"/>
      <c r="BZ587" s="187"/>
      <c r="CA587" s="177"/>
      <c r="CB587" s="177"/>
      <c r="CC587" s="187"/>
      <c r="CD587" s="177"/>
      <c r="CE587" s="177"/>
      <c r="CF587" s="187"/>
      <c r="CG587" s="177"/>
      <c r="CH587" s="177"/>
      <c r="CI587" s="187"/>
      <c r="CJ587" s="177"/>
      <c r="CK587" s="177"/>
      <c r="CL587" s="187"/>
      <c r="CM587" s="177"/>
      <c r="CN587" s="177"/>
      <c r="CO587" s="187"/>
      <c r="CP587" s="177"/>
      <c r="CQ587" s="177"/>
      <c r="CR587" s="187"/>
      <c r="CS587" s="177"/>
      <c r="CT587" s="177"/>
      <c r="CU587" s="187"/>
      <c r="CV587" s="177"/>
      <c r="CW587" s="177"/>
      <c r="CX587" s="187"/>
      <c r="CY587" s="177"/>
      <c r="CZ587" s="177"/>
      <c r="DA587" s="187"/>
      <c r="DB587" s="177"/>
      <c r="DC587" s="177"/>
      <c r="DD587" s="187"/>
      <c r="DE587" s="177"/>
      <c r="DF587" s="177"/>
      <c r="DG587" s="187"/>
      <c r="DH587" s="177"/>
      <c r="DI587" s="177"/>
      <c r="DJ587" s="187"/>
      <c r="DK587" s="177"/>
      <c r="DL587" s="177"/>
      <c r="DM587" s="187"/>
      <c r="DN587" s="177"/>
      <c r="DO587" s="177"/>
      <c r="DP587" s="187"/>
      <c r="DQ587" s="177"/>
      <c r="DR587" s="177"/>
      <c r="DS587" s="187"/>
      <c r="DT587" s="177"/>
      <c r="DU587" s="177"/>
      <c r="DV587" s="187"/>
      <c r="DW587" s="209"/>
      <c r="DX587" s="209"/>
      <c r="DY587" s="193"/>
      <c r="DZ587" s="209"/>
      <c r="EA587" s="209"/>
      <c r="EB587" s="193"/>
      <c r="EC587" s="209"/>
      <c r="ED587" s="209"/>
      <c r="EE587" s="193"/>
      <c r="EF587" s="209"/>
      <c r="EG587" s="209"/>
      <c r="EH587" s="193"/>
      <c r="EI587" s="209"/>
      <c r="EJ587" s="209"/>
      <c r="EK587" s="193"/>
      <c r="EL587" s="209"/>
      <c r="EM587" s="209"/>
      <c r="EN587" s="193"/>
      <c r="EO587" s="209"/>
      <c r="EP587" s="209"/>
      <c r="EQ587" s="193"/>
      <c r="ER587" s="209"/>
      <c r="ES587" s="209"/>
      <c r="ET587" s="193"/>
      <c r="EU587" s="209"/>
      <c r="EV587" s="209"/>
      <c r="EW587" s="193"/>
      <c r="EX587" s="209"/>
      <c r="EY587" s="209"/>
      <c r="EZ587" s="193"/>
      <c r="FA587" s="209"/>
      <c r="FB587" s="209"/>
      <c r="FC587" s="193"/>
      <c r="FD587" s="209"/>
      <c r="FE587" s="209"/>
      <c r="FF587" s="193"/>
      <c r="FG587" s="209"/>
      <c r="FH587" s="209"/>
      <c r="FI587" s="193"/>
      <c r="FJ587" s="209"/>
      <c r="FK587" s="209"/>
      <c r="FL587" s="193"/>
      <c r="FM587" s="209"/>
      <c r="FN587" s="209"/>
      <c r="FO587" s="193"/>
      <c r="FP587" s="209"/>
      <c r="FQ587" s="209"/>
      <c r="FR587" s="193"/>
      <c r="FS587" s="209"/>
      <c r="FT587" s="209"/>
      <c r="FU587" s="193"/>
      <c r="FV587" s="209"/>
      <c r="FW587" s="209"/>
      <c r="FX587" s="193"/>
      <c r="FY587" s="209"/>
      <c r="FZ587" s="209"/>
      <c r="GA587" s="193"/>
      <c r="GB587" s="209"/>
      <c r="GC587" s="209"/>
      <c r="GD587" s="193"/>
      <c r="GE587" s="209"/>
      <c r="GF587" s="209"/>
      <c r="GG587" s="193"/>
      <c r="GH587" s="209"/>
      <c r="GI587" s="209"/>
      <c r="GJ587" s="193"/>
      <c r="GK587" s="209"/>
      <c r="GL587" s="209"/>
      <c r="GM587" s="193"/>
      <c r="GN587" s="209"/>
      <c r="GO587" s="209"/>
      <c r="GP587" s="193"/>
      <c r="GQ587" s="209"/>
      <c r="GR587" s="209"/>
      <c r="GS587" s="193"/>
      <c r="GT587" s="209"/>
      <c r="GU587" s="209"/>
      <c r="GV587" s="193"/>
      <c r="GW587" s="209"/>
      <c r="GX587" s="209"/>
      <c r="GY587" s="193"/>
      <c r="GZ587" s="209"/>
      <c r="HA587" s="209"/>
      <c r="HB587" s="193"/>
      <c r="HC587" s="209"/>
      <c r="HD587" s="209"/>
      <c r="HE587" s="193"/>
      <c r="HF587" s="209"/>
      <c r="HG587" s="209"/>
      <c r="HH587" s="193"/>
      <c r="HI587" s="209"/>
      <c r="HJ587" s="209"/>
      <c r="HK587" s="193"/>
      <c r="HL587" s="209"/>
      <c r="HM587" s="209"/>
      <c r="HN587" s="193"/>
      <c r="HO587" s="209"/>
      <c r="HP587" s="209"/>
      <c r="HQ587" s="193"/>
      <c r="HR587" s="209"/>
      <c r="HS587" s="209"/>
      <c r="HT587" s="193"/>
      <c r="HU587" s="209"/>
      <c r="HV587" s="209"/>
      <c r="HW587" s="193"/>
      <c r="HX587" s="209"/>
      <c r="HY587" s="209"/>
      <c r="HZ587" s="193"/>
      <c r="IA587" s="209"/>
      <c r="IB587" s="209"/>
      <c r="IC587" s="193"/>
      <c r="ID587" s="209"/>
      <c r="IE587" s="209"/>
      <c r="IF587" s="193"/>
      <c r="IG587" s="209"/>
      <c r="IH587" s="209"/>
      <c r="II587" s="193"/>
      <c r="IJ587" s="209"/>
      <c r="IK587" s="209"/>
      <c r="IL587" s="193"/>
      <c r="IM587" s="209"/>
      <c r="IN587" s="209"/>
      <c r="IO587" s="193"/>
      <c r="IP587" s="209"/>
      <c r="IQ587" s="209"/>
      <c r="IR587" s="193"/>
      <c r="IS587" s="209"/>
      <c r="IT587" s="209"/>
      <c r="IU587" s="193"/>
      <c r="IV587" s="209"/>
      <c r="IW587" s="209"/>
      <c r="IX587" s="193"/>
      <c r="IY587" s="209"/>
      <c r="IZ587" s="209"/>
      <c r="JA587" s="193"/>
      <c r="JB587" s="209"/>
      <c r="JC587" s="209"/>
      <c r="JD587" s="193"/>
      <c r="JE587" s="209"/>
      <c r="JF587" s="209"/>
      <c r="JG587" s="193"/>
      <c r="JH587" s="209"/>
      <c r="JI587" s="209"/>
      <c r="JJ587" s="193"/>
      <c r="JK587" s="209"/>
      <c r="JL587" s="209"/>
      <c r="JM587" s="193"/>
      <c r="JN587" s="209"/>
      <c r="JO587" s="209"/>
      <c r="JP587" s="193"/>
      <c r="JQ587" s="209"/>
      <c r="JR587" s="209"/>
      <c r="JS587" s="193"/>
      <c r="JT587" s="209"/>
      <c r="JU587" s="209"/>
      <c r="JV587" s="193"/>
      <c r="JW587" s="209"/>
      <c r="JX587" s="209"/>
      <c r="JY587" s="193"/>
      <c r="JZ587" s="209"/>
      <c r="KA587" s="209"/>
      <c r="KB587" s="193"/>
      <c r="KC587" s="209"/>
      <c r="KD587" s="209"/>
      <c r="KE587" s="193"/>
      <c r="KF587" s="209"/>
      <c r="KG587" s="209"/>
      <c r="KH587" s="193"/>
      <c r="KI587" s="209"/>
      <c r="KJ587" s="209"/>
      <c r="KK587" s="193"/>
      <c r="KL587" s="209"/>
      <c r="KM587" s="209"/>
      <c r="KN587" s="193"/>
      <c r="KO587" s="209"/>
      <c r="KP587" s="209"/>
      <c r="KQ587" s="193"/>
      <c r="KR587" s="209"/>
      <c r="KS587" s="209"/>
      <c r="KT587" s="193"/>
      <c r="KU587" s="209"/>
      <c r="KV587" s="209"/>
      <c r="KW587" s="193"/>
      <c r="KX587" s="209"/>
      <c r="KY587" s="209"/>
      <c r="KZ587" s="193"/>
      <c r="LA587" s="209"/>
      <c r="LB587" s="209"/>
      <c r="LC587" s="193"/>
      <c r="LD587" s="209"/>
      <c r="LE587" s="209"/>
      <c r="LF587" s="193"/>
      <c r="LG587" s="209"/>
      <c r="LH587" s="209"/>
      <c r="LI587" s="193"/>
      <c r="LJ587" s="209"/>
      <c r="LK587" s="209"/>
      <c r="LL587" s="193"/>
      <c r="LM587" s="209"/>
      <c r="LN587" s="209"/>
      <c r="LO587" s="193"/>
      <c r="LP587" s="209"/>
      <c r="LQ587" s="209"/>
      <c r="LR587" s="193"/>
      <c r="LS587" s="209"/>
      <c r="LT587" s="209"/>
      <c r="LU587" s="193"/>
      <c r="LV587" s="209"/>
      <c r="LW587" s="209"/>
      <c r="LX587" s="193"/>
      <c r="LY587" s="209"/>
      <c r="LZ587" s="209"/>
      <c r="MA587" s="193"/>
      <c r="MB587" s="209"/>
      <c r="MC587" s="209"/>
      <c r="MD587" s="193"/>
      <c r="ME587" s="209"/>
      <c r="MF587" s="209"/>
      <c r="MG587" s="193"/>
      <c r="MH587" s="209"/>
      <c r="MI587" s="209"/>
      <c r="MJ587" s="193"/>
      <c r="MK587" s="209"/>
      <c r="ML587" s="209"/>
      <c r="MM587" s="193"/>
      <c r="MN587" s="209"/>
      <c r="MO587" s="209"/>
      <c r="MP587" s="193"/>
      <c r="MQ587" s="209"/>
      <c r="MR587" s="209"/>
      <c r="MS587" s="193"/>
      <c r="MT587" s="209"/>
      <c r="MU587" s="209"/>
      <c r="MV587" s="193"/>
      <c r="MW587" s="209"/>
      <c r="MX587" s="209"/>
      <c r="MY587" s="193"/>
      <c r="MZ587" s="209"/>
      <c r="NA587" s="209"/>
      <c r="NB587" s="193"/>
      <c r="NC587" s="209"/>
      <c r="ND587" s="209"/>
      <c r="NE587" s="193"/>
      <c r="NF587" s="209"/>
      <c r="NG587" s="209"/>
      <c r="NH587" s="193"/>
      <c r="NI587" s="209"/>
      <c r="NJ587" s="209"/>
      <c r="NK587" s="193"/>
      <c r="NL587" s="209"/>
      <c r="NM587" s="209"/>
      <c r="NN587" s="193"/>
      <c r="NO587" s="209"/>
      <c r="NP587" s="209"/>
      <c r="NQ587" s="193"/>
      <c r="NR587" s="209"/>
      <c r="NS587" s="209"/>
      <c r="NT587" s="193"/>
      <c r="NU587" s="209"/>
      <c r="NV587" s="209"/>
      <c r="NW587" s="193"/>
      <c r="NX587" s="209"/>
      <c r="NY587" s="209"/>
      <c r="NZ587" s="193"/>
      <c r="OA587" s="209"/>
      <c r="OB587" s="209"/>
      <c r="OC587" s="193"/>
      <c r="OD587" s="209"/>
      <c r="OE587" s="209"/>
      <c r="OF587" s="193"/>
      <c r="OG587" s="209"/>
      <c r="OH587" s="209"/>
      <c r="OI587" s="193"/>
      <c r="OJ587" s="209"/>
      <c r="OK587" s="209"/>
      <c r="OL587" s="193"/>
      <c r="OM587" s="209"/>
      <c r="ON587" s="209"/>
      <c r="OO587" s="193"/>
      <c r="OP587" s="209"/>
      <c r="OQ587" s="209"/>
      <c r="OR587" s="193"/>
      <c r="OS587" s="209"/>
      <c r="OT587" s="209"/>
      <c r="OU587" s="193"/>
      <c r="OV587" s="209"/>
      <c r="OW587" s="209"/>
      <c r="OX587" s="193"/>
      <c r="OY587" s="209"/>
      <c r="OZ587" s="209"/>
      <c r="PA587" s="193"/>
      <c r="PB587" s="209"/>
      <c r="PC587" s="209"/>
      <c r="PD587" s="193"/>
      <c r="PE587" s="209"/>
      <c r="PF587" s="209"/>
      <c r="PG587" s="193"/>
      <c r="PH587" s="209"/>
      <c r="PI587" s="209"/>
      <c r="PJ587" s="193"/>
      <c r="PK587" s="209"/>
      <c r="PL587" s="209"/>
      <c r="PM587" s="193"/>
      <c r="PN587" s="209"/>
      <c r="PO587" s="209"/>
      <c r="PP587" s="193"/>
      <c r="PQ587" s="209"/>
      <c r="PR587" s="209"/>
      <c r="PS587" s="193"/>
      <c r="PT587" s="209"/>
      <c r="PU587" s="209"/>
      <c r="PV587" s="193"/>
      <c r="PW587" s="209"/>
      <c r="PX587" s="209"/>
      <c r="PY587" s="193"/>
      <c r="PZ587" s="209"/>
      <c r="QA587" s="209"/>
      <c r="QB587" s="193"/>
      <c r="QC587" s="209"/>
      <c r="QD587" s="209"/>
      <c r="QE587" s="193"/>
      <c r="QF587" s="209"/>
      <c r="QG587" s="209"/>
      <c r="QH587" s="193"/>
      <c r="QI587" s="209"/>
      <c r="QJ587" s="209"/>
      <c r="QK587" s="193"/>
      <c r="QL587" s="209"/>
      <c r="QM587" s="209"/>
      <c r="QN587" s="193"/>
      <c r="QO587" s="209"/>
      <c r="QP587" s="209"/>
      <c r="QQ587" s="193"/>
      <c r="QR587" s="209"/>
      <c r="QS587" s="209"/>
      <c r="QT587" s="193"/>
      <c r="QU587" s="209"/>
      <c r="QV587" s="209"/>
      <c r="QW587" s="193"/>
      <c r="QX587" s="209"/>
      <c r="QY587" s="209"/>
      <c r="QZ587" s="193"/>
      <c r="RA587" s="209"/>
      <c r="RB587" s="209"/>
      <c r="RC587" s="193"/>
      <c r="RD587" s="209"/>
      <c r="RE587" s="209"/>
      <c r="RF587" s="193"/>
      <c r="RG587" s="209"/>
    </row>
    <row r="588" spans="1:475" x14ac:dyDescent="0.25">
      <c r="A588" s="202"/>
      <c r="B588" s="219"/>
      <c r="C588" s="219"/>
      <c r="D588" s="219"/>
      <c r="E588" s="223"/>
      <c r="F588" s="215" t="s">
        <v>246</v>
      </c>
      <c r="G588" s="187"/>
      <c r="H588" s="187"/>
      <c r="I588" s="203"/>
      <c r="J588" s="203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3"/>
      <c r="DX588" s="193"/>
      <c r="DY588" s="193"/>
      <c r="DZ588" s="193"/>
      <c r="EA588" s="193"/>
      <c r="EB588" s="193"/>
      <c r="EC588" s="193"/>
      <c r="ED588" s="193"/>
      <c r="EE588" s="193"/>
      <c r="EF588" s="193"/>
      <c r="EG588" s="193"/>
      <c r="EH588" s="193"/>
      <c r="EI588" s="193"/>
      <c r="EJ588" s="193"/>
      <c r="EK588" s="193"/>
      <c r="EL588" s="193"/>
      <c r="EM588" s="193"/>
      <c r="EN588" s="193"/>
      <c r="EO588" s="193"/>
      <c r="EP588" s="193"/>
      <c r="EQ588" s="193"/>
      <c r="ER588" s="193"/>
      <c r="ES588" s="193"/>
      <c r="ET588" s="193"/>
      <c r="EU588" s="193"/>
      <c r="EV588" s="193"/>
      <c r="EW588" s="193"/>
      <c r="EX588" s="193"/>
      <c r="EY588" s="193"/>
      <c r="EZ588" s="193"/>
      <c r="FA588" s="193"/>
      <c r="FB588" s="193"/>
      <c r="FC588" s="193"/>
      <c r="FD588" s="193"/>
      <c r="FE588" s="193"/>
      <c r="FF588" s="193"/>
      <c r="FG588" s="193"/>
      <c r="FH588" s="193"/>
      <c r="FI588" s="193"/>
      <c r="FJ588" s="193"/>
      <c r="FK588" s="193"/>
      <c r="FL588" s="193"/>
      <c r="FM588" s="193"/>
      <c r="FN588" s="193"/>
      <c r="FO588" s="193"/>
      <c r="FP588" s="193"/>
      <c r="FQ588" s="193"/>
      <c r="FR588" s="193"/>
      <c r="FS588" s="193"/>
      <c r="FT588" s="193"/>
      <c r="FU588" s="193"/>
      <c r="FV588" s="193"/>
      <c r="FW588" s="193"/>
      <c r="FX588" s="193"/>
      <c r="FY588" s="193"/>
      <c r="FZ588" s="193"/>
      <c r="GA588" s="193"/>
      <c r="GB588" s="193"/>
      <c r="GC588" s="193"/>
      <c r="GD588" s="193"/>
      <c r="GE588" s="193"/>
      <c r="GF588" s="193"/>
      <c r="GG588" s="193"/>
      <c r="GH588" s="193"/>
      <c r="GI588" s="193"/>
      <c r="GJ588" s="193"/>
      <c r="GK588" s="193"/>
      <c r="GL588" s="193"/>
      <c r="GM588" s="193"/>
      <c r="GN588" s="193"/>
      <c r="GO588" s="193"/>
      <c r="GP588" s="193"/>
      <c r="GQ588" s="193"/>
      <c r="GR588" s="193"/>
      <c r="GS588" s="193"/>
      <c r="GT588" s="193"/>
      <c r="GU588" s="193"/>
      <c r="GV588" s="193"/>
      <c r="GW588" s="193"/>
      <c r="GX588" s="193"/>
      <c r="GY588" s="193"/>
      <c r="GZ588" s="193"/>
      <c r="HA588" s="193"/>
      <c r="HB588" s="193"/>
      <c r="HC588" s="193"/>
      <c r="HD588" s="193"/>
      <c r="HE588" s="193"/>
      <c r="HF588" s="193"/>
      <c r="HG588" s="193"/>
      <c r="HH588" s="193"/>
      <c r="HI588" s="193"/>
      <c r="HJ588" s="193"/>
      <c r="HK588" s="193"/>
      <c r="HL588" s="193"/>
      <c r="HM588" s="193"/>
      <c r="HN588" s="193"/>
      <c r="HO588" s="193"/>
      <c r="HP588" s="193"/>
      <c r="HQ588" s="193"/>
      <c r="HR588" s="193"/>
      <c r="HS588" s="193"/>
      <c r="HT588" s="193"/>
      <c r="HU588" s="193"/>
      <c r="HV588" s="193"/>
      <c r="HW588" s="193"/>
      <c r="HX588" s="193"/>
      <c r="HY588" s="193"/>
      <c r="HZ588" s="193"/>
      <c r="IA588" s="193"/>
      <c r="IB588" s="193"/>
      <c r="IC588" s="193"/>
      <c r="ID588" s="193"/>
      <c r="IE588" s="193"/>
      <c r="IF588" s="193"/>
      <c r="IG588" s="193"/>
      <c r="IH588" s="193"/>
      <c r="II588" s="193"/>
      <c r="IJ588" s="193"/>
      <c r="IK588" s="193"/>
      <c r="IL588" s="193"/>
      <c r="IM588" s="193"/>
      <c r="IN588" s="193"/>
      <c r="IO588" s="193"/>
      <c r="IP588" s="193"/>
      <c r="IQ588" s="193"/>
      <c r="IR588" s="193"/>
      <c r="IS588" s="193"/>
      <c r="IT588" s="193"/>
      <c r="IU588" s="193"/>
      <c r="IV588" s="193"/>
      <c r="IW588" s="193"/>
      <c r="IX588" s="193"/>
      <c r="IY588" s="193"/>
      <c r="IZ588" s="193"/>
      <c r="JA588" s="193"/>
      <c r="JB588" s="193"/>
      <c r="JC588" s="193"/>
      <c r="JD588" s="193"/>
      <c r="JE588" s="193"/>
      <c r="JF588" s="193"/>
      <c r="JG588" s="193"/>
      <c r="JH588" s="193"/>
      <c r="JI588" s="193"/>
      <c r="JJ588" s="193"/>
      <c r="JK588" s="193"/>
      <c r="JL588" s="193"/>
      <c r="JM588" s="193"/>
      <c r="JN588" s="193"/>
      <c r="JO588" s="193"/>
      <c r="JP588" s="193"/>
      <c r="JQ588" s="193"/>
      <c r="JR588" s="193"/>
      <c r="JS588" s="193"/>
      <c r="JT588" s="193"/>
      <c r="JU588" s="193"/>
      <c r="JV588" s="193"/>
      <c r="JW588" s="193"/>
      <c r="JX588" s="193"/>
      <c r="JY588" s="193"/>
      <c r="JZ588" s="193"/>
      <c r="KA588" s="193"/>
      <c r="KB588" s="193"/>
      <c r="KC588" s="193"/>
      <c r="KD588" s="193"/>
      <c r="KE588" s="193"/>
      <c r="KF588" s="193"/>
      <c r="KG588" s="193"/>
      <c r="KH588" s="193"/>
      <c r="KI588" s="193"/>
      <c r="KJ588" s="193"/>
      <c r="KK588" s="193"/>
      <c r="KL588" s="193"/>
      <c r="KM588" s="193"/>
      <c r="KN588" s="193"/>
      <c r="KO588" s="193"/>
      <c r="KP588" s="193"/>
      <c r="KQ588" s="193"/>
      <c r="KR588" s="193"/>
      <c r="KS588" s="193"/>
      <c r="KT588" s="193"/>
      <c r="KU588" s="193"/>
      <c r="KV588" s="193"/>
      <c r="KW588" s="193"/>
      <c r="KX588" s="193"/>
      <c r="KY588" s="193"/>
      <c r="KZ588" s="193"/>
      <c r="LA588" s="193"/>
      <c r="LB588" s="193"/>
      <c r="LC588" s="193"/>
      <c r="LD588" s="193"/>
      <c r="LE588" s="193"/>
      <c r="LF588" s="193"/>
      <c r="LG588" s="193"/>
      <c r="LH588" s="193"/>
      <c r="LI588" s="193"/>
      <c r="LJ588" s="193"/>
      <c r="LK588" s="193"/>
      <c r="LL588" s="193"/>
      <c r="LM588" s="193"/>
      <c r="LN588" s="193"/>
      <c r="LO588" s="193"/>
      <c r="LP588" s="193"/>
      <c r="LQ588" s="193"/>
      <c r="LR588" s="193"/>
      <c r="LS588" s="193"/>
      <c r="LT588" s="193"/>
      <c r="LU588" s="193"/>
      <c r="LV588" s="193"/>
      <c r="LW588" s="193"/>
      <c r="LX588" s="193"/>
      <c r="LY588" s="193"/>
      <c r="LZ588" s="193"/>
      <c r="MA588" s="193"/>
      <c r="MB588" s="193"/>
      <c r="MC588" s="193"/>
      <c r="MD588" s="193"/>
      <c r="ME588" s="193"/>
      <c r="MF588" s="193"/>
      <c r="MG588" s="193"/>
      <c r="MH588" s="193"/>
      <c r="MI588" s="193"/>
      <c r="MJ588" s="193"/>
      <c r="MK588" s="193"/>
      <c r="ML588" s="193"/>
      <c r="MM588" s="193"/>
      <c r="MN588" s="193"/>
      <c r="MO588" s="193"/>
      <c r="MP588" s="193"/>
      <c r="MQ588" s="193"/>
      <c r="MR588" s="193"/>
      <c r="MS588" s="193"/>
      <c r="MT588" s="193"/>
      <c r="MU588" s="193"/>
      <c r="MV588" s="193"/>
      <c r="MW588" s="193"/>
      <c r="MX588" s="193"/>
      <c r="MY588" s="193"/>
      <c r="MZ588" s="193"/>
      <c r="NA588" s="193"/>
      <c r="NB588" s="193"/>
      <c r="NC588" s="193"/>
      <c r="ND588" s="193"/>
      <c r="NE588" s="193"/>
      <c r="NF588" s="193"/>
      <c r="NG588" s="193"/>
      <c r="NH588" s="193"/>
      <c r="NI588" s="193"/>
      <c r="NJ588" s="193"/>
      <c r="NK588" s="193"/>
      <c r="NL588" s="193"/>
      <c r="NM588" s="193"/>
      <c r="NN588" s="193"/>
      <c r="NO588" s="193"/>
      <c r="NP588" s="193"/>
      <c r="NQ588" s="193"/>
      <c r="NR588" s="193"/>
      <c r="NS588" s="193"/>
      <c r="NT588" s="193"/>
      <c r="NU588" s="193"/>
      <c r="NV588" s="193"/>
      <c r="NW588" s="193"/>
      <c r="NX588" s="193"/>
      <c r="NY588" s="193"/>
      <c r="NZ588" s="193"/>
      <c r="OA588" s="193"/>
      <c r="OB588" s="193"/>
      <c r="OC588" s="193"/>
      <c r="OD588" s="193"/>
      <c r="OE588" s="193"/>
      <c r="OF588" s="193"/>
      <c r="OG588" s="193"/>
      <c r="OH588" s="193"/>
      <c r="OI588" s="193"/>
      <c r="OJ588" s="193"/>
      <c r="OK588" s="193"/>
      <c r="OL588" s="193"/>
      <c r="OM588" s="193"/>
      <c r="ON588" s="193"/>
      <c r="OO588" s="193"/>
      <c r="OP588" s="193"/>
      <c r="OQ588" s="193"/>
      <c r="OR588" s="193"/>
      <c r="OS588" s="193"/>
      <c r="OT588" s="193"/>
      <c r="OU588" s="193"/>
      <c r="OV588" s="193"/>
      <c r="OW588" s="193"/>
      <c r="OX588" s="193"/>
      <c r="OY588" s="193"/>
      <c r="OZ588" s="193"/>
      <c r="PA588" s="193"/>
      <c r="PB588" s="193"/>
      <c r="PC588" s="193"/>
      <c r="PD588" s="193"/>
      <c r="PE588" s="193"/>
      <c r="PF588" s="193"/>
      <c r="PG588" s="193"/>
      <c r="PH588" s="193"/>
      <c r="PI588" s="193"/>
      <c r="PJ588" s="193"/>
      <c r="PK588" s="193"/>
      <c r="PL588" s="193"/>
      <c r="PM588" s="193"/>
      <c r="PN588" s="193"/>
      <c r="PO588" s="193"/>
      <c r="PP588" s="193"/>
      <c r="PQ588" s="193"/>
      <c r="PR588" s="193"/>
      <c r="PS588" s="193"/>
      <c r="PT588" s="193"/>
      <c r="PU588" s="193"/>
      <c r="PV588" s="193"/>
      <c r="PW588" s="193"/>
      <c r="PX588" s="193"/>
      <c r="PY588" s="193"/>
      <c r="PZ588" s="193"/>
      <c r="QA588" s="193"/>
      <c r="QB588" s="193"/>
      <c r="QC588" s="193"/>
      <c r="QD588" s="193"/>
      <c r="QE588" s="193"/>
      <c r="QF588" s="193"/>
      <c r="QG588" s="193"/>
      <c r="QH588" s="193"/>
      <c r="QI588" s="193"/>
      <c r="QJ588" s="193"/>
      <c r="QK588" s="193"/>
      <c r="QL588" s="193"/>
      <c r="QM588" s="193"/>
      <c r="QN588" s="193"/>
      <c r="QO588" s="193"/>
      <c r="QP588" s="193"/>
      <c r="QQ588" s="193"/>
      <c r="QR588" s="193"/>
      <c r="QS588" s="193"/>
      <c r="QT588" s="193"/>
      <c r="QU588" s="193"/>
      <c r="QV588" s="193"/>
      <c r="QW588" s="193"/>
      <c r="QX588" s="193"/>
      <c r="QY588" s="193"/>
      <c r="QZ588" s="193"/>
      <c r="RA588" s="193"/>
      <c r="RB588" s="193"/>
      <c r="RC588" s="193"/>
      <c r="RD588" s="193"/>
      <c r="RE588" s="193"/>
      <c r="RF588" s="193"/>
      <c r="RG588" s="193"/>
    </row>
    <row r="589" spans="1:475" x14ac:dyDescent="0.25">
      <c r="A589" s="202"/>
      <c r="B589" s="219"/>
      <c r="C589" s="219"/>
      <c r="D589" s="219"/>
      <c r="E589" s="223"/>
      <c r="F589" s="215" t="s">
        <v>247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5">
      <c r="A590" s="202"/>
      <c r="B590" s="219"/>
      <c r="C590" s="219"/>
      <c r="D590" s="219"/>
      <c r="E590" s="223"/>
      <c r="F590" s="215" t="s">
        <v>246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5">
      <c r="A591" s="202"/>
      <c r="B591" s="219"/>
      <c r="C591" s="219"/>
      <c r="D591" s="219"/>
      <c r="E591" s="223"/>
      <c r="F591" s="215" t="s">
        <v>247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5">
      <c r="A592" s="202"/>
      <c r="B592" s="219"/>
      <c r="C592" s="219"/>
      <c r="D592" s="219"/>
      <c r="E592" s="223"/>
      <c r="F592" s="215" t="s">
        <v>246</v>
      </c>
      <c r="G592" s="177"/>
      <c r="H592" s="177"/>
      <c r="I592" s="203"/>
      <c r="J592" s="203"/>
      <c r="K592" s="177"/>
      <c r="L592" s="187"/>
      <c r="M592" s="177"/>
      <c r="N592" s="177"/>
      <c r="O592" s="187"/>
      <c r="P592" s="177"/>
      <c r="Q592" s="177"/>
      <c r="R592" s="187"/>
      <c r="S592" s="177"/>
      <c r="T592" s="177"/>
      <c r="U592" s="187"/>
      <c r="V592" s="177"/>
      <c r="W592" s="177"/>
      <c r="X592" s="187"/>
      <c r="Y592" s="177"/>
      <c r="Z592" s="177"/>
      <c r="AA592" s="187"/>
      <c r="AB592" s="177"/>
      <c r="AC592" s="177"/>
      <c r="AD592" s="187"/>
      <c r="AE592" s="177"/>
      <c r="AF592" s="177"/>
      <c r="AG592" s="187"/>
      <c r="AH592" s="177"/>
      <c r="AI592" s="177"/>
      <c r="AJ592" s="187"/>
      <c r="AK592" s="177"/>
      <c r="AL592" s="177"/>
      <c r="AM592" s="187"/>
      <c r="AN592" s="177"/>
      <c r="AO592" s="177"/>
      <c r="AP592" s="187"/>
      <c r="AQ592" s="177"/>
      <c r="AR592" s="177"/>
      <c r="AS592" s="187"/>
      <c r="AT592" s="177"/>
      <c r="AU592" s="177"/>
      <c r="AV592" s="187"/>
      <c r="AW592" s="177"/>
      <c r="AX592" s="177"/>
      <c r="AY592" s="187"/>
      <c r="AZ592" s="177"/>
      <c r="BA592" s="177"/>
      <c r="BB592" s="187"/>
      <c r="BC592" s="177"/>
      <c r="BD592" s="177"/>
      <c r="BE592" s="187"/>
      <c r="BF592" s="177"/>
      <c r="BG592" s="177"/>
      <c r="BH592" s="187"/>
      <c r="BI592" s="177"/>
      <c r="BJ592" s="177"/>
      <c r="BK592" s="187"/>
      <c r="BL592" s="177"/>
      <c r="BM592" s="177"/>
      <c r="BN592" s="187"/>
      <c r="BO592" s="177"/>
      <c r="BP592" s="177"/>
      <c r="BQ592" s="187"/>
      <c r="BR592" s="177"/>
      <c r="BS592" s="177"/>
      <c r="BT592" s="187"/>
      <c r="BU592" s="177"/>
      <c r="BV592" s="177"/>
      <c r="BW592" s="187"/>
      <c r="BX592" s="177"/>
      <c r="BY592" s="177"/>
      <c r="BZ592" s="187"/>
      <c r="CA592" s="177"/>
      <c r="CB592" s="177"/>
      <c r="CC592" s="187"/>
      <c r="CD592" s="177"/>
      <c r="CE592" s="177"/>
      <c r="CF592" s="187"/>
      <c r="CG592" s="177"/>
      <c r="CH592" s="177"/>
      <c r="CI592" s="187"/>
      <c r="CJ592" s="177"/>
      <c r="CK592" s="177"/>
      <c r="CL592" s="187"/>
      <c r="CM592" s="177"/>
      <c r="CN592" s="177"/>
      <c r="CO592" s="187"/>
      <c r="CP592" s="177"/>
      <c r="CQ592" s="177"/>
      <c r="CR592" s="187"/>
      <c r="CS592" s="177"/>
      <c r="CT592" s="177"/>
      <c r="CU592" s="187"/>
      <c r="CV592" s="177"/>
      <c r="CW592" s="177"/>
      <c r="CX592" s="187"/>
      <c r="CY592" s="177"/>
      <c r="CZ592" s="177"/>
      <c r="DA592" s="187"/>
      <c r="DB592" s="177"/>
      <c r="DC592" s="177"/>
      <c r="DD592" s="187"/>
      <c r="DE592" s="177"/>
      <c r="DF592" s="177"/>
      <c r="DG592" s="187"/>
      <c r="DH592" s="177"/>
      <c r="DI592" s="177"/>
      <c r="DJ592" s="187"/>
      <c r="DK592" s="177"/>
      <c r="DL592" s="177"/>
      <c r="DM592" s="187"/>
      <c r="DN592" s="177"/>
      <c r="DO592" s="177"/>
      <c r="DP592" s="187"/>
      <c r="DQ592" s="177"/>
      <c r="DR592" s="177"/>
      <c r="DS592" s="187"/>
      <c r="DT592" s="177"/>
      <c r="DU592" s="177"/>
      <c r="DV592" s="187"/>
      <c r="DW592" s="209"/>
      <c r="DX592" s="209"/>
      <c r="DY592" s="193"/>
      <c r="DZ592" s="209"/>
      <c r="EA592" s="209"/>
      <c r="EB592" s="193"/>
      <c r="EC592" s="209"/>
      <c r="ED592" s="209"/>
      <c r="EE592" s="193"/>
      <c r="EF592" s="209"/>
      <c r="EG592" s="209"/>
      <c r="EH592" s="193"/>
      <c r="EI592" s="209"/>
      <c r="EJ592" s="209"/>
      <c r="EK592" s="193"/>
      <c r="EL592" s="209"/>
      <c r="EM592" s="209"/>
      <c r="EN592" s="193"/>
      <c r="EO592" s="209"/>
      <c r="EP592" s="209"/>
      <c r="EQ592" s="193"/>
      <c r="ER592" s="209"/>
      <c r="ES592" s="209"/>
      <c r="ET592" s="193"/>
      <c r="EU592" s="209"/>
      <c r="EV592" s="209"/>
      <c r="EW592" s="193"/>
      <c r="EX592" s="209"/>
      <c r="EY592" s="209"/>
      <c r="EZ592" s="193"/>
      <c r="FA592" s="209"/>
      <c r="FB592" s="209"/>
      <c r="FC592" s="193"/>
      <c r="FD592" s="209"/>
      <c r="FE592" s="209"/>
      <c r="FF592" s="193"/>
      <c r="FG592" s="209"/>
      <c r="FH592" s="209"/>
      <c r="FI592" s="193"/>
      <c r="FJ592" s="209"/>
      <c r="FK592" s="209"/>
      <c r="FL592" s="193"/>
      <c r="FM592" s="209"/>
      <c r="FN592" s="209"/>
      <c r="FO592" s="193"/>
      <c r="FP592" s="209"/>
      <c r="FQ592" s="209"/>
      <c r="FR592" s="193"/>
      <c r="FS592" s="209"/>
      <c r="FT592" s="209"/>
      <c r="FU592" s="193"/>
      <c r="FV592" s="209"/>
      <c r="FW592" s="209"/>
      <c r="FX592" s="193"/>
      <c r="FY592" s="209"/>
      <c r="FZ592" s="209"/>
      <c r="GA592" s="193"/>
      <c r="GB592" s="209"/>
      <c r="GC592" s="209"/>
      <c r="GD592" s="193"/>
      <c r="GE592" s="209"/>
      <c r="GF592" s="209"/>
      <c r="GG592" s="193"/>
      <c r="GH592" s="209"/>
      <c r="GI592" s="209"/>
      <c r="GJ592" s="193"/>
      <c r="GK592" s="209"/>
      <c r="GL592" s="209"/>
      <c r="GM592" s="193"/>
      <c r="GN592" s="209"/>
      <c r="GO592" s="209"/>
      <c r="GP592" s="193"/>
      <c r="GQ592" s="209"/>
      <c r="GR592" s="209"/>
      <c r="GS592" s="193"/>
      <c r="GT592" s="209"/>
      <c r="GU592" s="209"/>
      <c r="GV592" s="193"/>
      <c r="GW592" s="209"/>
      <c r="GX592" s="209"/>
      <c r="GY592" s="193"/>
      <c r="GZ592" s="209"/>
      <c r="HA592" s="209"/>
      <c r="HB592" s="193"/>
      <c r="HC592" s="209"/>
      <c r="HD592" s="209"/>
      <c r="HE592" s="193"/>
      <c r="HF592" s="209"/>
      <c r="HG592" s="209"/>
      <c r="HH592" s="193"/>
      <c r="HI592" s="209"/>
      <c r="HJ592" s="209"/>
      <c r="HK592" s="193"/>
      <c r="HL592" s="209"/>
      <c r="HM592" s="209"/>
      <c r="HN592" s="193"/>
      <c r="HO592" s="209"/>
      <c r="HP592" s="209"/>
      <c r="HQ592" s="193"/>
      <c r="HR592" s="209"/>
      <c r="HS592" s="209"/>
      <c r="HT592" s="193"/>
      <c r="HU592" s="209"/>
      <c r="HV592" s="209"/>
      <c r="HW592" s="193"/>
      <c r="HX592" s="209"/>
      <c r="HY592" s="209"/>
      <c r="HZ592" s="193"/>
      <c r="IA592" s="209"/>
      <c r="IB592" s="209"/>
      <c r="IC592" s="193"/>
      <c r="ID592" s="209"/>
      <c r="IE592" s="209"/>
      <c r="IF592" s="193"/>
      <c r="IG592" s="209"/>
      <c r="IH592" s="209"/>
      <c r="II592" s="193"/>
      <c r="IJ592" s="209"/>
      <c r="IK592" s="209"/>
      <c r="IL592" s="193"/>
      <c r="IM592" s="209"/>
      <c r="IN592" s="209"/>
      <c r="IO592" s="193"/>
      <c r="IP592" s="209"/>
      <c r="IQ592" s="209"/>
      <c r="IR592" s="193"/>
      <c r="IS592" s="209"/>
      <c r="IT592" s="209"/>
      <c r="IU592" s="193"/>
      <c r="IV592" s="209"/>
      <c r="IW592" s="209"/>
      <c r="IX592" s="193"/>
      <c r="IY592" s="209"/>
      <c r="IZ592" s="209"/>
      <c r="JA592" s="193"/>
      <c r="JB592" s="209"/>
      <c r="JC592" s="209"/>
      <c r="JD592" s="193"/>
      <c r="JE592" s="209"/>
      <c r="JF592" s="209"/>
      <c r="JG592" s="193"/>
      <c r="JH592" s="209"/>
      <c r="JI592" s="209"/>
      <c r="JJ592" s="193"/>
      <c r="JK592" s="209"/>
      <c r="JL592" s="209"/>
      <c r="JM592" s="193"/>
      <c r="JN592" s="209"/>
      <c r="JO592" s="209"/>
      <c r="JP592" s="193"/>
      <c r="JQ592" s="209"/>
      <c r="JR592" s="209"/>
      <c r="JS592" s="193"/>
      <c r="JT592" s="209"/>
      <c r="JU592" s="209"/>
      <c r="JV592" s="193"/>
      <c r="JW592" s="209"/>
      <c r="JX592" s="209"/>
      <c r="JY592" s="193"/>
      <c r="JZ592" s="209"/>
      <c r="KA592" s="209"/>
      <c r="KB592" s="193"/>
      <c r="KC592" s="209"/>
      <c r="KD592" s="209"/>
      <c r="KE592" s="193"/>
      <c r="KF592" s="209"/>
      <c r="KG592" s="209"/>
      <c r="KH592" s="193"/>
      <c r="KI592" s="209"/>
      <c r="KJ592" s="209"/>
      <c r="KK592" s="193"/>
      <c r="KL592" s="209"/>
      <c r="KM592" s="209"/>
      <c r="KN592" s="193"/>
      <c r="KO592" s="209"/>
      <c r="KP592" s="209"/>
      <c r="KQ592" s="193"/>
      <c r="KR592" s="209"/>
      <c r="KS592" s="209"/>
      <c r="KT592" s="193"/>
      <c r="KU592" s="209"/>
      <c r="KV592" s="209"/>
      <c r="KW592" s="193"/>
      <c r="KX592" s="209"/>
      <c r="KY592" s="209"/>
      <c r="KZ592" s="193"/>
      <c r="LA592" s="209"/>
      <c r="LB592" s="209"/>
      <c r="LC592" s="193"/>
      <c r="LD592" s="209"/>
      <c r="LE592" s="209"/>
      <c r="LF592" s="193"/>
      <c r="LG592" s="209"/>
      <c r="LH592" s="209"/>
      <c r="LI592" s="193"/>
      <c r="LJ592" s="209"/>
      <c r="LK592" s="209"/>
      <c r="LL592" s="193"/>
      <c r="LM592" s="209"/>
      <c r="LN592" s="209"/>
      <c r="LO592" s="193"/>
      <c r="LP592" s="209"/>
      <c r="LQ592" s="209"/>
      <c r="LR592" s="193"/>
      <c r="LS592" s="209"/>
      <c r="LT592" s="209"/>
      <c r="LU592" s="193"/>
      <c r="LV592" s="209"/>
      <c r="LW592" s="209"/>
      <c r="LX592" s="193"/>
      <c r="LY592" s="209"/>
      <c r="LZ592" s="209"/>
      <c r="MA592" s="193"/>
      <c r="MB592" s="209"/>
      <c r="MC592" s="209"/>
      <c r="MD592" s="193"/>
      <c r="ME592" s="209"/>
      <c r="MF592" s="209"/>
      <c r="MG592" s="193"/>
      <c r="MH592" s="209"/>
      <c r="MI592" s="209"/>
      <c r="MJ592" s="193"/>
      <c r="MK592" s="209"/>
      <c r="ML592" s="209"/>
      <c r="MM592" s="193"/>
      <c r="MN592" s="209"/>
      <c r="MO592" s="209"/>
      <c r="MP592" s="193"/>
      <c r="MQ592" s="209"/>
      <c r="MR592" s="209"/>
      <c r="MS592" s="193"/>
      <c r="MT592" s="209"/>
      <c r="MU592" s="209"/>
      <c r="MV592" s="193"/>
      <c r="MW592" s="209"/>
      <c r="MX592" s="209"/>
      <c r="MY592" s="193"/>
      <c r="MZ592" s="209"/>
      <c r="NA592" s="209"/>
      <c r="NB592" s="193"/>
      <c r="NC592" s="209"/>
      <c r="ND592" s="209"/>
      <c r="NE592" s="193"/>
      <c r="NF592" s="209"/>
      <c r="NG592" s="209"/>
      <c r="NH592" s="193"/>
      <c r="NI592" s="209"/>
      <c r="NJ592" s="209"/>
      <c r="NK592" s="193"/>
      <c r="NL592" s="209"/>
      <c r="NM592" s="209"/>
      <c r="NN592" s="193"/>
      <c r="NO592" s="209"/>
      <c r="NP592" s="209"/>
      <c r="NQ592" s="193"/>
      <c r="NR592" s="209"/>
      <c r="NS592" s="209"/>
      <c r="NT592" s="193"/>
      <c r="NU592" s="209"/>
      <c r="NV592" s="209"/>
      <c r="NW592" s="193"/>
      <c r="NX592" s="209"/>
      <c r="NY592" s="209"/>
      <c r="NZ592" s="193"/>
      <c r="OA592" s="209"/>
      <c r="OB592" s="209"/>
      <c r="OC592" s="193"/>
      <c r="OD592" s="209"/>
      <c r="OE592" s="209"/>
      <c r="OF592" s="193"/>
      <c r="OG592" s="209"/>
      <c r="OH592" s="209"/>
      <c r="OI592" s="193"/>
      <c r="OJ592" s="209"/>
      <c r="OK592" s="209"/>
      <c r="OL592" s="193"/>
      <c r="OM592" s="209"/>
      <c r="ON592" s="209"/>
      <c r="OO592" s="193"/>
      <c r="OP592" s="209"/>
      <c r="OQ592" s="209"/>
      <c r="OR592" s="193"/>
      <c r="OS592" s="209"/>
      <c r="OT592" s="209"/>
      <c r="OU592" s="193"/>
      <c r="OV592" s="209"/>
      <c r="OW592" s="209"/>
      <c r="OX592" s="193"/>
      <c r="OY592" s="209"/>
      <c r="OZ592" s="209"/>
      <c r="PA592" s="193"/>
      <c r="PB592" s="209"/>
      <c r="PC592" s="209"/>
      <c r="PD592" s="193"/>
      <c r="PE592" s="209"/>
      <c r="PF592" s="209"/>
      <c r="PG592" s="193"/>
      <c r="PH592" s="209"/>
      <c r="PI592" s="209"/>
      <c r="PJ592" s="193"/>
      <c r="PK592" s="209"/>
      <c r="PL592" s="209"/>
      <c r="PM592" s="193"/>
      <c r="PN592" s="209"/>
      <c r="PO592" s="209"/>
      <c r="PP592" s="193"/>
      <c r="PQ592" s="209"/>
      <c r="PR592" s="209"/>
      <c r="PS592" s="193"/>
      <c r="PT592" s="209"/>
      <c r="PU592" s="209"/>
      <c r="PV592" s="193"/>
      <c r="PW592" s="209"/>
      <c r="PX592" s="209"/>
      <c r="PY592" s="193"/>
      <c r="PZ592" s="209"/>
      <c r="QA592" s="209"/>
      <c r="QB592" s="193"/>
      <c r="QC592" s="209"/>
      <c r="QD592" s="209"/>
      <c r="QE592" s="193"/>
      <c r="QF592" s="209"/>
      <c r="QG592" s="209"/>
      <c r="QH592" s="193"/>
      <c r="QI592" s="209"/>
      <c r="QJ592" s="209"/>
      <c r="QK592" s="193"/>
      <c r="QL592" s="209"/>
      <c r="QM592" s="209"/>
      <c r="QN592" s="193"/>
      <c r="QO592" s="209"/>
      <c r="QP592" s="209"/>
      <c r="QQ592" s="193"/>
      <c r="QR592" s="209"/>
      <c r="QS592" s="209"/>
      <c r="QT592" s="193"/>
      <c r="QU592" s="209"/>
      <c r="QV592" s="209"/>
      <c r="QW592" s="193"/>
      <c r="QX592" s="209"/>
      <c r="QY592" s="209"/>
      <c r="QZ592" s="193"/>
      <c r="RA592" s="209"/>
      <c r="RB592" s="209"/>
      <c r="RC592" s="193"/>
      <c r="RD592" s="209"/>
      <c r="RE592" s="209"/>
      <c r="RF592" s="193"/>
      <c r="RG592" s="209"/>
    </row>
    <row r="593" spans="1:475" x14ac:dyDescent="0.25">
      <c r="A593" s="202"/>
      <c r="B593" s="219"/>
      <c r="C593" s="219"/>
      <c r="D593" s="219"/>
      <c r="E593" s="223"/>
      <c r="F593" s="215" t="s">
        <v>247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5">
      <c r="A594" s="202"/>
      <c r="B594" s="219"/>
      <c r="C594" s="219"/>
      <c r="D594" s="219"/>
      <c r="E594" s="223"/>
      <c r="F594" s="215" t="s">
        <v>246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5">
      <c r="A595" s="202"/>
      <c r="B595" s="219"/>
      <c r="C595" s="219"/>
      <c r="D595" s="219"/>
      <c r="E595" s="223"/>
      <c r="F595" s="215" t="s">
        <v>247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5">
      <c r="A596" s="202"/>
      <c r="B596" s="219"/>
      <c r="C596" s="219"/>
      <c r="D596" s="219"/>
      <c r="E596" s="223"/>
      <c r="F596" s="215" t="s">
        <v>246</v>
      </c>
      <c r="G596" s="187"/>
      <c r="H596" s="187"/>
      <c r="I596" s="203"/>
      <c r="J596" s="203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3"/>
      <c r="DX596" s="193"/>
      <c r="DY596" s="193"/>
      <c r="DZ596" s="193"/>
      <c r="EA596" s="193"/>
      <c r="EB596" s="193"/>
      <c r="EC596" s="193"/>
      <c r="ED596" s="193"/>
      <c r="EE596" s="193"/>
      <c r="EF596" s="193"/>
      <c r="EG596" s="193"/>
      <c r="EH596" s="193"/>
      <c r="EI596" s="193"/>
      <c r="EJ596" s="193"/>
      <c r="EK596" s="193"/>
      <c r="EL596" s="193"/>
      <c r="EM596" s="193"/>
      <c r="EN596" s="193"/>
      <c r="EO596" s="193"/>
      <c r="EP596" s="193"/>
      <c r="EQ596" s="193"/>
      <c r="ER596" s="193"/>
      <c r="ES596" s="193"/>
      <c r="ET596" s="193"/>
      <c r="EU596" s="193"/>
      <c r="EV596" s="193"/>
      <c r="EW596" s="193"/>
      <c r="EX596" s="193"/>
      <c r="EY596" s="193"/>
      <c r="EZ596" s="193"/>
      <c r="FA596" s="193"/>
      <c r="FB596" s="193"/>
      <c r="FC596" s="193"/>
      <c r="FD596" s="193"/>
      <c r="FE596" s="193"/>
      <c r="FF596" s="193"/>
      <c r="FG596" s="193"/>
      <c r="FH596" s="193"/>
      <c r="FI596" s="193"/>
      <c r="FJ596" s="193"/>
      <c r="FK596" s="193"/>
      <c r="FL596" s="193"/>
      <c r="FM596" s="193"/>
      <c r="FN596" s="193"/>
      <c r="FO596" s="193"/>
      <c r="FP596" s="193"/>
      <c r="FQ596" s="193"/>
      <c r="FR596" s="193"/>
      <c r="FS596" s="193"/>
      <c r="FT596" s="193"/>
      <c r="FU596" s="193"/>
      <c r="FV596" s="193"/>
      <c r="FW596" s="193"/>
      <c r="FX596" s="193"/>
      <c r="FY596" s="193"/>
      <c r="FZ596" s="193"/>
      <c r="GA596" s="193"/>
      <c r="GB596" s="193"/>
      <c r="GC596" s="193"/>
      <c r="GD596" s="193"/>
      <c r="GE596" s="193"/>
      <c r="GF596" s="193"/>
      <c r="GG596" s="193"/>
      <c r="GH596" s="193"/>
      <c r="GI596" s="193"/>
      <c r="GJ596" s="193"/>
      <c r="GK596" s="193"/>
      <c r="GL596" s="193"/>
      <c r="GM596" s="193"/>
      <c r="GN596" s="193"/>
      <c r="GO596" s="193"/>
      <c r="GP596" s="193"/>
      <c r="GQ596" s="193"/>
      <c r="GR596" s="193"/>
      <c r="GS596" s="193"/>
      <c r="GT596" s="193"/>
      <c r="GU596" s="193"/>
      <c r="GV596" s="193"/>
      <c r="GW596" s="193"/>
      <c r="GX596" s="193"/>
      <c r="GY596" s="193"/>
      <c r="GZ596" s="193"/>
      <c r="HA596" s="193"/>
      <c r="HB596" s="193"/>
      <c r="HC596" s="193"/>
      <c r="HD596" s="193"/>
      <c r="HE596" s="193"/>
      <c r="HF596" s="193"/>
      <c r="HG596" s="193"/>
      <c r="HH596" s="193"/>
      <c r="HI596" s="193"/>
      <c r="HJ596" s="193"/>
      <c r="HK596" s="193"/>
      <c r="HL596" s="193"/>
      <c r="HM596" s="193"/>
      <c r="HN596" s="193"/>
      <c r="HO596" s="193"/>
      <c r="HP596" s="193"/>
      <c r="HQ596" s="193"/>
      <c r="HR596" s="193"/>
      <c r="HS596" s="193"/>
      <c r="HT596" s="193"/>
      <c r="HU596" s="193"/>
      <c r="HV596" s="193"/>
      <c r="HW596" s="193"/>
      <c r="HX596" s="193"/>
      <c r="HY596" s="193"/>
      <c r="HZ596" s="193"/>
      <c r="IA596" s="193"/>
      <c r="IB596" s="193"/>
      <c r="IC596" s="193"/>
      <c r="ID596" s="193"/>
      <c r="IE596" s="193"/>
      <c r="IF596" s="193"/>
      <c r="IG596" s="193"/>
      <c r="IH596" s="193"/>
      <c r="II596" s="193"/>
      <c r="IJ596" s="193"/>
      <c r="IK596" s="193"/>
      <c r="IL596" s="193"/>
      <c r="IM596" s="193"/>
      <c r="IN596" s="193"/>
      <c r="IO596" s="193"/>
      <c r="IP596" s="193"/>
      <c r="IQ596" s="193"/>
      <c r="IR596" s="193"/>
      <c r="IS596" s="193"/>
      <c r="IT596" s="193"/>
      <c r="IU596" s="193"/>
      <c r="IV596" s="193"/>
      <c r="IW596" s="193"/>
      <c r="IX596" s="193"/>
      <c r="IY596" s="193"/>
      <c r="IZ596" s="193"/>
      <c r="JA596" s="193"/>
      <c r="JB596" s="193"/>
      <c r="JC596" s="193"/>
      <c r="JD596" s="193"/>
      <c r="JE596" s="193"/>
      <c r="JF596" s="193"/>
      <c r="JG596" s="193"/>
      <c r="JH596" s="193"/>
      <c r="JI596" s="193"/>
      <c r="JJ596" s="193"/>
      <c r="JK596" s="193"/>
      <c r="JL596" s="193"/>
      <c r="JM596" s="193"/>
      <c r="JN596" s="193"/>
      <c r="JO596" s="193"/>
      <c r="JP596" s="193"/>
      <c r="JQ596" s="193"/>
      <c r="JR596" s="193"/>
      <c r="JS596" s="193"/>
      <c r="JT596" s="193"/>
      <c r="JU596" s="193"/>
      <c r="JV596" s="193"/>
      <c r="JW596" s="193"/>
      <c r="JX596" s="193"/>
      <c r="JY596" s="193"/>
      <c r="JZ596" s="193"/>
      <c r="KA596" s="193"/>
      <c r="KB596" s="193"/>
      <c r="KC596" s="193"/>
      <c r="KD596" s="193"/>
      <c r="KE596" s="193"/>
      <c r="KF596" s="193"/>
      <c r="KG596" s="193"/>
      <c r="KH596" s="193"/>
      <c r="KI596" s="193"/>
      <c r="KJ596" s="193"/>
      <c r="KK596" s="193"/>
      <c r="KL596" s="193"/>
      <c r="KM596" s="193"/>
      <c r="KN596" s="193"/>
      <c r="KO596" s="193"/>
      <c r="KP596" s="193"/>
      <c r="KQ596" s="193"/>
      <c r="KR596" s="193"/>
      <c r="KS596" s="193"/>
      <c r="KT596" s="193"/>
      <c r="KU596" s="193"/>
      <c r="KV596" s="193"/>
      <c r="KW596" s="193"/>
      <c r="KX596" s="193"/>
      <c r="KY596" s="193"/>
      <c r="KZ596" s="193"/>
      <c r="LA596" s="193"/>
      <c r="LB596" s="193"/>
      <c r="LC596" s="193"/>
      <c r="LD596" s="193"/>
      <c r="LE596" s="193"/>
      <c r="LF596" s="193"/>
      <c r="LG596" s="193"/>
      <c r="LH596" s="193"/>
      <c r="LI596" s="193"/>
      <c r="LJ596" s="193"/>
      <c r="LK596" s="193"/>
      <c r="LL596" s="193"/>
      <c r="LM596" s="193"/>
      <c r="LN596" s="193"/>
      <c r="LO596" s="193"/>
      <c r="LP596" s="193"/>
      <c r="LQ596" s="193"/>
      <c r="LR596" s="193"/>
      <c r="LS596" s="193"/>
      <c r="LT596" s="193"/>
      <c r="LU596" s="193"/>
      <c r="LV596" s="193"/>
      <c r="LW596" s="193"/>
      <c r="LX596" s="193"/>
      <c r="LY596" s="193"/>
      <c r="LZ596" s="193"/>
      <c r="MA596" s="193"/>
      <c r="MB596" s="193"/>
      <c r="MC596" s="193"/>
      <c r="MD596" s="193"/>
      <c r="ME596" s="193"/>
      <c r="MF596" s="193"/>
      <c r="MG596" s="193"/>
      <c r="MH596" s="193"/>
      <c r="MI596" s="193"/>
      <c r="MJ596" s="193"/>
      <c r="MK596" s="193"/>
      <c r="ML596" s="193"/>
      <c r="MM596" s="193"/>
      <c r="MN596" s="193"/>
      <c r="MO596" s="193"/>
      <c r="MP596" s="193"/>
      <c r="MQ596" s="193"/>
      <c r="MR596" s="193"/>
      <c r="MS596" s="193"/>
      <c r="MT596" s="193"/>
      <c r="MU596" s="193"/>
      <c r="MV596" s="193"/>
      <c r="MW596" s="193"/>
      <c r="MX596" s="193"/>
      <c r="MY596" s="193"/>
      <c r="MZ596" s="193"/>
      <c r="NA596" s="193"/>
      <c r="NB596" s="193"/>
      <c r="NC596" s="193"/>
      <c r="ND596" s="193"/>
      <c r="NE596" s="193"/>
      <c r="NF596" s="193"/>
      <c r="NG596" s="193"/>
      <c r="NH596" s="193"/>
      <c r="NI596" s="193"/>
      <c r="NJ596" s="193"/>
      <c r="NK596" s="193"/>
      <c r="NL596" s="193"/>
      <c r="NM596" s="193"/>
      <c r="NN596" s="193"/>
      <c r="NO596" s="193"/>
      <c r="NP596" s="193"/>
      <c r="NQ596" s="193"/>
      <c r="NR596" s="193"/>
      <c r="NS596" s="193"/>
      <c r="NT596" s="193"/>
      <c r="NU596" s="193"/>
      <c r="NV596" s="193"/>
      <c r="NW596" s="193"/>
      <c r="NX596" s="193"/>
      <c r="NY596" s="193"/>
      <c r="NZ596" s="193"/>
      <c r="OA596" s="193"/>
      <c r="OB596" s="193"/>
      <c r="OC596" s="193"/>
      <c r="OD596" s="193"/>
      <c r="OE596" s="193"/>
      <c r="OF596" s="193"/>
      <c r="OG596" s="193"/>
      <c r="OH596" s="193"/>
      <c r="OI596" s="193"/>
      <c r="OJ596" s="193"/>
      <c r="OK596" s="193"/>
      <c r="OL596" s="193"/>
      <c r="OM596" s="193"/>
      <c r="ON596" s="193"/>
      <c r="OO596" s="193"/>
      <c r="OP596" s="193"/>
      <c r="OQ596" s="193"/>
      <c r="OR596" s="193"/>
      <c r="OS596" s="193"/>
      <c r="OT596" s="193"/>
      <c r="OU596" s="193"/>
      <c r="OV596" s="193"/>
      <c r="OW596" s="193"/>
      <c r="OX596" s="193"/>
      <c r="OY596" s="193"/>
      <c r="OZ596" s="193"/>
      <c r="PA596" s="193"/>
      <c r="PB596" s="193"/>
      <c r="PC596" s="193"/>
      <c r="PD596" s="193"/>
      <c r="PE596" s="193"/>
      <c r="PF596" s="193"/>
      <c r="PG596" s="193"/>
      <c r="PH596" s="193"/>
      <c r="PI596" s="193"/>
      <c r="PJ596" s="193"/>
      <c r="PK596" s="193"/>
      <c r="PL596" s="193"/>
      <c r="PM596" s="193"/>
      <c r="PN596" s="193"/>
      <c r="PO596" s="193"/>
      <c r="PP596" s="193"/>
      <c r="PQ596" s="193"/>
      <c r="PR596" s="193"/>
      <c r="PS596" s="193"/>
      <c r="PT596" s="193"/>
      <c r="PU596" s="193"/>
      <c r="PV596" s="193"/>
      <c r="PW596" s="193"/>
      <c r="PX596" s="193"/>
      <c r="PY596" s="193"/>
      <c r="PZ596" s="193"/>
      <c r="QA596" s="193"/>
      <c r="QB596" s="193"/>
      <c r="QC596" s="193"/>
      <c r="QD596" s="193"/>
      <c r="QE596" s="193"/>
      <c r="QF596" s="193"/>
      <c r="QG596" s="193"/>
      <c r="QH596" s="193"/>
      <c r="QI596" s="193"/>
      <c r="QJ596" s="193"/>
      <c r="QK596" s="193"/>
      <c r="QL596" s="193"/>
      <c r="QM596" s="193"/>
      <c r="QN596" s="193"/>
      <c r="QO596" s="193"/>
      <c r="QP596" s="193"/>
      <c r="QQ596" s="193"/>
      <c r="QR596" s="193"/>
      <c r="QS596" s="193"/>
      <c r="QT596" s="193"/>
      <c r="QU596" s="193"/>
      <c r="QV596" s="193"/>
      <c r="QW596" s="193"/>
      <c r="QX596" s="193"/>
      <c r="QY596" s="193"/>
      <c r="QZ596" s="193"/>
      <c r="RA596" s="193"/>
      <c r="RB596" s="193"/>
      <c r="RC596" s="193"/>
      <c r="RD596" s="193"/>
      <c r="RE596" s="193"/>
      <c r="RF596" s="193"/>
      <c r="RG596" s="193"/>
    </row>
    <row r="597" spans="1:475" x14ac:dyDescent="0.25">
      <c r="A597" s="202"/>
      <c r="B597" s="219"/>
      <c r="C597" s="219"/>
      <c r="D597" s="219"/>
      <c r="E597" s="223"/>
      <c r="F597" s="215" t="s">
        <v>247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5">
      <c r="A598" s="202"/>
      <c r="B598" s="219"/>
      <c r="C598" s="219"/>
      <c r="D598" s="219"/>
      <c r="E598" s="223"/>
      <c r="F598" s="215" t="s">
        <v>246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5">
      <c r="A599" s="202"/>
      <c r="B599" s="219"/>
      <c r="C599" s="219"/>
      <c r="D599" s="219"/>
      <c r="E599" s="223"/>
      <c r="F599" s="215" t="s">
        <v>247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5">
      <c r="A600" s="202"/>
      <c r="B600" s="219"/>
      <c r="C600" s="219"/>
      <c r="D600" s="219"/>
      <c r="E600" s="223"/>
      <c r="F600" s="215" t="s">
        <v>246</v>
      </c>
      <c r="G600" s="177"/>
      <c r="H600" s="177"/>
      <c r="I600" s="203"/>
      <c r="J600" s="203"/>
      <c r="K600" s="177"/>
      <c r="L600" s="187"/>
      <c r="M600" s="177"/>
      <c r="N600" s="177"/>
      <c r="O600" s="187"/>
      <c r="P600" s="177"/>
      <c r="Q600" s="177"/>
      <c r="R600" s="187"/>
      <c r="S600" s="177"/>
      <c r="T600" s="177"/>
      <c r="U600" s="187"/>
      <c r="V600" s="177"/>
      <c r="W600" s="177"/>
      <c r="X600" s="187"/>
      <c r="Y600" s="177"/>
      <c r="Z600" s="177"/>
      <c r="AA600" s="187"/>
      <c r="AB600" s="177"/>
      <c r="AC600" s="177"/>
      <c r="AD600" s="187"/>
      <c r="AE600" s="177"/>
      <c r="AF600" s="177"/>
      <c r="AG600" s="187"/>
      <c r="AH600" s="177"/>
      <c r="AI600" s="177"/>
      <c r="AJ600" s="187"/>
      <c r="AK600" s="177"/>
      <c r="AL600" s="177"/>
      <c r="AM600" s="187"/>
      <c r="AN600" s="177"/>
      <c r="AO600" s="177"/>
      <c r="AP600" s="187"/>
      <c r="AQ600" s="177"/>
      <c r="AR600" s="177"/>
      <c r="AS600" s="187"/>
      <c r="AT600" s="177"/>
      <c r="AU600" s="177"/>
      <c r="AV600" s="187"/>
      <c r="AW600" s="177"/>
      <c r="AX600" s="177"/>
      <c r="AY600" s="187"/>
      <c r="AZ600" s="177"/>
      <c r="BA600" s="177"/>
      <c r="BB600" s="187"/>
      <c r="BC600" s="177"/>
      <c r="BD600" s="177"/>
      <c r="BE600" s="187"/>
      <c r="BF600" s="177"/>
      <c r="BG600" s="177"/>
      <c r="BH600" s="187"/>
      <c r="BI600" s="177"/>
      <c r="BJ600" s="177"/>
      <c r="BK600" s="187"/>
      <c r="BL600" s="177"/>
      <c r="BM600" s="177"/>
      <c r="BN600" s="187"/>
      <c r="BO600" s="177"/>
      <c r="BP600" s="177"/>
      <c r="BQ600" s="187"/>
      <c r="BR600" s="177"/>
      <c r="BS600" s="177"/>
      <c r="BT600" s="187"/>
      <c r="BU600" s="177"/>
      <c r="BV600" s="177"/>
      <c r="BW600" s="187"/>
      <c r="BX600" s="177"/>
      <c r="BY600" s="177"/>
      <c r="BZ600" s="187"/>
      <c r="CA600" s="177"/>
      <c r="CB600" s="177"/>
      <c r="CC600" s="187"/>
      <c r="CD600" s="177"/>
      <c r="CE600" s="177"/>
      <c r="CF600" s="187"/>
      <c r="CG600" s="177"/>
      <c r="CH600" s="177"/>
      <c r="CI600" s="187"/>
      <c r="CJ600" s="177"/>
      <c r="CK600" s="177"/>
      <c r="CL600" s="187"/>
      <c r="CM600" s="177"/>
      <c r="CN600" s="177"/>
      <c r="CO600" s="187"/>
      <c r="CP600" s="177"/>
      <c r="CQ600" s="177"/>
      <c r="CR600" s="187"/>
      <c r="CS600" s="177"/>
      <c r="CT600" s="177"/>
      <c r="CU600" s="187"/>
      <c r="CV600" s="177"/>
      <c r="CW600" s="177"/>
      <c r="CX600" s="187"/>
      <c r="CY600" s="177"/>
      <c r="CZ600" s="177"/>
      <c r="DA600" s="187"/>
      <c r="DB600" s="177"/>
      <c r="DC600" s="177"/>
      <c r="DD600" s="187"/>
      <c r="DE600" s="177"/>
      <c r="DF600" s="177"/>
      <c r="DG600" s="187"/>
      <c r="DH600" s="177"/>
      <c r="DI600" s="177"/>
      <c r="DJ600" s="187"/>
      <c r="DK600" s="177"/>
      <c r="DL600" s="177"/>
      <c r="DM600" s="187"/>
      <c r="DN600" s="177"/>
      <c r="DO600" s="177"/>
      <c r="DP600" s="187"/>
      <c r="DQ600" s="177"/>
      <c r="DR600" s="177"/>
      <c r="DS600" s="187"/>
      <c r="DT600" s="177"/>
      <c r="DU600" s="177"/>
      <c r="DV600" s="187"/>
      <c r="DW600" s="209"/>
      <c r="DX600" s="209"/>
      <c r="DY600" s="193"/>
      <c r="DZ600" s="209"/>
      <c r="EA600" s="209"/>
      <c r="EB600" s="193"/>
      <c r="EC600" s="209"/>
      <c r="ED600" s="209"/>
      <c r="EE600" s="193"/>
      <c r="EF600" s="209"/>
      <c r="EG600" s="209"/>
      <c r="EH600" s="193"/>
      <c r="EI600" s="209"/>
      <c r="EJ600" s="209"/>
      <c r="EK600" s="193"/>
      <c r="EL600" s="209"/>
      <c r="EM600" s="209"/>
      <c r="EN600" s="193"/>
      <c r="EO600" s="209"/>
      <c r="EP600" s="209"/>
      <c r="EQ600" s="193"/>
      <c r="ER600" s="209"/>
      <c r="ES600" s="209"/>
      <c r="ET600" s="193"/>
      <c r="EU600" s="209"/>
      <c r="EV600" s="209"/>
      <c r="EW600" s="193"/>
      <c r="EX600" s="209"/>
      <c r="EY600" s="209"/>
      <c r="EZ600" s="193"/>
      <c r="FA600" s="209"/>
      <c r="FB600" s="209"/>
      <c r="FC600" s="193"/>
      <c r="FD600" s="209"/>
      <c r="FE600" s="209"/>
      <c r="FF600" s="193"/>
      <c r="FG600" s="209"/>
      <c r="FH600" s="209"/>
      <c r="FI600" s="193"/>
      <c r="FJ600" s="209"/>
      <c r="FK600" s="209"/>
      <c r="FL600" s="193"/>
      <c r="FM600" s="209"/>
      <c r="FN600" s="209"/>
      <c r="FO600" s="193"/>
      <c r="FP600" s="209"/>
      <c r="FQ600" s="209"/>
      <c r="FR600" s="193"/>
      <c r="FS600" s="209"/>
      <c r="FT600" s="209"/>
      <c r="FU600" s="193"/>
      <c r="FV600" s="209"/>
      <c r="FW600" s="209"/>
      <c r="FX600" s="193"/>
      <c r="FY600" s="209"/>
      <c r="FZ600" s="209"/>
      <c r="GA600" s="193"/>
      <c r="GB600" s="209"/>
      <c r="GC600" s="209"/>
      <c r="GD600" s="193"/>
      <c r="GE600" s="209"/>
      <c r="GF600" s="209"/>
      <c r="GG600" s="193"/>
      <c r="GH600" s="209"/>
      <c r="GI600" s="209"/>
      <c r="GJ600" s="193"/>
      <c r="GK600" s="209"/>
      <c r="GL600" s="209"/>
      <c r="GM600" s="193"/>
      <c r="GN600" s="209"/>
      <c r="GO600" s="209"/>
      <c r="GP600" s="193"/>
      <c r="GQ600" s="209"/>
      <c r="GR600" s="209"/>
      <c r="GS600" s="193"/>
      <c r="GT600" s="209"/>
      <c r="GU600" s="209"/>
      <c r="GV600" s="193"/>
      <c r="GW600" s="209"/>
      <c r="GX600" s="209"/>
      <c r="GY600" s="193"/>
      <c r="GZ600" s="209"/>
      <c r="HA600" s="209"/>
      <c r="HB600" s="193"/>
      <c r="HC600" s="209"/>
      <c r="HD600" s="209"/>
      <c r="HE600" s="193"/>
      <c r="HF600" s="209"/>
      <c r="HG600" s="209"/>
      <c r="HH600" s="193"/>
      <c r="HI600" s="209"/>
      <c r="HJ600" s="209"/>
      <c r="HK600" s="193"/>
      <c r="HL600" s="209"/>
      <c r="HM600" s="209"/>
      <c r="HN600" s="193"/>
      <c r="HO600" s="209"/>
      <c r="HP600" s="209"/>
      <c r="HQ600" s="193"/>
      <c r="HR600" s="209"/>
      <c r="HS600" s="209"/>
      <c r="HT600" s="193"/>
      <c r="HU600" s="209"/>
      <c r="HV600" s="209"/>
      <c r="HW600" s="193"/>
      <c r="HX600" s="209"/>
      <c r="HY600" s="209"/>
      <c r="HZ600" s="193"/>
      <c r="IA600" s="209"/>
      <c r="IB600" s="209"/>
      <c r="IC600" s="193"/>
      <c r="ID600" s="209"/>
      <c r="IE600" s="209"/>
      <c r="IF600" s="193"/>
      <c r="IG600" s="209"/>
      <c r="IH600" s="209"/>
      <c r="II600" s="193"/>
      <c r="IJ600" s="209"/>
      <c r="IK600" s="209"/>
      <c r="IL600" s="193"/>
      <c r="IM600" s="209"/>
      <c r="IN600" s="209"/>
      <c r="IO600" s="193"/>
      <c r="IP600" s="209"/>
      <c r="IQ600" s="209"/>
      <c r="IR600" s="193"/>
      <c r="IS600" s="209"/>
      <c r="IT600" s="209"/>
      <c r="IU600" s="193"/>
      <c r="IV600" s="209"/>
      <c r="IW600" s="209"/>
      <c r="IX600" s="193"/>
      <c r="IY600" s="209"/>
      <c r="IZ600" s="209"/>
      <c r="JA600" s="193"/>
      <c r="JB600" s="209"/>
      <c r="JC600" s="209"/>
      <c r="JD600" s="193"/>
      <c r="JE600" s="209"/>
      <c r="JF600" s="209"/>
      <c r="JG600" s="193"/>
      <c r="JH600" s="209"/>
      <c r="JI600" s="209"/>
      <c r="JJ600" s="193"/>
      <c r="JK600" s="209"/>
      <c r="JL600" s="209"/>
      <c r="JM600" s="193"/>
      <c r="JN600" s="209"/>
      <c r="JO600" s="209"/>
      <c r="JP600" s="193"/>
      <c r="JQ600" s="209"/>
      <c r="JR600" s="209"/>
      <c r="JS600" s="193"/>
      <c r="JT600" s="209"/>
      <c r="JU600" s="209"/>
      <c r="JV600" s="193"/>
      <c r="JW600" s="209"/>
      <c r="JX600" s="209"/>
      <c r="JY600" s="193"/>
      <c r="JZ600" s="209"/>
      <c r="KA600" s="209"/>
      <c r="KB600" s="193"/>
      <c r="KC600" s="209"/>
      <c r="KD600" s="209"/>
      <c r="KE600" s="193"/>
      <c r="KF600" s="209"/>
      <c r="KG600" s="209"/>
      <c r="KH600" s="193"/>
      <c r="KI600" s="209"/>
      <c r="KJ600" s="209"/>
      <c r="KK600" s="193"/>
      <c r="KL600" s="209"/>
      <c r="KM600" s="209"/>
      <c r="KN600" s="193"/>
      <c r="KO600" s="209"/>
      <c r="KP600" s="209"/>
      <c r="KQ600" s="193"/>
      <c r="KR600" s="209"/>
      <c r="KS600" s="209"/>
      <c r="KT600" s="193"/>
      <c r="KU600" s="209"/>
      <c r="KV600" s="209"/>
      <c r="KW600" s="193"/>
      <c r="KX600" s="209"/>
      <c r="KY600" s="209"/>
      <c r="KZ600" s="193"/>
      <c r="LA600" s="209"/>
      <c r="LB600" s="209"/>
      <c r="LC600" s="193"/>
      <c r="LD600" s="209"/>
      <c r="LE600" s="209"/>
      <c r="LF600" s="193"/>
      <c r="LG600" s="209"/>
      <c r="LH600" s="209"/>
      <c r="LI600" s="193"/>
      <c r="LJ600" s="209"/>
      <c r="LK600" s="209"/>
      <c r="LL600" s="193"/>
      <c r="LM600" s="209"/>
      <c r="LN600" s="209"/>
      <c r="LO600" s="193"/>
      <c r="LP600" s="209"/>
      <c r="LQ600" s="209"/>
      <c r="LR600" s="193"/>
      <c r="LS600" s="209"/>
      <c r="LT600" s="209"/>
      <c r="LU600" s="193"/>
      <c r="LV600" s="209"/>
      <c r="LW600" s="209"/>
      <c r="LX600" s="193"/>
      <c r="LY600" s="209"/>
      <c r="LZ600" s="209"/>
      <c r="MA600" s="193"/>
      <c r="MB600" s="209"/>
      <c r="MC600" s="209"/>
      <c r="MD600" s="193"/>
      <c r="ME600" s="209"/>
      <c r="MF600" s="209"/>
      <c r="MG600" s="193"/>
      <c r="MH600" s="209"/>
      <c r="MI600" s="209"/>
      <c r="MJ600" s="193"/>
      <c r="MK600" s="209"/>
      <c r="ML600" s="209"/>
      <c r="MM600" s="193"/>
      <c r="MN600" s="209"/>
      <c r="MO600" s="209"/>
      <c r="MP600" s="193"/>
      <c r="MQ600" s="209"/>
      <c r="MR600" s="209"/>
      <c r="MS600" s="193"/>
      <c r="MT600" s="209"/>
      <c r="MU600" s="209"/>
      <c r="MV600" s="193"/>
      <c r="MW600" s="209"/>
      <c r="MX600" s="209"/>
      <c r="MY600" s="193"/>
      <c r="MZ600" s="209"/>
      <c r="NA600" s="209"/>
      <c r="NB600" s="193"/>
      <c r="NC600" s="209"/>
      <c r="ND600" s="209"/>
      <c r="NE600" s="193"/>
      <c r="NF600" s="209"/>
      <c r="NG600" s="209"/>
      <c r="NH600" s="193"/>
      <c r="NI600" s="209"/>
      <c r="NJ600" s="209"/>
      <c r="NK600" s="193"/>
      <c r="NL600" s="209"/>
      <c r="NM600" s="209"/>
      <c r="NN600" s="193"/>
      <c r="NO600" s="209"/>
      <c r="NP600" s="209"/>
      <c r="NQ600" s="193"/>
      <c r="NR600" s="209"/>
      <c r="NS600" s="209"/>
      <c r="NT600" s="193"/>
      <c r="NU600" s="209"/>
      <c r="NV600" s="209"/>
      <c r="NW600" s="193"/>
      <c r="NX600" s="209"/>
      <c r="NY600" s="209"/>
      <c r="NZ600" s="193"/>
      <c r="OA600" s="209"/>
      <c r="OB600" s="209"/>
      <c r="OC600" s="193"/>
      <c r="OD600" s="209"/>
      <c r="OE600" s="209"/>
      <c r="OF600" s="193"/>
      <c r="OG600" s="209"/>
      <c r="OH600" s="209"/>
      <c r="OI600" s="193"/>
      <c r="OJ600" s="209"/>
      <c r="OK600" s="209"/>
      <c r="OL600" s="193"/>
      <c r="OM600" s="209"/>
      <c r="ON600" s="209"/>
      <c r="OO600" s="193"/>
      <c r="OP600" s="209"/>
      <c r="OQ600" s="209"/>
      <c r="OR600" s="193"/>
      <c r="OS600" s="209"/>
      <c r="OT600" s="209"/>
      <c r="OU600" s="193"/>
      <c r="OV600" s="209"/>
      <c r="OW600" s="209"/>
      <c r="OX600" s="193"/>
      <c r="OY600" s="209"/>
      <c r="OZ600" s="209"/>
      <c r="PA600" s="193"/>
      <c r="PB600" s="209"/>
      <c r="PC600" s="209"/>
      <c r="PD600" s="193"/>
      <c r="PE600" s="209"/>
      <c r="PF600" s="209"/>
      <c r="PG600" s="193"/>
      <c r="PH600" s="209"/>
      <c r="PI600" s="209"/>
      <c r="PJ600" s="193"/>
      <c r="PK600" s="209"/>
      <c r="PL600" s="209"/>
      <c r="PM600" s="193"/>
      <c r="PN600" s="209"/>
      <c r="PO600" s="209"/>
      <c r="PP600" s="193"/>
      <c r="PQ600" s="209"/>
      <c r="PR600" s="209"/>
      <c r="PS600" s="193"/>
      <c r="PT600" s="209"/>
      <c r="PU600" s="209"/>
      <c r="PV600" s="193"/>
      <c r="PW600" s="209"/>
      <c r="PX600" s="209"/>
      <c r="PY600" s="193"/>
      <c r="PZ600" s="209"/>
      <c r="QA600" s="209"/>
      <c r="QB600" s="193"/>
      <c r="QC600" s="209"/>
      <c r="QD600" s="209"/>
      <c r="QE600" s="193"/>
      <c r="QF600" s="209"/>
      <c r="QG600" s="209"/>
      <c r="QH600" s="193"/>
      <c r="QI600" s="209"/>
      <c r="QJ600" s="209"/>
      <c r="QK600" s="193"/>
      <c r="QL600" s="209"/>
      <c r="QM600" s="209"/>
      <c r="QN600" s="193"/>
      <c r="QO600" s="209"/>
      <c r="QP600" s="209"/>
      <c r="QQ600" s="193"/>
      <c r="QR600" s="209"/>
      <c r="QS600" s="209"/>
      <c r="QT600" s="193"/>
      <c r="QU600" s="209"/>
      <c r="QV600" s="209"/>
      <c r="QW600" s="193"/>
      <c r="QX600" s="209"/>
      <c r="QY600" s="209"/>
      <c r="QZ600" s="193"/>
      <c r="RA600" s="209"/>
      <c r="RB600" s="209"/>
      <c r="RC600" s="193"/>
      <c r="RD600" s="209"/>
      <c r="RE600" s="209"/>
      <c r="RF600" s="193"/>
      <c r="RG600" s="209"/>
    </row>
    <row r="601" spans="1:475" x14ac:dyDescent="0.25">
      <c r="A601" s="202"/>
      <c r="B601" s="219"/>
      <c r="C601" s="219"/>
      <c r="D601" s="219"/>
      <c r="E601" s="223"/>
      <c r="F601" s="215" t="s">
        <v>247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5">
      <c r="A602" s="202"/>
      <c r="B602" s="219"/>
      <c r="C602" s="219"/>
      <c r="D602" s="219"/>
      <c r="E602" s="223"/>
      <c r="F602" s="215" t="s">
        <v>246</v>
      </c>
      <c r="G602" s="187"/>
      <c r="H602" s="187"/>
      <c r="I602" s="203"/>
      <c r="J602" s="203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  <c r="FI602" s="193"/>
      <c r="FJ602" s="193"/>
      <c r="FK602" s="193"/>
      <c r="FL602" s="193"/>
      <c r="FM602" s="193"/>
      <c r="FN602" s="193"/>
      <c r="FO602" s="193"/>
      <c r="FP602" s="193"/>
      <c r="FQ602" s="193"/>
      <c r="FR602" s="193"/>
      <c r="FS602" s="193"/>
      <c r="FT602" s="193"/>
      <c r="FU602" s="193"/>
      <c r="FV602" s="193"/>
      <c r="FW602" s="193"/>
      <c r="FX602" s="193"/>
      <c r="FY602" s="193"/>
      <c r="FZ602" s="193"/>
      <c r="GA602" s="193"/>
      <c r="GB602" s="193"/>
      <c r="GC602" s="193"/>
      <c r="GD602" s="193"/>
      <c r="GE602" s="193"/>
      <c r="GF602" s="193"/>
      <c r="GG602" s="193"/>
      <c r="GH602" s="193"/>
      <c r="GI602" s="193"/>
      <c r="GJ602" s="193"/>
      <c r="GK602" s="193"/>
      <c r="GL602" s="193"/>
      <c r="GM602" s="193"/>
      <c r="GN602" s="193"/>
      <c r="GO602" s="193"/>
      <c r="GP602" s="193"/>
      <c r="GQ602" s="193"/>
      <c r="GR602" s="193"/>
      <c r="GS602" s="193"/>
      <c r="GT602" s="193"/>
      <c r="GU602" s="193"/>
      <c r="GV602" s="193"/>
      <c r="GW602" s="193"/>
      <c r="GX602" s="193"/>
      <c r="GY602" s="193"/>
      <c r="GZ602" s="193"/>
      <c r="HA602" s="193"/>
      <c r="HB602" s="193"/>
      <c r="HC602" s="193"/>
      <c r="HD602" s="193"/>
      <c r="HE602" s="193"/>
      <c r="HF602" s="193"/>
      <c r="HG602" s="193"/>
      <c r="HH602" s="193"/>
      <c r="HI602" s="193"/>
      <c r="HJ602" s="193"/>
      <c r="HK602" s="193"/>
      <c r="HL602" s="193"/>
      <c r="HM602" s="193"/>
      <c r="HN602" s="193"/>
      <c r="HO602" s="193"/>
      <c r="HP602" s="193"/>
      <c r="HQ602" s="193"/>
      <c r="HR602" s="193"/>
      <c r="HS602" s="193"/>
      <c r="HT602" s="193"/>
      <c r="HU602" s="193"/>
      <c r="HV602" s="193"/>
      <c r="HW602" s="193"/>
      <c r="HX602" s="193"/>
      <c r="HY602" s="193"/>
      <c r="HZ602" s="193"/>
      <c r="IA602" s="193"/>
      <c r="IB602" s="193"/>
      <c r="IC602" s="193"/>
      <c r="ID602" s="193"/>
      <c r="IE602" s="193"/>
      <c r="IF602" s="193"/>
      <c r="IG602" s="193"/>
      <c r="IH602" s="193"/>
      <c r="II602" s="193"/>
      <c r="IJ602" s="193"/>
      <c r="IK602" s="193"/>
      <c r="IL602" s="193"/>
      <c r="IM602" s="193"/>
      <c r="IN602" s="193"/>
      <c r="IO602" s="193"/>
      <c r="IP602" s="193"/>
      <c r="IQ602" s="193"/>
      <c r="IR602" s="193"/>
      <c r="IS602" s="193"/>
      <c r="IT602" s="193"/>
      <c r="IU602" s="193"/>
      <c r="IV602" s="193"/>
      <c r="IW602" s="193"/>
      <c r="IX602" s="193"/>
      <c r="IY602" s="193"/>
      <c r="IZ602" s="193"/>
      <c r="JA602" s="193"/>
      <c r="JB602" s="193"/>
      <c r="JC602" s="193"/>
      <c r="JD602" s="193"/>
      <c r="JE602" s="193"/>
      <c r="JF602" s="193"/>
      <c r="JG602" s="193"/>
      <c r="JH602" s="193"/>
      <c r="JI602" s="193"/>
      <c r="JJ602" s="193"/>
      <c r="JK602" s="193"/>
      <c r="JL602" s="193"/>
      <c r="JM602" s="193"/>
      <c r="JN602" s="193"/>
      <c r="JO602" s="193"/>
      <c r="JP602" s="193"/>
      <c r="JQ602" s="193"/>
      <c r="JR602" s="193"/>
      <c r="JS602" s="193"/>
      <c r="JT602" s="193"/>
      <c r="JU602" s="193"/>
      <c r="JV602" s="193"/>
      <c r="JW602" s="193"/>
      <c r="JX602" s="193"/>
      <c r="JY602" s="193"/>
      <c r="JZ602" s="193"/>
      <c r="KA602" s="193"/>
      <c r="KB602" s="193"/>
      <c r="KC602" s="193"/>
      <c r="KD602" s="193"/>
      <c r="KE602" s="193"/>
      <c r="KF602" s="193"/>
      <c r="KG602" s="193"/>
      <c r="KH602" s="193"/>
      <c r="KI602" s="193"/>
      <c r="KJ602" s="193"/>
      <c r="KK602" s="193"/>
      <c r="KL602" s="193"/>
      <c r="KM602" s="193"/>
      <c r="KN602" s="193"/>
      <c r="KO602" s="193"/>
      <c r="KP602" s="193"/>
      <c r="KQ602" s="193"/>
      <c r="KR602" s="193"/>
      <c r="KS602" s="193"/>
      <c r="KT602" s="193"/>
      <c r="KU602" s="193"/>
      <c r="KV602" s="193"/>
      <c r="KW602" s="193"/>
      <c r="KX602" s="193"/>
      <c r="KY602" s="193"/>
      <c r="KZ602" s="193"/>
      <c r="LA602" s="193"/>
      <c r="LB602" s="193"/>
      <c r="LC602" s="193"/>
      <c r="LD602" s="193"/>
      <c r="LE602" s="193"/>
      <c r="LF602" s="193"/>
      <c r="LG602" s="193"/>
      <c r="LH602" s="193"/>
      <c r="LI602" s="193"/>
      <c r="LJ602" s="193"/>
      <c r="LK602" s="193"/>
      <c r="LL602" s="193"/>
      <c r="LM602" s="193"/>
      <c r="LN602" s="193"/>
      <c r="LO602" s="193"/>
      <c r="LP602" s="193"/>
      <c r="LQ602" s="193"/>
      <c r="LR602" s="193"/>
      <c r="LS602" s="193"/>
      <c r="LT602" s="193"/>
      <c r="LU602" s="193"/>
      <c r="LV602" s="193"/>
      <c r="LW602" s="193"/>
      <c r="LX602" s="193"/>
      <c r="LY602" s="193"/>
      <c r="LZ602" s="193"/>
      <c r="MA602" s="193"/>
      <c r="MB602" s="193"/>
      <c r="MC602" s="193"/>
      <c r="MD602" s="193"/>
      <c r="ME602" s="193"/>
      <c r="MF602" s="193"/>
      <c r="MG602" s="193"/>
      <c r="MH602" s="193"/>
      <c r="MI602" s="193"/>
      <c r="MJ602" s="193"/>
      <c r="MK602" s="193"/>
      <c r="ML602" s="193"/>
      <c r="MM602" s="193"/>
      <c r="MN602" s="193"/>
      <c r="MO602" s="193"/>
      <c r="MP602" s="193"/>
      <c r="MQ602" s="193"/>
      <c r="MR602" s="193"/>
      <c r="MS602" s="193"/>
      <c r="MT602" s="193"/>
      <c r="MU602" s="193"/>
      <c r="MV602" s="193"/>
      <c r="MW602" s="193"/>
      <c r="MX602" s="193"/>
      <c r="MY602" s="193"/>
      <c r="MZ602" s="193"/>
      <c r="NA602" s="193"/>
      <c r="NB602" s="193"/>
      <c r="NC602" s="193"/>
      <c r="ND602" s="193"/>
      <c r="NE602" s="193"/>
      <c r="NF602" s="193"/>
      <c r="NG602" s="193"/>
      <c r="NH602" s="193"/>
      <c r="NI602" s="193"/>
      <c r="NJ602" s="193"/>
      <c r="NK602" s="193"/>
      <c r="NL602" s="193"/>
      <c r="NM602" s="193"/>
      <c r="NN602" s="193"/>
      <c r="NO602" s="193"/>
      <c r="NP602" s="193"/>
      <c r="NQ602" s="193"/>
      <c r="NR602" s="193"/>
      <c r="NS602" s="193"/>
      <c r="NT602" s="193"/>
      <c r="NU602" s="193"/>
      <c r="NV602" s="193"/>
      <c r="NW602" s="193"/>
      <c r="NX602" s="193"/>
      <c r="NY602" s="193"/>
      <c r="NZ602" s="193"/>
      <c r="OA602" s="193"/>
      <c r="OB602" s="193"/>
      <c r="OC602" s="193"/>
      <c r="OD602" s="193"/>
      <c r="OE602" s="193"/>
      <c r="OF602" s="193"/>
      <c r="OG602" s="193"/>
      <c r="OH602" s="193"/>
      <c r="OI602" s="193"/>
      <c r="OJ602" s="193"/>
      <c r="OK602" s="193"/>
      <c r="OL602" s="193"/>
      <c r="OM602" s="193"/>
      <c r="ON602" s="193"/>
      <c r="OO602" s="193"/>
      <c r="OP602" s="193"/>
      <c r="OQ602" s="193"/>
      <c r="OR602" s="193"/>
      <c r="OS602" s="193"/>
      <c r="OT602" s="193"/>
      <c r="OU602" s="193"/>
      <c r="OV602" s="193"/>
      <c r="OW602" s="193"/>
      <c r="OX602" s="193"/>
      <c r="OY602" s="193"/>
      <c r="OZ602" s="193"/>
      <c r="PA602" s="193"/>
      <c r="PB602" s="193"/>
      <c r="PC602" s="193"/>
      <c r="PD602" s="193"/>
      <c r="PE602" s="193"/>
      <c r="PF602" s="193"/>
      <c r="PG602" s="193"/>
      <c r="PH602" s="193"/>
      <c r="PI602" s="193"/>
      <c r="PJ602" s="193"/>
      <c r="PK602" s="193"/>
      <c r="PL602" s="193"/>
      <c r="PM602" s="193"/>
      <c r="PN602" s="193"/>
      <c r="PO602" s="193"/>
      <c r="PP602" s="193"/>
      <c r="PQ602" s="193"/>
      <c r="PR602" s="193"/>
      <c r="PS602" s="193"/>
      <c r="PT602" s="193"/>
      <c r="PU602" s="193"/>
      <c r="PV602" s="193"/>
      <c r="PW602" s="193"/>
      <c r="PX602" s="193"/>
      <c r="PY602" s="193"/>
      <c r="PZ602" s="193"/>
      <c r="QA602" s="193"/>
      <c r="QB602" s="193"/>
      <c r="QC602" s="193"/>
      <c r="QD602" s="193"/>
      <c r="QE602" s="193"/>
      <c r="QF602" s="193"/>
      <c r="QG602" s="193"/>
      <c r="QH602" s="193"/>
      <c r="QI602" s="193"/>
      <c r="QJ602" s="193"/>
      <c r="QK602" s="193"/>
      <c r="QL602" s="193"/>
      <c r="QM602" s="193"/>
      <c r="QN602" s="193"/>
      <c r="QO602" s="193"/>
      <c r="QP602" s="193"/>
      <c r="QQ602" s="193"/>
      <c r="QR602" s="193"/>
      <c r="QS602" s="193"/>
      <c r="QT602" s="193"/>
      <c r="QU602" s="193"/>
      <c r="QV602" s="193"/>
      <c r="QW602" s="193"/>
      <c r="QX602" s="193"/>
      <c r="QY602" s="193"/>
      <c r="QZ602" s="193"/>
      <c r="RA602" s="193"/>
      <c r="RB602" s="193"/>
      <c r="RC602" s="193"/>
      <c r="RD602" s="193"/>
      <c r="RE602" s="193"/>
      <c r="RF602" s="193"/>
      <c r="RG602" s="193"/>
    </row>
    <row r="603" spans="1:475" x14ac:dyDescent="0.25">
      <c r="A603" s="202"/>
      <c r="B603" s="219"/>
      <c r="C603" s="219"/>
      <c r="D603" s="219"/>
      <c r="E603" s="223"/>
      <c r="F603" s="215" t="s">
        <v>247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5">
      <c r="A604" s="202"/>
      <c r="B604" s="219"/>
      <c r="C604" s="219"/>
      <c r="D604" s="219"/>
      <c r="E604" s="223"/>
      <c r="F604" s="215" t="s">
        <v>246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5">
      <c r="A605" s="202"/>
      <c r="B605" s="219"/>
      <c r="C605" s="219"/>
      <c r="D605" s="219"/>
      <c r="E605" s="223"/>
      <c r="F605" s="215" t="s">
        <v>247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5">
      <c r="A606" s="202"/>
      <c r="B606" s="219"/>
      <c r="C606" s="219"/>
      <c r="D606" s="219"/>
      <c r="E606" s="223"/>
      <c r="F606" s="215" t="s">
        <v>246</v>
      </c>
      <c r="G606" s="177"/>
      <c r="H606" s="177"/>
      <c r="I606" s="203"/>
      <c r="J606" s="203"/>
      <c r="K606" s="177"/>
      <c r="L606" s="187"/>
      <c r="M606" s="177"/>
      <c r="N606" s="177"/>
      <c r="O606" s="187"/>
      <c r="P606" s="177"/>
      <c r="Q606" s="177"/>
      <c r="R606" s="187"/>
      <c r="S606" s="177"/>
      <c r="T606" s="177"/>
      <c r="U606" s="187"/>
      <c r="V606" s="177"/>
      <c r="W606" s="177"/>
      <c r="X606" s="187"/>
      <c r="Y606" s="177"/>
      <c r="Z606" s="177"/>
      <c r="AA606" s="187"/>
      <c r="AB606" s="177"/>
      <c r="AC606" s="177"/>
      <c r="AD606" s="187"/>
      <c r="AE606" s="177"/>
      <c r="AF606" s="177"/>
      <c r="AG606" s="187"/>
      <c r="AH606" s="177"/>
      <c r="AI606" s="177"/>
      <c r="AJ606" s="187"/>
      <c r="AK606" s="177"/>
      <c r="AL606" s="177"/>
      <c r="AM606" s="187"/>
      <c r="AN606" s="177"/>
      <c r="AO606" s="177"/>
      <c r="AP606" s="187"/>
      <c r="AQ606" s="177"/>
      <c r="AR606" s="177"/>
      <c r="AS606" s="187"/>
      <c r="AT606" s="177"/>
      <c r="AU606" s="177"/>
      <c r="AV606" s="187"/>
      <c r="AW606" s="177"/>
      <c r="AX606" s="177"/>
      <c r="AY606" s="187"/>
      <c r="AZ606" s="177"/>
      <c r="BA606" s="177"/>
      <c r="BB606" s="187"/>
      <c r="BC606" s="177"/>
      <c r="BD606" s="177"/>
      <c r="BE606" s="187"/>
      <c r="BF606" s="177"/>
      <c r="BG606" s="177"/>
      <c r="BH606" s="187"/>
      <c r="BI606" s="177"/>
      <c r="BJ606" s="177"/>
      <c r="BK606" s="187"/>
      <c r="BL606" s="177"/>
      <c r="BM606" s="177"/>
      <c r="BN606" s="187"/>
      <c r="BO606" s="177"/>
      <c r="BP606" s="177"/>
      <c r="BQ606" s="187"/>
      <c r="BR606" s="177"/>
      <c r="BS606" s="177"/>
      <c r="BT606" s="187"/>
      <c r="BU606" s="177"/>
      <c r="BV606" s="177"/>
      <c r="BW606" s="187"/>
      <c r="BX606" s="177"/>
      <c r="BY606" s="177"/>
      <c r="BZ606" s="187"/>
      <c r="CA606" s="177"/>
      <c r="CB606" s="177"/>
      <c r="CC606" s="187"/>
      <c r="CD606" s="177"/>
      <c r="CE606" s="177"/>
      <c r="CF606" s="187"/>
      <c r="CG606" s="177"/>
      <c r="CH606" s="177"/>
      <c r="CI606" s="187"/>
      <c r="CJ606" s="177"/>
      <c r="CK606" s="177"/>
      <c r="CL606" s="187"/>
      <c r="CM606" s="177"/>
      <c r="CN606" s="177"/>
      <c r="CO606" s="187"/>
      <c r="CP606" s="177"/>
      <c r="CQ606" s="177"/>
      <c r="CR606" s="187"/>
      <c r="CS606" s="177"/>
      <c r="CT606" s="177"/>
      <c r="CU606" s="187"/>
      <c r="CV606" s="177"/>
      <c r="CW606" s="177"/>
      <c r="CX606" s="187"/>
      <c r="CY606" s="177"/>
      <c r="CZ606" s="177"/>
      <c r="DA606" s="187"/>
      <c r="DB606" s="177"/>
      <c r="DC606" s="177"/>
      <c r="DD606" s="187"/>
      <c r="DE606" s="177"/>
      <c r="DF606" s="177"/>
      <c r="DG606" s="187"/>
      <c r="DH606" s="177"/>
      <c r="DI606" s="177"/>
      <c r="DJ606" s="187"/>
      <c r="DK606" s="177"/>
      <c r="DL606" s="177"/>
      <c r="DM606" s="187"/>
      <c r="DN606" s="177"/>
      <c r="DO606" s="177"/>
      <c r="DP606" s="187"/>
      <c r="DQ606" s="177"/>
      <c r="DR606" s="177"/>
      <c r="DS606" s="187"/>
      <c r="DT606" s="177"/>
      <c r="DU606" s="177"/>
      <c r="DV606" s="187"/>
      <c r="DW606" s="209"/>
      <c r="DX606" s="209"/>
      <c r="DY606" s="193"/>
      <c r="DZ606" s="209"/>
      <c r="EA606" s="209"/>
      <c r="EB606" s="193"/>
      <c r="EC606" s="209"/>
      <c r="ED606" s="209"/>
      <c r="EE606" s="193"/>
      <c r="EF606" s="209"/>
      <c r="EG606" s="209"/>
      <c r="EH606" s="193"/>
      <c r="EI606" s="209"/>
      <c r="EJ606" s="209"/>
      <c r="EK606" s="193"/>
      <c r="EL606" s="209"/>
      <c r="EM606" s="209"/>
      <c r="EN606" s="193"/>
      <c r="EO606" s="209"/>
      <c r="EP606" s="209"/>
      <c r="EQ606" s="193"/>
      <c r="ER606" s="209"/>
      <c r="ES606" s="209"/>
      <c r="ET606" s="193"/>
      <c r="EU606" s="209"/>
      <c r="EV606" s="209"/>
      <c r="EW606" s="193"/>
      <c r="EX606" s="209"/>
      <c r="EY606" s="209"/>
      <c r="EZ606" s="193"/>
      <c r="FA606" s="209"/>
      <c r="FB606" s="209"/>
      <c r="FC606" s="193"/>
      <c r="FD606" s="209"/>
      <c r="FE606" s="209"/>
      <c r="FF606" s="193"/>
      <c r="FG606" s="209"/>
      <c r="FH606" s="209"/>
      <c r="FI606" s="193"/>
      <c r="FJ606" s="209"/>
      <c r="FK606" s="209"/>
      <c r="FL606" s="193"/>
      <c r="FM606" s="209"/>
      <c r="FN606" s="209"/>
      <c r="FO606" s="193"/>
      <c r="FP606" s="209"/>
      <c r="FQ606" s="209"/>
      <c r="FR606" s="193"/>
      <c r="FS606" s="209"/>
      <c r="FT606" s="209"/>
      <c r="FU606" s="193"/>
      <c r="FV606" s="209"/>
      <c r="FW606" s="209"/>
      <c r="FX606" s="193"/>
      <c r="FY606" s="209"/>
      <c r="FZ606" s="209"/>
      <c r="GA606" s="193"/>
      <c r="GB606" s="209"/>
      <c r="GC606" s="209"/>
      <c r="GD606" s="193"/>
      <c r="GE606" s="209"/>
      <c r="GF606" s="209"/>
      <c r="GG606" s="193"/>
      <c r="GH606" s="209"/>
      <c r="GI606" s="209"/>
      <c r="GJ606" s="193"/>
      <c r="GK606" s="209"/>
      <c r="GL606" s="209"/>
      <c r="GM606" s="193"/>
      <c r="GN606" s="209"/>
      <c r="GO606" s="209"/>
      <c r="GP606" s="193"/>
      <c r="GQ606" s="209"/>
      <c r="GR606" s="209"/>
      <c r="GS606" s="193"/>
      <c r="GT606" s="209"/>
      <c r="GU606" s="209"/>
      <c r="GV606" s="193"/>
      <c r="GW606" s="209"/>
      <c r="GX606" s="209"/>
      <c r="GY606" s="193"/>
      <c r="GZ606" s="209"/>
      <c r="HA606" s="209"/>
      <c r="HB606" s="193"/>
      <c r="HC606" s="209"/>
      <c r="HD606" s="209"/>
      <c r="HE606" s="193"/>
      <c r="HF606" s="209"/>
      <c r="HG606" s="209"/>
      <c r="HH606" s="193"/>
      <c r="HI606" s="209"/>
      <c r="HJ606" s="209"/>
      <c r="HK606" s="193"/>
      <c r="HL606" s="209"/>
      <c r="HM606" s="209"/>
      <c r="HN606" s="193"/>
      <c r="HO606" s="209"/>
      <c r="HP606" s="209"/>
      <c r="HQ606" s="193"/>
      <c r="HR606" s="209"/>
      <c r="HS606" s="209"/>
      <c r="HT606" s="193"/>
      <c r="HU606" s="209"/>
      <c r="HV606" s="209"/>
      <c r="HW606" s="193"/>
      <c r="HX606" s="209"/>
      <c r="HY606" s="209"/>
      <c r="HZ606" s="193"/>
      <c r="IA606" s="209"/>
      <c r="IB606" s="209"/>
      <c r="IC606" s="193"/>
      <c r="ID606" s="209"/>
      <c r="IE606" s="209"/>
      <c r="IF606" s="193"/>
      <c r="IG606" s="209"/>
      <c r="IH606" s="209"/>
      <c r="II606" s="193"/>
      <c r="IJ606" s="209"/>
      <c r="IK606" s="209"/>
      <c r="IL606" s="193"/>
      <c r="IM606" s="209"/>
      <c r="IN606" s="209"/>
      <c r="IO606" s="193"/>
      <c r="IP606" s="209"/>
      <c r="IQ606" s="209"/>
      <c r="IR606" s="193"/>
      <c r="IS606" s="209"/>
      <c r="IT606" s="209"/>
      <c r="IU606" s="193"/>
      <c r="IV606" s="209"/>
      <c r="IW606" s="209"/>
      <c r="IX606" s="193"/>
      <c r="IY606" s="209"/>
      <c r="IZ606" s="209"/>
      <c r="JA606" s="193"/>
      <c r="JB606" s="209"/>
      <c r="JC606" s="209"/>
      <c r="JD606" s="193"/>
      <c r="JE606" s="209"/>
      <c r="JF606" s="209"/>
      <c r="JG606" s="193"/>
      <c r="JH606" s="209"/>
      <c r="JI606" s="209"/>
      <c r="JJ606" s="193"/>
      <c r="JK606" s="209"/>
      <c r="JL606" s="209"/>
      <c r="JM606" s="193"/>
      <c r="JN606" s="209"/>
      <c r="JO606" s="209"/>
      <c r="JP606" s="193"/>
      <c r="JQ606" s="209"/>
      <c r="JR606" s="209"/>
      <c r="JS606" s="193"/>
      <c r="JT606" s="209"/>
      <c r="JU606" s="209"/>
      <c r="JV606" s="193"/>
      <c r="JW606" s="209"/>
      <c r="JX606" s="209"/>
      <c r="JY606" s="193"/>
      <c r="JZ606" s="209"/>
      <c r="KA606" s="209"/>
      <c r="KB606" s="193"/>
      <c r="KC606" s="209"/>
      <c r="KD606" s="209"/>
      <c r="KE606" s="193"/>
      <c r="KF606" s="209"/>
      <c r="KG606" s="209"/>
      <c r="KH606" s="193"/>
      <c r="KI606" s="209"/>
      <c r="KJ606" s="209"/>
      <c r="KK606" s="193"/>
      <c r="KL606" s="209"/>
      <c r="KM606" s="209"/>
      <c r="KN606" s="193"/>
      <c r="KO606" s="209"/>
      <c r="KP606" s="209"/>
      <c r="KQ606" s="193"/>
      <c r="KR606" s="209"/>
      <c r="KS606" s="209"/>
      <c r="KT606" s="193"/>
      <c r="KU606" s="209"/>
      <c r="KV606" s="209"/>
      <c r="KW606" s="193"/>
      <c r="KX606" s="209"/>
      <c r="KY606" s="209"/>
      <c r="KZ606" s="193"/>
      <c r="LA606" s="209"/>
      <c r="LB606" s="209"/>
      <c r="LC606" s="193"/>
      <c r="LD606" s="209"/>
      <c r="LE606" s="209"/>
      <c r="LF606" s="193"/>
      <c r="LG606" s="209"/>
      <c r="LH606" s="209"/>
      <c r="LI606" s="193"/>
      <c r="LJ606" s="209"/>
      <c r="LK606" s="209"/>
      <c r="LL606" s="193"/>
      <c r="LM606" s="209"/>
      <c r="LN606" s="209"/>
      <c r="LO606" s="193"/>
      <c r="LP606" s="209"/>
      <c r="LQ606" s="209"/>
      <c r="LR606" s="193"/>
      <c r="LS606" s="209"/>
      <c r="LT606" s="209"/>
      <c r="LU606" s="193"/>
      <c r="LV606" s="209"/>
      <c r="LW606" s="209"/>
      <c r="LX606" s="193"/>
      <c r="LY606" s="209"/>
      <c r="LZ606" s="209"/>
      <c r="MA606" s="193"/>
      <c r="MB606" s="209"/>
      <c r="MC606" s="209"/>
      <c r="MD606" s="193"/>
      <c r="ME606" s="209"/>
      <c r="MF606" s="209"/>
      <c r="MG606" s="193"/>
      <c r="MH606" s="209"/>
      <c r="MI606" s="209"/>
      <c r="MJ606" s="193"/>
      <c r="MK606" s="209"/>
      <c r="ML606" s="209"/>
      <c r="MM606" s="193"/>
      <c r="MN606" s="209"/>
      <c r="MO606" s="209"/>
      <c r="MP606" s="193"/>
      <c r="MQ606" s="209"/>
      <c r="MR606" s="209"/>
      <c r="MS606" s="193"/>
      <c r="MT606" s="209"/>
      <c r="MU606" s="209"/>
      <c r="MV606" s="193"/>
      <c r="MW606" s="209"/>
      <c r="MX606" s="209"/>
      <c r="MY606" s="193"/>
      <c r="MZ606" s="209"/>
      <c r="NA606" s="209"/>
      <c r="NB606" s="193"/>
      <c r="NC606" s="209"/>
      <c r="ND606" s="209"/>
      <c r="NE606" s="193"/>
      <c r="NF606" s="209"/>
      <c r="NG606" s="209"/>
      <c r="NH606" s="193"/>
      <c r="NI606" s="209"/>
      <c r="NJ606" s="209"/>
      <c r="NK606" s="193"/>
      <c r="NL606" s="209"/>
      <c r="NM606" s="209"/>
      <c r="NN606" s="193"/>
      <c r="NO606" s="209"/>
      <c r="NP606" s="209"/>
      <c r="NQ606" s="193"/>
      <c r="NR606" s="209"/>
      <c r="NS606" s="209"/>
      <c r="NT606" s="193"/>
      <c r="NU606" s="209"/>
      <c r="NV606" s="209"/>
      <c r="NW606" s="193"/>
      <c r="NX606" s="209"/>
      <c r="NY606" s="209"/>
      <c r="NZ606" s="193"/>
      <c r="OA606" s="209"/>
      <c r="OB606" s="209"/>
      <c r="OC606" s="193"/>
      <c r="OD606" s="209"/>
      <c r="OE606" s="209"/>
      <c r="OF606" s="193"/>
      <c r="OG606" s="209"/>
      <c r="OH606" s="209"/>
      <c r="OI606" s="193"/>
      <c r="OJ606" s="209"/>
      <c r="OK606" s="209"/>
      <c r="OL606" s="193"/>
      <c r="OM606" s="209"/>
      <c r="ON606" s="209"/>
      <c r="OO606" s="193"/>
      <c r="OP606" s="209"/>
      <c r="OQ606" s="209"/>
      <c r="OR606" s="193"/>
      <c r="OS606" s="209"/>
      <c r="OT606" s="209"/>
      <c r="OU606" s="193"/>
      <c r="OV606" s="209"/>
      <c r="OW606" s="209"/>
      <c r="OX606" s="193"/>
      <c r="OY606" s="209"/>
      <c r="OZ606" s="209"/>
      <c r="PA606" s="193"/>
      <c r="PB606" s="209"/>
      <c r="PC606" s="209"/>
      <c r="PD606" s="193"/>
      <c r="PE606" s="209"/>
      <c r="PF606" s="209"/>
      <c r="PG606" s="193"/>
      <c r="PH606" s="209"/>
      <c r="PI606" s="209"/>
      <c r="PJ606" s="193"/>
      <c r="PK606" s="209"/>
      <c r="PL606" s="209"/>
      <c r="PM606" s="193"/>
      <c r="PN606" s="209"/>
      <c r="PO606" s="209"/>
      <c r="PP606" s="193"/>
      <c r="PQ606" s="209"/>
      <c r="PR606" s="209"/>
      <c r="PS606" s="193"/>
      <c r="PT606" s="209"/>
      <c r="PU606" s="209"/>
      <c r="PV606" s="193"/>
      <c r="PW606" s="209"/>
      <c r="PX606" s="209"/>
      <c r="PY606" s="193"/>
      <c r="PZ606" s="209"/>
      <c r="QA606" s="209"/>
      <c r="QB606" s="193"/>
      <c r="QC606" s="209"/>
      <c r="QD606" s="209"/>
      <c r="QE606" s="193"/>
      <c r="QF606" s="209"/>
      <c r="QG606" s="209"/>
      <c r="QH606" s="193"/>
      <c r="QI606" s="209"/>
      <c r="QJ606" s="209"/>
      <c r="QK606" s="193"/>
      <c r="QL606" s="209"/>
      <c r="QM606" s="209"/>
      <c r="QN606" s="193"/>
      <c r="QO606" s="209"/>
      <c r="QP606" s="209"/>
      <c r="QQ606" s="193"/>
      <c r="QR606" s="209"/>
      <c r="QS606" s="209"/>
      <c r="QT606" s="193"/>
      <c r="QU606" s="209"/>
      <c r="QV606" s="209"/>
      <c r="QW606" s="193"/>
      <c r="QX606" s="209"/>
      <c r="QY606" s="209"/>
      <c r="QZ606" s="193"/>
      <c r="RA606" s="209"/>
      <c r="RB606" s="209"/>
      <c r="RC606" s="193"/>
      <c r="RD606" s="209"/>
      <c r="RE606" s="209"/>
      <c r="RF606" s="193"/>
      <c r="RG606" s="209"/>
    </row>
    <row r="607" spans="1:475" x14ac:dyDescent="0.25">
      <c r="A607" s="202"/>
      <c r="B607" s="219"/>
      <c r="C607" s="219"/>
      <c r="D607" s="219"/>
      <c r="E607" s="223"/>
      <c r="F607" s="215" t="s">
        <v>247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5">
      <c r="A608" s="202"/>
      <c r="B608" s="219"/>
      <c r="C608" s="219"/>
      <c r="D608" s="219"/>
      <c r="E608" s="223"/>
      <c r="F608" s="215" t="s">
        <v>246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5">
      <c r="A609" s="202"/>
      <c r="B609" s="219"/>
      <c r="C609" s="219"/>
      <c r="D609" s="219"/>
      <c r="E609" s="223"/>
      <c r="F609" s="215" t="s">
        <v>247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5">
      <c r="A610" s="202"/>
      <c r="B610" s="219"/>
      <c r="C610" s="219"/>
      <c r="D610" s="219"/>
      <c r="E610" s="223"/>
      <c r="F610" s="215" t="s">
        <v>246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5">
      <c r="A611" s="202"/>
      <c r="B611" s="219"/>
      <c r="C611" s="219"/>
      <c r="D611" s="219"/>
      <c r="E611" s="223"/>
      <c r="F611" s="215" t="s">
        <v>247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5">
      <c r="A612" s="202"/>
      <c r="B612" s="219"/>
      <c r="C612" s="219"/>
      <c r="D612" s="219"/>
      <c r="E612" s="223"/>
      <c r="F612" s="215" t="s">
        <v>246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5">
      <c r="A613" s="202"/>
      <c r="B613" s="219"/>
      <c r="C613" s="219"/>
      <c r="D613" s="219"/>
      <c r="E613" s="223"/>
      <c r="F613" s="215" t="s">
        <v>247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5">
      <c r="A614" s="202"/>
      <c r="B614" s="219"/>
      <c r="C614" s="219"/>
      <c r="D614" s="219"/>
      <c r="E614" s="223"/>
      <c r="F614" s="215" t="s">
        <v>246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5">
      <c r="A615" s="202"/>
      <c r="B615" s="219"/>
      <c r="C615" s="219"/>
      <c r="D615" s="219"/>
      <c r="E615" s="223"/>
      <c r="F615" s="215" t="s">
        <v>247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5">
      <c r="A616" s="202"/>
      <c r="B616" s="219"/>
      <c r="C616" s="219"/>
      <c r="D616" s="219"/>
      <c r="E616" s="223"/>
      <c r="F616" s="215" t="s">
        <v>246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5">
      <c r="A617" s="202"/>
      <c r="B617" s="219"/>
      <c r="C617" s="219"/>
      <c r="D617" s="219"/>
      <c r="E617" s="223"/>
      <c r="F617" s="215" t="s">
        <v>247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5">
      <c r="A618" s="202"/>
      <c r="B618" s="219"/>
      <c r="C618" s="219"/>
      <c r="D618" s="219"/>
      <c r="E618" s="223"/>
      <c r="F618" s="215" t="s">
        <v>246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5">
      <c r="A619" s="202"/>
      <c r="B619" s="219"/>
      <c r="C619" s="219"/>
      <c r="D619" s="219"/>
      <c r="E619" s="223"/>
      <c r="F619" s="215" t="s">
        <v>247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5">
      <c r="A620" s="202"/>
      <c r="B620" s="219"/>
      <c r="C620" s="219"/>
      <c r="D620" s="219"/>
      <c r="E620" s="223"/>
      <c r="F620" s="215" t="s">
        <v>246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5">
      <c r="A621" s="202"/>
      <c r="B621" s="219"/>
      <c r="C621" s="219"/>
      <c r="D621" s="219"/>
      <c r="E621" s="223"/>
      <c r="F621" s="215" t="s">
        <v>247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5">
      <c r="A622" s="202"/>
      <c r="B622" s="219"/>
      <c r="C622" s="219"/>
      <c r="D622" s="219"/>
      <c r="E622" s="223"/>
      <c r="F622" s="215" t="s">
        <v>246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5">
      <c r="A623" s="202"/>
      <c r="B623" s="219"/>
      <c r="C623" s="219"/>
      <c r="D623" s="219"/>
      <c r="E623" s="223"/>
      <c r="F623" s="215" t="s">
        <v>247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5">
      <c r="A624" s="202"/>
      <c r="B624" s="219"/>
      <c r="C624" s="219"/>
      <c r="D624" s="219"/>
      <c r="E624" s="223"/>
      <c r="F624" s="215" t="s">
        <v>246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5">
      <c r="A625" s="202"/>
      <c r="B625" s="219"/>
      <c r="C625" s="219"/>
      <c r="D625" s="219"/>
      <c r="E625" s="223"/>
      <c r="F625" s="215" t="s">
        <v>247</v>
      </c>
      <c r="G625" s="187"/>
      <c r="H625" s="187"/>
      <c r="I625" s="203"/>
      <c r="J625" s="203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3"/>
      <c r="DX625" s="193"/>
      <c r="DY625" s="193"/>
      <c r="DZ625" s="193"/>
      <c r="EA625" s="193"/>
      <c r="EB625" s="193"/>
      <c r="EC625" s="193"/>
      <c r="ED625" s="193"/>
      <c r="EE625" s="193"/>
      <c r="EF625" s="193"/>
      <c r="EG625" s="193"/>
      <c r="EH625" s="193"/>
      <c r="EI625" s="193"/>
      <c r="EJ625" s="193"/>
      <c r="EK625" s="193"/>
      <c r="EL625" s="193"/>
      <c r="EM625" s="193"/>
      <c r="EN625" s="193"/>
      <c r="EO625" s="193"/>
      <c r="EP625" s="193"/>
      <c r="EQ625" s="193"/>
      <c r="ER625" s="193"/>
      <c r="ES625" s="193"/>
      <c r="ET625" s="193"/>
      <c r="EU625" s="193"/>
      <c r="EV625" s="193"/>
      <c r="EW625" s="193"/>
      <c r="EX625" s="193"/>
      <c r="EY625" s="193"/>
      <c r="EZ625" s="193"/>
      <c r="FA625" s="193"/>
      <c r="FB625" s="193"/>
      <c r="FC625" s="193"/>
      <c r="FD625" s="193"/>
      <c r="FE625" s="193"/>
      <c r="FF625" s="193"/>
      <c r="FG625" s="193"/>
      <c r="FH625" s="193"/>
      <c r="FI625" s="193"/>
      <c r="FJ625" s="193"/>
      <c r="FK625" s="193"/>
      <c r="FL625" s="193"/>
      <c r="FM625" s="193"/>
      <c r="FN625" s="193"/>
      <c r="FO625" s="193"/>
      <c r="FP625" s="193"/>
      <c r="FQ625" s="193"/>
      <c r="FR625" s="193"/>
      <c r="FS625" s="193"/>
      <c r="FT625" s="193"/>
      <c r="FU625" s="193"/>
      <c r="FV625" s="193"/>
      <c r="FW625" s="193"/>
      <c r="FX625" s="193"/>
      <c r="FY625" s="193"/>
      <c r="FZ625" s="193"/>
      <c r="GA625" s="193"/>
      <c r="GB625" s="193"/>
      <c r="GC625" s="193"/>
      <c r="GD625" s="193"/>
      <c r="GE625" s="193"/>
      <c r="GF625" s="193"/>
      <c r="GG625" s="193"/>
      <c r="GH625" s="193"/>
      <c r="GI625" s="193"/>
      <c r="GJ625" s="193"/>
      <c r="GK625" s="193"/>
      <c r="GL625" s="193"/>
      <c r="GM625" s="193"/>
      <c r="GN625" s="193"/>
      <c r="GO625" s="193"/>
      <c r="GP625" s="193"/>
      <c r="GQ625" s="193"/>
      <c r="GR625" s="193"/>
      <c r="GS625" s="193"/>
      <c r="GT625" s="193"/>
      <c r="GU625" s="193"/>
      <c r="GV625" s="193"/>
      <c r="GW625" s="193"/>
      <c r="GX625" s="193"/>
      <c r="GY625" s="193"/>
      <c r="GZ625" s="193"/>
      <c r="HA625" s="193"/>
      <c r="HB625" s="193"/>
      <c r="HC625" s="193"/>
      <c r="HD625" s="193"/>
      <c r="HE625" s="193"/>
      <c r="HF625" s="193"/>
      <c r="HG625" s="193"/>
      <c r="HH625" s="193"/>
      <c r="HI625" s="193"/>
      <c r="HJ625" s="193"/>
      <c r="HK625" s="193"/>
      <c r="HL625" s="193"/>
      <c r="HM625" s="193"/>
      <c r="HN625" s="193"/>
      <c r="HO625" s="193"/>
      <c r="HP625" s="193"/>
      <c r="HQ625" s="193"/>
      <c r="HR625" s="193"/>
      <c r="HS625" s="193"/>
      <c r="HT625" s="193"/>
      <c r="HU625" s="193"/>
      <c r="HV625" s="193"/>
      <c r="HW625" s="193"/>
      <c r="HX625" s="193"/>
      <c r="HY625" s="193"/>
      <c r="HZ625" s="193"/>
      <c r="IA625" s="193"/>
      <c r="IB625" s="193"/>
      <c r="IC625" s="193"/>
      <c r="ID625" s="193"/>
      <c r="IE625" s="193"/>
      <c r="IF625" s="193"/>
      <c r="IG625" s="193"/>
      <c r="IH625" s="193"/>
      <c r="II625" s="193"/>
      <c r="IJ625" s="193"/>
      <c r="IK625" s="193"/>
      <c r="IL625" s="193"/>
      <c r="IM625" s="193"/>
      <c r="IN625" s="193"/>
      <c r="IO625" s="193"/>
      <c r="IP625" s="193"/>
      <c r="IQ625" s="193"/>
      <c r="IR625" s="193"/>
      <c r="IS625" s="193"/>
      <c r="IT625" s="193"/>
      <c r="IU625" s="193"/>
      <c r="IV625" s="193"/>
      <c r="IW625" s="193"/>
      <c r="IX625" s="193"/>
      <c r="IY625" s="193"/>
      <c r="IZ625" s="193"/>
      <c r="JA625" s="193"/>
      <c r="JB625" s="193"/>
      <c r="JC625" s="193"/>
      <c r="JD625" s="193"/>
      <c r="JE625" s="193"/>
      <c r="JF625" s="193"/>
      <c r="JG625" s="193"/>
      <c r="JH625" s="193"/>
      <c r="JI625" s="193"/>
      <c r="JJ625" s="193"/>
      <c r="JK625" s="193"/>
      <c r="JL625" s="193"/>
      <c r="JM625" s="193"/>
      <c r="JN625" s="193"/>
      <c r="JO625" s="193"/>
      <c r="JP625" s="193"/>
      <c r="JQ625" s="193"/>
      <c r="JR625" s="193"/>
      <c r="JS625" s="193"/>
      <c r="JT625" s="193"/>
      <c r="JU625" s="193"/>
      <c r="JV625" s="193"/>
      <c r="JW625" s="193"/>
      <c r="JX625" s="193"/>
      <c r="JY625" s="193"/>
      <c r="JZ625" s="193"/>
      <c r="KA625" s="193"/>
      <c r="KB625" s="193"/>
      <c r="KC625" s="193"/>
      <c r="KD625" s="193"/>
      <c r="KE625" s="193"/>
      <c r="KF625" s="193"/>
      <c r="KG625" s="193"/>
      <c r="KH625" s="193"/>
      <c r="KI625" s="193"/>
      <c r="KJ625" s="193"/>
      <c r="KK625" s="193"/>
      <c r="KL625" s="193"/>
      <c r="KM625" s="193"/>
      <c r="KN625" s="193"/>
      <c r="KO625" s="193"/>
      <c r="KP625" s="193"/>
      <c r="KQ625" s="193"/>
      <c r="KR625" s="193"/>
      <c r="KS625" s="193"/>
      <c r="KT625" s="193"/>
      <c r="KU625" s="193"/>
      <c r="KV625" s="193"/>
      <c r="KW625" s="193"/>
      <c r="KX625" s="193"/>
      <c r="KY625" s="193"/>
      <c r="KZ625" s="193"/>
      <c r="LA625" s="193"/>
      <c r="LB625" s="193"/>
      <c r="LC625" s="193"/>
      <c r="LD625" s="193"/>
      <c r="LE625" s="193"/>
      <c r="LF625" s="193"/>
      <c r="LG625" s="193"/>
      <c r="LH625" s="193"/>
      <c r="LI625" s="193"/>
      <c r="LJ625" s="193"/>
      <c r="LK625" s="193"/>
      <c r="LL625" s="193"/>
      <c r="LM625" s="193"/>
      <c r="LN625" s="193"/>
      <c r="LO625" s="193"/>
      <c r="LP625" s="193"/>
      <c r="LQ625" s="193"/>
      <c r="LR625" s="193"/>
      <c r="LS625" s="193"/>
      <c r="LT625" s="193"/>
      <c r="LU625" s="193"/>
      <c r="LV625" s="193"/>
      <c r="LW625" s="193"/>
      <c r="LX625" s="193"/>
      <c r="LY625" s="193"/>
      <c r="LZ625" s="193"/>
      <c r="MA625" s="193"/>
      <c r="MB625" s="193"/>
      <c r="MC625" s="193"/>
      <c r="MD625" s="193"/>
      <c r="ME625" s="193"/>
      <c r="MF625" s="193"/>
      <c r="MG625" s="193"/>
      <c r="MH625" s="193"/>
      <c r="MI625" s="193"/>
      <c r="MJ625" s="193"/>
      <c r="MK625" s="193"/>
      <c r="ML625" s="193"/>
      <c r="MM625" s="193"/>
      <c r="MN625" s="193"/>
      <c r="MO625" s="193"/>
      <c r="MP625" s="193"/>
      <c r="MQ625" s="193"/>
      <c r="MR625" s="193"/>
      <c r="MS625" s="193"/>
      <c r="MT625" s="193"/>
      <c r="MU625" s="193"/>
      <c r="MV625" s="193"/>
      <c r="MW625" s="193"/>
      <c r="MX625" s="193"/>
      <c r="MY625" s="193"/>
      <c r="MZ625" s="193"/>
      <c r="NA625" s="193"/>
      <c r="NB625" s="193"/>
      <c r="NC625" s="193"/>
      <c r="ND625" s="193"/>
      <c r="NE625" s="193"/>
      <c r="NF625" s="193"/>
      <c r="NG625" s="193"/>
      <c r="NH625" s="193"/>
      <c r="NI625" s="193"/>
      <c r="NJ625" s="193"/>
      <c r="NK625" s="193"/>
      <c r="NL625" s="193"/>
      <c r="NM625" s="193"/>
      <c r="NN625" s="193"/>
      <c r="NO625" s="193"/>
      <c r="NP625" s="193"/>
      <c r="NQ625" s="193"/>
      <c r="NR625" s="193"/>
      <c r="NS625" s="193"/>
      <c r="NT625" s="193"/>
      <c r="NU625" s="193"/>
      <c r="NV625" s="193"/>
      <c r="NW625" s="193"/>
      <c r="NX625" s="193"/>
      <c r="NY625" s="193"/>
      <c r="NZ625" s="193"/>
      <c r="OA625" s="193"/>
      <c r="OB625" s="193"/>
      <c r="OC625" s="193"/>
      <c r="OD625" s="193"/>
      <c r="OE625" s="193"/>
      <c r="OF625" s="193"/>
      <c r="OG625" s="193"/>
      <c r="OH625" s="193"/>
      <c r="OI625" s="193"/>
      <c r="OJ625" s="193"/>
      <c r="OK625" s="193"/>
      <c r="OL625" s="193"/>
      <c r="OM625" s="193"/>
      <c r="ON625" s="193"/>
      <c r="OO625" s="193"/>
      <c r="OP625" s="193"/>
      <c r="OQ625" s="193"/>
      <c r="OR625" s="193"/>
      <c r="OS625" s="193"/>
      <c r="OT625" s="193"/>
      <c r="OU625" s="193"/>
      <c r="OV625" s="193"/>
      <c r="OW625" s="193"/>
      <c r="OX625" s="193"/>
      <c r="OY625" s="193"/>
      <c r="OZ625" s="193"/>
      <c r="PA625" s="193"/>
      <c r="PB625" s="193"/>
      <c r="PC625" s="193"/>
      <c r="PD625" s="193"/>
      <c r="PE625" s="193"/>
      <c r="PF625" s="193"/>
      <c r="PG625" s="193"/>
      <c r="PH625" s="193"/>
      <c r="PI625" s="193"/>
      <c r="PJ625" s="193"/>
      <c r="PK625" s="193"/>
      <c r="PL625" s="193"/>
      <c r="PM625" s="193"/>
      <c r="PN625" s="193"/>
      <c r="PO625" s="193"/>
      <c r="PP625" s="193"/>
      <c r="PQ625" s="193"/>
      <c r="PR625" s="193"/>
      <c r="PS625" s="193"/>
      <c r="PT625" s="193"/>
      <c r="PU625" s="193"/>
      <c r="PV625" s="193"/>
      <c r="PW625" s="193"/>
      <c r="PX625" s="193"/>
      <c r="PY625" s="193"/>
      <c r="PZ625" s="193"/>
      <c r="QA625" s="193"/>
      <c r="QB625" s="193"/>
      <c r="QC625" s="193"/>
      <c r="QD625" s="193"/>
      <c r="QE625" s="193"/>
      <c r="QF625" s="193"/>
      <c r="QG625" s="193"/>
      <c r="QH625" s="193"/>
      <c r="QI625" s="193"/>
      <c r="QJ625" s="193"/>
      <c r="QK625" s="193"/>
      <c r="QL625" s="193"/>
      <c r="QM625" s="193"/>
      <c r="QN625" s="193"/>
      <c r="QO625" s="193"/>
      <c r="QP625" s="193"/>
      <c r="QQ625" s="193"/>
      <c r="QR625" s="193"/>
      <c r="QS625" s="193"/>
      <c r="QT625" s="193"/>
      <c r="QU625" s="193"/>
      <c r="QV625" s="193"/>
      <c r="QW625" s="193"/>
      <c r="QX625" s="193"/>
      <c r="QY625" s="193"/>
      <c r="QZ625" s="193"/>
      <c r="RA625" s="193"/>
      <c r="RB625" s="193"/>
      <c r="RC625" s="193"/>
      <c r="RD625" s="193"/>
      <c r="RE625" s="193"/>
      <c r="RF625" s="193"/>
      <c r="RG625" s="193"/>
    </row>
    <row r="626" spans="1:475" x14ac:dyDescent="0.25">
      <c r="A626" s="202"/>
      <c r="B626" s="219"/>
      <c r="C626" s="219"/>
      <c r="D626" s="219"/>
      <c r="E626" s="223"/>
      <c r="F626" s="215" t="s">
        <v>246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5">
      <c r="A627" s="202"/>
      <c r="B627" s="219"/>
      <c r="C627" s="219"/>
      <c r="D627" s="219"/>
      <c r="E627" s="223"/>
      <c r="F627" s="215" t="s">
        <v>247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5">
      <c r="A628" s="202"/>
      <c r="B628" s="219"/>
      <c r="C628" s="219"/>
      <c r="D628" s="219"/>
      <c r="E628" s="223"/>
      <c r="F628" s="215" t="s">
        <v>246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5">
      <c r="A629" s="202"/>
      <c r="B629" s="219"/>
      <c r="C629" s="219"/>
      <c r="D629" s="219"/>
      <c r="E629" s="223"/>
      <c r="F629" s="215" t="s">
        <v>247</v>
      </c>
      <c r="G629" s="177"/>
      <c r="H629" s="177"/>
      <c r="I629" s="203"/>
      <c r="J629" s="203"/>
      <c r="K629" s="177"/>
      <c r="L629" s="187"/>
      <c r="M629" s="177"/>
      <c r="N629" s="177"/>
      <c r="O629" s="187"/>
      <c r="P629" s="177"/>
      <c r="Q629" s="177"/>
      <c r="R629" s="187"/>
      <c r="S629" s="177"/>
      <c r="T629" s="177"/>
      <c r="U629" s="187"/>
      <c r="V629" s="177"/>
      <c r="W629" s="177"/>
      <c r="X629" s="187"/>
      <c r="Y629" s="177"/>
      <c r="Z629" s="177"/>
      <c r="AA629" s="187"/>
      <c r="AB629" s="177"/>
      <c r="AC629" s="177"/>
      <c r="AD629" s="187"/>
      <c r="AE629" s="177"/>
      <c r="AF629" s="177"/>
      <c r="AG629" s="187"/>
      <c r="AH629" s="177"/>
      <c r="AI629" s="177"/>
      <c r="AJ629" s="187"/>
      <c r="AK629" s="177"/>
      <c r="AL629" s="177"/>
      <c r="AM629" s="187"/>
      <c r="AN629" s="177"/>
      <c r="AO629" s="177"/>
      <c r="AP629" s="187"/>
      <c r="AQ629" s="177"/>
      <c r="AR629" s="177"/>
      <c r="AS629" s="187"/>
      <c r="AT629" s="177"/>
      <c r="AU629" s="177"/>
      <c r="AV629" s="187"/>
      <c r="AW629" s="177"/>
      <c r="AX629" s="177"/>
      <c r="AY629" s="187"/>
      <c r="AZ629" s="177"/>
      <c r="BA629" s="177"/>
      <c r="BB629" s="187"/>
      <c r="BC629" s="177"/>
      <c r="BD629" s="177"/>
      <c r="BE629" s="187"/>
      <c r="BF629" s="177"/>
      <c r="BG629" s="177"/>
      <c r="BH629" s="187"/>
      <c r="BI629" s="177"/>
      <c r="BJ629" s="177"/>
      <c r="BK629" s="187"/>
      <c r="BL629" s="177"/>
      <c r="BM629" s="177"/>
      <c r="BN629" s="187"/>
      <c r="BO629" s="177"/>
      <c r="BP629" s="177"/>
      <c r="BQ629" s="187"/>
      <c r="BR629" s="177"/>
      <c r="BS629" s="177"/>
      <c r="BT629" s="187"/>
      <c r="BU629" s="177"/>
      <c r="BV629" s="177"/>
      <c r="BW629" s="187"/>
      <c r="BX629" s="177"/>
      <c r="BY629" s="177"/>
      <c r="BZ629" s="187"/>
      <c r="CA629" s="177"/>
      <c r="CB629" s="177"/>
      <c r="CC629" s="187"/>
      <c r="CD629" s="177"/>
      <c r="CE629" s="177"/>
      <c r="CF629" s="187"/>
      <c r="CG629" s="177"/>
      <c r="CH629" s="177"/>
      <c r="CI629" s="187"/>
      <c r="CJ629" s="177"/>
      <c r="CK629" s="177"/>
      <c r="CL629" s="187"/>
      <c r="CM629" s="177"/>
      <c r="CN629" s="177"/>
      <c r="CO629" s="187"/>
      <c r="CP629" s="177"/>
      <c r="CQ629" s="177"/>
      <c r="CR629" s="187"/>
      <c r="CS629" s="177"/>
      <c r="CT629" s="177"/>
      <c r="CU629" s="187"/>
      <c r="CV629" s="177"/>
      <c r="CW629" s="177"/>
      <c r="CX629" s="187"/>
      <c r="CY629" s="177"/>
      <c r="CZ629" s="177"/>
      <c r="DA629" s="187"/>
      <c r="DB629" s="177"/>
      <c r="DC629" s="177"/>
      <c r="DD629" s="187"/>
      <c r="DE629" s="177"/>
      <c r="DF629" s="177"/>
      <c r="DG629" s="187"/>
      <c r="DH629" s="177"/>
      <c r="DI629" s="177"/>
      <c r="DJ629" s="187"/>
      <c r="DK629" s="177"/>
      <c r="DL629" s="177"/>
      <c r="DM629" s="187"/>
      <c r="DN629" s="177"/>
      <c r="DO629" s="177"/>
      <c r="DP629" s="187"/>
      <c r="DQ629" s="177"/>
      <c r="DR629" s="177"/>
      <c r="DS629" s="187"/>
      <c r="DT629" s="177"/>
      <c r="DU629" s="177"/>
      <c r="DV629" s="187"/>
      <c r="DW629" s="209"/>
      <c r="DX629" s="209"/>
      <c r="DY629" s="193"/>
      <c r="DZ629" s="209"/>
      <c r="EA629" s="209"/>
      <c r="EB629" s="193"/>
      <c r="EC629" s="209"/>
      <c r="ED629" s="209"/>
      <c r="EE629" s="193"/>
      <c r="EF629" s="209"/>
      <c r="EG629" s="209"/>
      <c r="EH629" s="193"/>
      <c r="EI629" s="209"/>
      <c r="EJ629" s="209"/>
      <c r="EK629" s="193"/>
      <c r="EL629" s="209"/>
      <c r="EM629" s="209"/>
      <c r="EN629" s="193"/>
      <c r="EO629" s="209"/>
      <c r="EP629" s="209"/>
      <c r="EQ629" s="193"/>
      <c r="ER629" s="209"/>
      <c r="ES629" s="209"/>
      <c r="ET629" s="193"/>
      <c r="EU629" s="209"/>
      <c r="EV629" s="209"/>
      <c r="EW629" s="193"/>
      <c r="EX629" s="209"/>
      <c r="EY629" s="209"/>
      <c r="EZ629" s="193"/>
      <c r="FA629" s="209"/>
      <c r="FB629" s="209"/>
      <c r="FC629" s="193"/>
      <c r="FD629" s="209"/>
      <c r="FE629" s="209"/>
      <c r="FF629" s="193"/>
      <c r="FG629" s="209"/>
      <c r="FH629" s="209"/>
      <c r="FI629" s="193"/>
      <c r="FJ629" s="209"/>
      <c r="FK629" s="209"/>
      <c r="FL629" s="193"/>
      <c r="FM629" s="209"/>
      <c r="FN629" s="209"/>
      <c r="FO629" s="193"/>
      <c r="FP629" s="209"/>
      <c r="FQ629" s="209"/>
      <c r="FR629" s="193"/>
      <c r="FS629" s="209"/>
      <c r="FT629" s="209"/>
      <c r="FU629" s="193"/>
      <c r="FV629" s="209"/>
      <c r="FW629" s="209"/>
      <c r="FX629" s="193"/>
      <c r="FY629" s="209"/>
      <c r="FZ629" s="209"/>
      <c r="GA629" s="193"/>
      <c r="GB629" s="209"/>
      <c r="GC629" s="209"/>
      <c r="GD629" s="193"/>
      <c r="GE629" s="209"/>
      <c r="GF629" s="209"/>
      <c r="GG629" s="193"/>
      <c r="GH629" s="209"/>
      <c r="GI629" s="209"/>
      <c r="GJ629" s="193"/>
      <c r="GK629" s="209"/>
      <c r="GL629" s="209"/>
      <c r="GM629" s="193"/>
      <c r="GN629" s="209"/>
      <c r="GO629" s="209"/>
      <c r="GP629" s="193"/>
      <c r="GQ629" s="209"/>
      <c r="GR629" s="209"/>
      <c r="GS629" s="193"/>
      <c r="GT629" s="209"/>
      <c r="GU629" s="209"/>
      <c r="GV629" s="193"/>
      <c r="GW629" s="209"/>
      <c r="GX629" s="209"/>
      <c r="GY629" s="193"/>
      <c r="GZ629" s="209"/>
      <c r="HA629" s="209"/>
      <c r="HB629" s="193"/>
      <c r="HC629" s="209"/>
      <c r="HD629" s="209"/>
      <c r="HE629" s="193"/>
      <c r="HF629" s="209"/>
      <c r="HG629" s="209"/>
      <c r="HH629" s="193"/>
      <c r="HI629" s="209"/>
      <c r="HJ629" s="209"/>
      <c r="HK629" s="193"/>
      <c r="HL629" s="209"/>
      <c r="HM629" s="209"/>
      <c r="HN629" s="193"/>
      <c r="HO629" s="209"/>
      <c r="HP629" s="209"/>
      <c r="HQ629" s="193"/>
      <c r="HR629" s="209"/>
      <c r="HS629" s="209"/>
      <c r="HT629" s="193"/>
      <c r="HU629" s="209"/>
      <c r="HV629" s="209"/>
      <c r="HW629" s="193"/>
      <c r="HX629" s="209"/>
      <c r="HY629" s="209"/>
      <c r="HZ629" s="193"/>
      <c r="IA629" s="209"/>
      <c r="IB629" s="209"/>
      <c r="IC629" s="193"/>
      <c r="ID629" s="209"/>
      <c r="IE629" s="209"/>
      <c r="IF629" s="193"/>
      <c r="IG629" s="209"/>
      <c r="IH629" s="209"/>
      <c r="II629" s="193"/>
      <c r="IJ629" s="209"/>
      <c r="IK629" s="209"/>
      <c r="IL629" s="193"/>
      <c r="IM629" s="209"/>
      <c r="IN629" s="209"/>
      <c r="IO629" s="193"/>
      <c r="IP629" s="209"/>
      <c r="IQ629" s="209"/>
      <c r="IR629" s="193"/>
      <c r="IS629" s="209"/>
      <c r="IT629" s="209"/>
      <c r="IU629" s="193"/>
      <c r="IV629" s="209"/>
      <c r="IW629" s="209"/>
      <c r="IX629" s="193"/>
      <c r="IY629" s="209"/>
      <c r="IZ629" s="209"/>
      <c r="JA629" s="193"/>
      <c r="JB629" s="209"/>
      <c r="JC629" s="209"/>
      <c r="JD629" s="193"/>
      <c r="JE629" s="209"/>
      <c r="JF629" s="209"/>
      <c r="JG629" s="193"/>
      <c r="JH629" s="209"/>
      <c r="JI629" s="209"/>
      <c r="JJ629" s="193"/>
      <c r="JK629" s="209"/>
      <c r="JL629" s="209"/>
      <c r="JM629" s="193"/>
      <c r="JN629" s="209"/>
      <c r="JO629" s="209"/>
      <c r="JP629" s="193"/>
      <c r="JQ629" s="209"/>
      <c r="JR629" s="209"/>
      <c r="JS629" s="193"/>
      <c r="JT629" s="209"/>
      <c r="JU629" s="209"/>
      <c r="JV629" s="193"/>
      <c r="JW629" s="209"/>
      <c r="JX629" s="209"/>
      <c r="JY629" s="193"/>
      <c r="JZ629" s="209"/>
      <c r="KA629" s="209"/>
      <c r="KB629" s="193"/>
      <c r="KC629" s="209"/>
      <c r="KD629" s="209"/>
      <c r="KE629" s="193"/>
      <c r="KF629" s="209"/>
      <c r="KG629" s="209"/>
      <c r="KH629" s="193"/>
      <c r="KI629" s="209"/>
      <c r="KJ629" s="209"/>
      <c r="KK629" s="193"/>
      <c r="KL629" s="209"/>
      <c r="KM629" s="209"/>
      <c r="KN629" s="193"/>
      <c r="KO629" s="209"/>
      <c r="KP629" s="209"/>
      <c r="KQ629" s="193"/>
      <c r="KR629" s="209"/>
      <c r="KS629" s="209"/>
      <c r="KT629" s="193"/>
      <c r="KU629" s="209"/>
      <c r="KV629" s="209"/>
      <c r="KW629" s="193"/>
      <c r="KX629" s="209"/>
      <c r="KY629" s="209"/>
      <c r="KZ629" s="193"/>
      <c r="LA629" s="209"/>
      <c r="LB629" s="209"/>
      <c r="LC629" s="193"/>
      <c r="LD629" s="209"/>
      <c r="LE629" s="209"/>
      <c r="LF629" s="193"/>
      <c r="LG629" s="209"/>
      <c r="LH629" s="209"/>
      <c r="LI629" s="193"/>
      <c r="LJ629" s="209"/>
      <c r="LK629" s="209"/>
      <c r="LL629" s="193"/>
      <c r="LM629" s="209"/>
      <c r="LN629" s="209"/>
      <c r="LO629" s="193"/>
      <c r="LP629" s="209"/>
      <c r="LQ629" s="209"/>
      <c r="LR629" s="193"/>
      <c r="LS629" s="209"/>
      <c r="LT629" s="209"/>
      <c r="LU629" s="193"/>
      <c r="LV629" s="209"/>
      <c r="LW629" s="209"/>
      <c r="LX629" s="193"/>
      <c r="LY629" s="209"/>
      <c r="LZ629" s="209"/>
      <c r="MA629" s="193"/>
      <c r="MB629" s="209"/>
      <c r="MC629" s="209"/>
      <c r="MD629" s="193"/>
      <c r="ME629" s="209"/>
      <c r="MF629" s="209"/>
      <c r="MG629" s="193"/>
      <c r="MH629" s="209"/>
      <c r="MI629" s="209"/>
      <c r="MJ629" s="193"/>
      <c r="MK629" s="209"/>
      <c r="ML629" s="209"/>
      <c r="MM629" s="193"/>
      <c r="MN629" s="209"/>
      <c r="MO629" s="209"/>
      <c r="MP629" s="193"/>
      <c r="MQ629" s="209"/>
      <c r="MR629" s="209"/>
      <c r="MS629" s="193"/>
      <c r="MT629" s="209"/>
      <c r="MU629" s="209"/>
      <c r="MV629" s="193"/>
      <c r="MW629" s="209"/>
      <c r="MX629" s="209"/>
      <c r="MY629" s="193"/>
      <c r="MZ629" s="209"/>
      <c r="NA629" s="209"/>
      <c r="NB629" s="193"/>
      <c r="NC629" s="209"/>
      <c r="ND629" s="209"/>
      <c r="NE629" s="193"/>
      <c r="NF629" s="209"/>
      <c r="NG629" s="209"/>
      <c r="NH629" s="193"/>
      <c r="NI629" s="209"/>
      <c r="NJ629" s="209"/>
      <c r="NK629" s="193"/>
      <c r="NL629" s="209"/>
      <c r="NM629" s="209"/>
      <c r="NN629" s="193"/>
      <c r="NO629" s="209"/>
      <c r="NP629" s="209"/>
      <c r="NQ629" s="193"/>
      <c r="NR629" s="209"/>
      <c r="NS629" s="209"/>
      <c r="NT629" s="193"/>
      <c r="NU629" s="209"/>
      <c r="NV629" s="209"/>
      <c r="NW629" s="193"/>
      <c r="NX629" s="209"/>
      <c r="NY629" s="209"/>
      <c r="NZ629" s="193"/>
      <c r="OA629" s="209"/>
      <c r="OB629" s="209"/>
      <c r="OC629" s="193"/>
      <c r="OD629" s="209"/>
      <c r="OE629" s="209"/>
      <c r="OF629" s="193"/>
      <c r="OG629" s="209"/>
      <c r="OH629" s="209"/>
      <c r="OI629" s="193"/>
      <c r="OJ629" s="209"/>
      <c r="OK629" s="209"/>
      <c r="OL629" s="193"/>
      <c r="OM629" s="209"/>
      <c r="ON629" s="209"/>
      <c r="OO629" s="193"/>
      <c r="OP629" s="209"/>
      <c r="OQ629" s="209"/>
      <c r="OR629" s="193"/>
      <c r="OS629" s="209"/>
      <c r="OT629" s="209"/>
      <c r="OU629" s="193"/>
      <c r="OV629" s="209"/>
      <c r="OW629" s="209"/>
      <c r="OX629" s="193"/>
      <c r="OY629" s="209"/>
      <c r="OZ629" s="209"/>
      <c r="PA629" s="193"/>
      <c r="PB629" s="209"/>
      <c r="PC629" s="209"/>
      <c r="PD629" s="193"/>
      <c r="PE629" s="209"/>
      <c r="PF629" s="209"/>
      <c r="PG629" s="193"/>
      <c r="PH629" s="209"/>
      <c r="PI629" s="209"/>
      <c r="PJ629" s="193"/>
      <c r="PK629" s="209"/>
      <c r="PL629" s="209"/>
      <c r="PM629" s="193"/>
      <c r="PN629" s="209"/>
      <c r="PO629" s="209"/>
      <c r="PP629" s="193"/>
      <c r="PQ629" s="209"/>
      <c r="PR629" s="209"/>
      <c r="PS629" s="193"/>
      <c r="PT629" s="209"/>
      <c r="PU629" s="209"/>
      <c r="PV629" s="193"/>
      <c r="PW629" s="209"/>
      <c r="PX629" s="209"/>
      <c r="PY629" s="193"/>
      <c r="PZ629" s="209"/>
      <c r="QA629" s="209"/>
      <c r="QB629" s="193"/>
      <c r="QC629" s="209"/>
      <c r="QD629" s="209"/>
      <c r="QE629" s="193"/>
      <c r="QF629" s="209"/>
      <c r="QG629" s="209"/>
      <c r="QH629" s="193"/>
      <c r="QI629" s="209"/>
      <c r="QJ629" s="209"/>
      <c r="QK629" s="193"/>
      <c r="QL629" s="209"/>
      <c r="QM629" s="209"/>
      <c r="QN629" s="193"/>
      <c r="QO629" s="209"/>
      <c r="QP629" s="209"/>
      <c r="QQ629" s="193"/>
      <c r="QR629" s="209"/>
      <c r="QS629" s="209"/>
      <c r="QT629" s="193"/>
      <c r="QU629" s="209"/>
      <c r="QV629" s="209"/>
      <c r="QW629" s="193"/>
      <c r="QX629" s="209"/>
      <c r="QY629" s="209"/>
      <c r="QZ629" s="193"/>
      <c r="RA629" s="209"/>
      <c r="RB629" s="209"/>
      <c r="RC629" s="193"/>
      <c r="RD629" s="209"/>
      <c r="RE629" s="209"/>
      <c r="RF629" s="193"/>
      <c r="RG629" s="209"/>
    </row>
    <row r="630" spans="1:475" x14ac:dyDescent="0.25">
      <c r="A630" s="202"/>
      <c r="B630" s="219"/>
      <c r="C630" s="219"/>
      <c r="D630" s="219"/>
      <c r="E630" s="223"/>
      <c r="F630" s="215" t="s">
        <v>246</v>
      </c>
      <c r="G630" s="187"/>
      <c r="H630" s="187"/>
      <c r="I630" s="203"/>
      <c r="J630" s="203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3"/>
      <c r="DX630" s="193"/>
      <c r="DY630" s="193"/>
      <c r="DZ630" s="193"/>
      <c r="EA630" s="193"/>
      <c r="EB630" s="193"/>
      <c r="EC630" s="193"/>
      <c r="ED630" s="193"/>
      <c r="EE630" s="193"/>
      <c r="EF630" s="193"/>
      <c r="EG630" s="193"/>
      <c r="EH630" s="193"/>
      <c r="EI630" s="193"/>
      <c r="EJ630" s="193"/>
      <c r="EK630" s="193"/>
      <c r="EL630" s="193"/>
      <c r="EM630" s="193"/>
      <c r="EN630" s="193"/>
      <c r="EO630" s="193"/>
      <c r="EP630" s="193"/>
      <c r="EQ630" s="193"/>
      <c r="ER630" s="193"/>
      <c r="ES630" s="193"/>
      <c r="ET630" s="193"/>
      <c r="EU630" s="193"/>
      <c r="EV630" s="193"/>
      <c r="EW630" s="193"/>
      <c r="EX630" s="193"/>
      <c r="EY630" s="193"/>
      <c r="EZ630" s="193"/>
      <c r="FA630" s="193"/>
      <c r="FB630" s="193"/>
      <c r="FC630" s="193"/>
      <c r="FD630" s="193"/>
      <c r="FE630" s="193"/>
      <c r="FF630" s="193"/>
      <c r="FG630" s="193"/>
      <c r="FH630" s="193"/>
      <c r="FI630" s="193"/>
      <c r="FJ630" s="193"/>
      <c r="FK630" s="193"/>
      <c r="FL630" s="193"/>
      <c r="FM630" s="193"/>
      <c r="FN630" s="193"/>
      <c r="FO630" s="193"/>
      <c r="FP630" s="193"/>
      <c r="FQ630" s="193"/>
      <c r="FR630" s="193"/>
      <c r="FS630" s="193"/>
      <c r="FT630" s="193"/>
      <c r="FU630" s="193"/>
      <c r="FV630" s="193"/>
      <c r="FW630" s="193"/>
      <c r="FX630" s="193"/>
      <c r="FY630" s="193"/>
      <c r="FZ630" s="193"/>
      <c r="GA630" s="193"/>
      <c r="GB630" s="193"/>
      <c r="GC630" s="193"/>
      <c r="GD630" s="193"/>
      <c r="GE630" s="193"/>
      <c r="GF630" s="193"/>
      <c r="GG630" s="193"/>
      <c r="GH630" s="193"/>
      <c r="GI630" s="193"/>
      <c r="GJ630" s="193"/>
      <c r="GK630" s="193"/>
      <c r="GL630" s="193"/>
      <c r="GM630" s="193"/>
      <c r="GN630" s="193"/>
      <c r="GO630" s="193"/>
      <c r="GP630" s="193"/>
      <c r="GQ630" s="193"/>
      <c r="GR630" s="193"/>
      <c r="GS630" s="193"/>
      <c r="GT630" s="193"/>
      <c r="GU630" s="193"/>
      <c r="GV630" s="193"/>
      <c r="GW630" s="193"/>
      <c r="GX630" s="193"/>
      <c r="GY630" s="193"/>
      <c r="GZ630" s="193"/>
      <c r="HA630" s="193"/>
      <c r="HB630" s="193"/>
      <c r="HC630" s="193"/>
      <c r="HD630" s="193"/>
      <c r="HE630" s="193"/>
      <c r="HF630" s="193"/>
      <c r="HG630" s="193"/>
      <c r="HH630" s="193"/>
      <c r="HI630" s="193"/>
      <c r="HJ630" s="193"/>
      <c r="HK630" s="193"/>
      <c r="HL630" s="193"/>
      <c r="HM630" s="193"/>
      <c r="HN630" s="193"/>
      <c r="HO630" s="193"/>
      <c r="HP630" s="193"/>
      <c r="HQ630" s="193"/>
      <c r="HR630" s="193"/>
      <c r="HS630" s="193"/>
      <c r="HT630" s="193"/>
      <c r="HU630" s="193"/>
      <c r="HV630" s="193"/>
      <c r="HW630" s="193"/>
      <c r="HX630" s="193"/>
      <c r="HY630" s="193"/>
      <c r="HZ630" s="193"/>
      <c r="IA630" s="193"/>
      <c r="IB630" s="193"/>
      <c r="IC630" s="193"/>
      <c r="ID630" s="193"/>
      <c r="IE630" s="193"/>
      <c r="IF630" s="193"/>
      <c r="IG630" s="193"/>
      <c r="IH630" s="193"/>
      <c r="II630" s="193"/>
      <c r="IJ630" s="193"/>
      <c r="IK630" s="193"/>
      <c r="IL630" s="193"/>
      <c r="IM630" s="193"/>
      <c r="IN630" s="193"/>
      <c r="IO630" s="193"/>
      <c r="IP630" s="193"/>
      <c r="IQ630" s="193"/>
      <c r="IR630" s="193"/>
      <c r="IS630" s="193"/>
      <c r="IT630" s="193"/>
      <c r="IU630" s="193"/>
      <c r="IV630" s="193"/>
      <c r="IW630" s="193"/>
      <c r="IX630" s="193"/>
      <c r="IY630" s="193"/>
      <c r="IZ630" s="193"/>
      <c r="JA630" s="193"/>
      <c r="JB630" s="193"/>
      <c r="JC630" s="193"/>
      <c r="JD630" s="193"/>
      <c r="JE630" s="193"/>
      <c r="JF630" s="193"/>
      <c r="JG630" s="193"/>
      <c r="JH630" s="193"/>
      <c r="JI630" s="193"/>
      <c r="JJ630" s="193"/>
      <c r="JK630" s="193"/>
      <c r="JL630" s="193"/>
      <c r="JM630" s="193"/>
      <c r="JN630" s="193"/>
      <c r="JO630" s="193"/>
      <c r="JP630" s="193"/>
      <c r="JQ630" s="193"/>
      <c r="JR630" s="193"/>
      <c r="JS630" s="193"/>
      <c r="JT630" s="193"/>
      <c r="JU630" s="193"/>
      <c r="JV630" s="193"/>
      <c r="JW630" s="193"/>
      <c r="JX630" s="193"/>
      <c r="JY630" s="193"/>
      <c r="JZ630" s="193"/>
      <c r="KA630" s="193"/>
      <c r="KB630" s="193"/>
      <c r="KC630" s="193"/>
      <c r="KD630" s="193"/>
      <c r="KE630" s="193"/>
      <c r="KF630" s="193"/>
      <c r="KG630" s="193"/>
      <c r="KH630" s="193"/>
      <c r="KI630" s="193"/>
      <c r="KJ630" s="193"/>
      <c r="KK630" s="193"/>
      <c r="KL630" s="193"/>
      <c r="KM630" s="193"/>
      <c r="KN630" s="193"/>
      <c r="KO630" s="193"/>
      <c r="KP630" s="193"/>
      <c r="KQ630" s="193"/>
      <c r="KR630" s="193"/>
      <c r="KS630" s="193"/>
      <c r="KT630" s="193"/>
      <c r="KU630" s="193"/>
      <c r="KV630" s="193"/>
      <c r="KW630" s="193"/>
      <c r="KX630" s="193"/>
      <c r="KY630" s="193"/>
      <c r="KZ630" s="193"/>
      <c r="LA630" s="193"/>
      <c r="LB630" s="193"/>
      <c r="LC630" s="193"/>
      <c r="LD630" s="193"/>
      <c r="LE630" s="193"/>
      <c r="LF630" s="193"/>
      <c r="LG630" s="193"/>
      <c r="LH630" s="193"/>
      <c r="LI630" s="193"/>
      <c r="LJ630" s="193"/>
      <c r="LK630" s="193"/>
      <c r="LL630" s="193"/>
      <c r="LM630" s="193"/>
      <c r="LN630" s="193"/>
      <c r="LO630" s="193"/>
      <c r="LP630" s="193"/>
      <c r="LQ630" s="193"/>
      <c r="LR630" s="193"/>
      <c r="LS630" s="193"/>
      <c r="LT630" s="193"/>
      <c r="LU630" s="193"/>
      <c r="LV630" s="193"/>
      <c r="LW630" s="193"/>
      <c r="LX630" s="193"/>
      <c r="LY630" s="193"/>
      <c r="LZ630" s="193"/>
      <c r="MA630" s="193"/>
      <c r="MB630" s="193"/>
      <c r="MC630" s="193"/>
      <c r="MD630" s="193"/>
      <c r="ME630" s="193"/>
      <c r="MF630" s="193"/>
      <c r="MG630" s="193"/>
      <c r="MH630" s="193"/>
      <c r="MI630" s="193"/>
      <c r="MJ630" s="193"/>
      <c r="MK630" s="193"/>
      <c r="ML630" s="193"/>
      <c r="MM630" s="193"/>
      <c r="MN630" s="193"/>
      <c r="MO630" s="193"/>
      <c r="MP630" s="193"/>
      <c r="MQ630" s="193"/>
      <c r="MR630" s="193"/>
      <c r="MS630" s="193"/>
      <c r="MT630" s="193"/>
      <c r="MU630" s="193"/>
      <c r="MV630" s="193"/>
      <c r="MW630" s="193"/>
      <c r="MX630" s="193"/>
      <c r="MY630" s="193"/>
      <c r="MZ630" s="193"/>
      <c r="NA630" s="193"/>
      <c r="NB630" s="193"/>
      <c r="NC630" s="193"/>
      <c r="ND630" s="193"/>
      <c r="NE630" s="193"/>
      <c r="NF630" s="193"/>
      <c r="NG630" s="193"/>
      <c r="NH630" s="193"/>
      <c r="NI630" s="193"/>
      <c r="NJ630" s="193"/>
      <c r="NK630" s="193"/>
      <c r="NL630" s="193"/>
      <c r="NM630" s="193"/>
      <c r="NN630" s="193"/>
      <c r="NO630" s="193"/>
      <c r="NP630" s="193"/>
      <c r="NQ630" s="193"/>
      <c r="NR630" s="193"/>
      <c r="NS630" s="193"/>
      <c r="NT630" s="193"/>
      <c r="NU630" s="193"/>
      <c r="NV630" s="193"/>
      <c r="NW630" s="193"/>
      <c r="NX630" s="193"/>
      <c r="NY630" s="193"/>
      <c r="NZ630" s="193"/>
      <c r="OA630" s="193"/>
      <c r="OB630" s="193"/>
      <c r="OC630" s="193"/>
      <c r="OD630" s="193"/>
      <c r="OE630" s="193"/>
      <c r="OF630" s="193"/>
      <c r="OG630" s="193"/>
      <c r="OH630" s="193"/>
      <c r="OI630" s="193"/>
      <c r="OJ630" s="193"/>
      <c r="OK630" s="193"/>
      <c r="OL630" s="193"/>
      <c r="OM630" s="193"/>
      <c r="ON630" s="193"/>
      <c r="OO630" s="193"/>
      <c r="OP630" s="193"/>
      <c r="OQ630" s="193"/>
      <c r="OR630" s="193"/>
      <c r="OS630" s="193"/>
      <c r="OT630" s="193"/>
      <c r="OU630" s="193"/>
      <c r="OV630" s="193"/>
      <c r="OW630" s="193"/>
      <c r="OX630" s="193"/>
      <c r="OY630" s="193"/>
      <c r="OZ630" s="193"/>
      <c r="PA630" s="193"/>
      <c r="PB630" s="193"/>
      <c r="PC630" s="193"/>
      <c r="PD630" s="193"/>
      <c r="PE630" s="193"/>
      <c r="PF630" s="193"/>
      <c r="PG630" s="193"/>
      <c r="PH630" s="193"/>
      <c r="PI630" s="193"/>
      <c r="PJ630" s="193"/>
      <c r="PK630" s="193"/>
      <c r="PL630" s="193"/>
      <c r="PM630" s="193"/>
      <c r="PN630" s="193"/>
      <c r="PO630" s="193"/>
      <c r="PP630" s="193"/>
      <c r="PQ630" s="193"/>
      <c r="PR630" s="193"/>
      <c r="PS630" s="193"/>
      <c r="PT630" s="193"/>
      <c r="PU630" s="193"/>
      <c r="PV630" s="193"/>
      <c r="PW630" s="193"/>
      <c r="PX630" s="193"/>
      <c r="PY630" s="193"/>
      <c r="PZ630" s="193"/>
      <c r="QA630" s="193"/>
      <c r="QB630" s="193"/>
      <c r="QC630" s="193"/>
      <c r="QD630" s="193"/>
      <c r="QE630" s="193"/>
      <c r="QF630" s="193"/>
      <c r="QG630" s="193"/>
      <c r="QH630" s="193"/>
      <c r="QI630" s="193"/>
      <c r="QJ630" s="193"/>
      <c r="QK630" s="193"/>
      <c r="QL630" s="193"/>
      <c r="QM630" s="193"/>
      <c r="QN630" s="193"/>
      <c r="QO630" s="193"/>
      <c r="QP630" s="193"/>
      <c r="QQ630" s="193"/>
      <c r="QR630" s="193"/>
      <c r="QS630" s="193"/>
      <c r="QT630" s="193"/>
      <c r="QU630" s="193"/>
      <c r="QV630" s="193"/>
      <c r="QW630" s="193"/>
      <c r="QX630" s="193"/>
      <c r="QY630" s="193"/>
      <c r="QZ630" s="193"/>
      <c r="RA630" s="193"/>
      <c r="RB630" s="193"/>
      <c r="RC630" s="193"/>
      <c r="RD630" s="193"/>
      <c r="RE630" s="193"/>
      <c r="RF630" s="193"/>
      <c r="RG630" s="193"/>
    </row>
    <row r="631" spans="1:475" x14ac:dyDescent="0.25">
      <c r="A631" s="202"/>
      <c r="B631" s="219"/>
      <c r="C631" s="219"/>
      <c r="D631" s="219"/>
      <c r="E631" s="223"/>
      <c r="F631" s="215" t="s">
        <v>247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5">
      <c r="A632" s="202"/>
      <c r="B632" s="219"/>
      <c r="C632" s="219"/>
      <c r="D632" s="219"/>
      <c r="E632" s="223"/>
      <c r="F632" s="215" t="s">
        <v>246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5">
      <c r="A633" s="202"/>
      <c r="B633" s="219"/>
      <c r="C633" s="219"/>
      <c r="D633" s="219"/>
      <c r="E633" s="223"/>
      <c r="F633" s="215" t="s">
        <v>247</v>
      </c>
      <c r="G633" s="187"/>
      <c r="H633" s="187"/>
      <c r="I633" s="203"/>
      <c r="J633" s="203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3"/>
      <c r="DX633" s="193"/>
      <c r="DY633" s="193"/>
      <c r="DZ633" s="193"/>
      <c r="EA633" s="193"/>
      <c r="EB633" s="193"/>
      <c r="EC633" s="193"/>
      <c r="ED633" s="193"/>
      <c r="EE633" s="193"/>
      <c r="EF633" s="193"/>
      <c r="EG633" s="193"/>
      <c r="EH633" s="193"/>
      <c r="EI633" s="193"/>
      <c r="EJ633" s="193"/>
      <c r="EK633" s="193"/>
      <c r="EL633" s="193"/>
      <c r="EM633" s="193"/>
      <c r="EN633" s="193"/>
      <c r="EO633" s="193"/>
      <c r="EP633" s="193"/>
      <c r="EQ633" s="193"/>
      <c r="ER633" s="193"/>
      <c r="ES633" s="193"/>
      <c r="ET633" s="193"/>
      <c r="EU633" s="193"/>
      <c r="EV633" s="193"/>
      <c r="EW633" s="193"/>
      <c r="EX633" s="193"/>
      <c r="EY633" s="193"/>
      <c r="EZ633" s="193"/>
      <c r="FA633" s="193"/>
      <c r="FB633" s="193"/>
      <c r="FC633" s="193"/>
      <c r="FD633" s="193"/>
      <c r="FE633" s="193"/>
      <c r="FF633" s="193"/>
      <c r="FG633" s="193"/>
      <c r="FH633" s="193"/>
      <c r="FI633" s="193"/>
      <c r="FJ633" s="193"/>
      <c r="FK633" s="193"/>
      <c r="FL633" s="193"/>
      <c r="FM633" s="193"/>
      <c r="FN633" s="193"/>
      <c r="FO633" s="193"/>
      <c r="FP633" s="193"/>
      <c r="FQ633" s="193"/>
      <c r="FR633" s="193"/>
      <c r="FS633" s="193"/>
      <c r="FT633" s="193"/>
      <c r="FU633" s="193"/>
      <c r="FV633" s="193"/>
      <c r="FW633" s="193"/>
      <c r="FX633" s="193"/>
      <c r="FY633" s="193"/>
      <c r="FZ633" s="193"/>
      <c r="GA633" s="193"/>
      <c r="GB633" s="193"/>
      <c r="GC633" s="193"/>
      <c r="GD633" s="193"/>
      <c r="GE633" s="193"/>
      <c r="GF633" s="193"/>
      <c r="GG633" s="193"/>
      <c r="GH633" s="193"/>
      <c r="GI633" s="193"/>
      <c r="GJ633" s="193"/>
      <c r="GK633" s="193"/>
      <c r="GL633" s="193"/>
      <c r="GM633" s="193"/>
      <c r="GN633" s="193"/>
      <c r="GO633" s="193"/>
      <c r="GP633" s="193"/>
      <c r="GQ633" s="193"/>
      <c r="GR633" s="193"/>
      <c r="GS633" s="193"/>
      <c r="GT633" s="193"/>
      <c r="GU633" s="193"/>
      <c r="GV633" s="193"/>
      <c r="GW633" s="193"/>
      <c r="GX633" s="193"/>
      <c r="GY633" s="193"/>
      <c r="GZ633" s="193"/>
      <c r="HA633" s="193"/>
      <c r="HB633" s="193"/>
      <c r="HC633" s="193"/>
      <c r="HD633" s="193"/>
      <c r="HE633" s="193"/>
      <c r="HF633" s="193"/>
      <c r="HG633" s="193"/>
      <c r="HH633" s="193"/>
      <c r="HI633" s="193"/>
      <c r="HJ633" s="193"/>
      <c r="HK633" s="193"/>
      <c r="HL633" s="193"/>
      <c r="HM633" s="193"/>
      <c r="HN633" s="193"/>
      <c r="HO633" s="193"/>
      <c r="HP633" s="193"/>
      <c r="HQ633" s="193"/>
      <c r="HR633" s="193"/>
      <c r="HS633" s="193"/>
      <c r="HT633" s="193"/>
      <c r="HU633" s="193"/>
      <c r="HV633" s="193"/>
      <c r="HW633" s="193"/>
      <c r="HX633" s="193"/>
      <c r="HY633" s="193"/>
      <c r="HZ633" s="193"/>
      <c r="IA633" s="193"/>
      <c r="IB633" s="193"/>
      <c r="IC633" s="193"/>
      <c r="ID633" s="193"/>
      <c r="IE633" s="193"/>
      <c r="IF633" s="193"/>
      <c r="IG633" s="193"/>
      <c r="IH633" s="193"/>
      <c r="II633" s="193"/>
      <c r="IJ633" s="193"/>
      <c r="IK633" s="193"/>
      <c r="IL633" s="193"/>
      <c r="IM633" s="193"/>
      <c r="IN633" s="193"/>
      <c r="IO633" s="193"/>
      <c r="IP633" s="193"/>
      <c r="IQ633" s="193"/>
      <c r="IR633" s="193"/>
      <c r="IS633" s="193"/>
      <c r="IT633" s="193"/>
      <c r="IU633" s="193"/>
      <c r="IV633" s="193"/>
      <c r="IW633" s="193"/>
      <c r="IX633" s="193"/>
      <c r="IY633" s="193"/>
      <c r="IZ633" s="193"/>
      <c r="JA633" s="193"/>
      <c r="JB633" s="193"/>
      <c r="JC633" s="193"/>
      <c r="JD633" s="193"/>
      <c r="JE633" s="193"/>
      <c r="JF633" s="193"/>
      <c r="JG633" s="193"/>
      <c r="JH633" s="193"/>
      <c r="JI633" s="193"/>
      <c r="JJ633" s="193"/>
      <c r="JK633" s="193"/>
      <c r="JL633" s="193"/>
      <c r="JM633" s="193"/>
      <c r="JN633" s="193"/>
      <c r="JO633" s="193"/>
      <c r="JP633" s="193"/>
      <c r="JQ633" s="193"/>
      <c r="JR633" s="193"/>
      <c r="JS633" s="193"/>
      <c r="JT633" s="193"/>
      <c r="JU633" s="193"/>
      <c r="JV633" s="193"/>
      <c r="JW633" s="193"/>
      <c r="JX633" s="193"/>
      <c r="JY633" s="193"/>
      <c r="JZ633" s="193"/>
      <c r="KA633" s="193"/>
      <c r="KB633" s="193"/>
      <c r="KC633" s="193"/>
      <c r="KD633" s="193"/>
      <c r="KE633" s="193"/>
      <c r="KF633" s="193"/>
      <c r="KG633" s="193"/>
      <c r="KH633" s="193"/>
      <c r="KI633" s="193"/>
      <c r="KJ633" s="193"/>
      <c r="KK633" s="193"/>
      <c r="KL633" s="193"/>
      <c r="KM633" s="193"/>
      <c r="KN633" s="193"/>
      <c r="KO633" s="193"/>
      <c r="KP633" s="193"/>
      <c r="KQ633" s="193"/>
      <c r="KR633" s="193"/>
      <c r="KS633" s="193"/>
      <c r="KT633" s="193"/>
      <c r="KU633" s="193"/>
      <c r="KV633" s="193"/>
      <c r="KW633" s="193"/>
      <c r="KX633" s="193"/>
      <c r="KY633" s="193"/>
      <c r="KZ633" s="193"/>
      <c r="LA633" s="193"/>
      <c r="LB633" s="193"/>
      <c r="LC633" s="193"/>
      <c r="LD633" s="193"/>
      <c r="LE633" s="193"/>
      <c r="LF633" s="193"/>
      <c r="LG633" s="193"/>
      <c r="LH633" s="193"/>
      <c r="LI633" s="193"/>
      <c r="LJ633" s="193"/>
      <c r="LK633" s="193"/>
      <c r="LL633" s="193"/>
      <c r="LM633" s="193"/>
      <c r="LN633" s="193"/>
      <c r="LO633" s="193"/>
      <c r="LP633" s="193"/>
      <c r="LQ633" s="193"/>
      <c r="LR633" s="193"/>
      <c r="LS633" s="193"/>
      <c r="LT633" s="193"/>
      <c r="LU633" s="193"/>
      <c r="LV633" s="193"/>
      <c r="LW633" s="193"/>
      <c r="LX633" s="193"/>
      <c r="LY633" s="193"/>
      <c r="LZ633" s="193"/>
      <c r="MA633" s="193"/>
      <c r="MB633" s="193"/>
      <c r="MC633" s="193"/>
      <c r="MD633" s="193"/>
      <c r="ME633" s="193"/>
      <c r="MF633" s="193"/>
      <c r="MG633" s="193"/>
      <c r="MH633" s="193"/>
      <c r="MI633" s="193"/>
      <c r="MJ633" s="193"/>
      <c r="MK633" s="193"/>
      <c r="ML633" s="193"/>
      <c r="MM633" s="193"/>
      <c r="MN633" s="193"/>
      <c r="MO633" s="193"/>
      <c r="MP633" s="193"/>
      <c r="MQ633" s="193"/>
      <c r="MR633" s="193"/>
      <c r="MS633" s="193"/>
      <c r="MT633" s="193"/>
      <c r="MU633" s="193"/>
      <c r="MV633" s="193"/>
      <c r="MW633" s="193"/>
      <c r="MX633" s="193"/>
      <c r="MY633" s="193"/>
      <c r="MZ633" s="193"/>
      <c r="NA633" s="193"/>
      <c r="NB633" s="193"/>
      <c r="NC633" s="193"/>
      <c r="ND633" s="193"/>
      <c r="NE633" s="193"/>
      <c r="NF633" s="193"/>
      <c r="NG633" s="193"/>
      <c r="NH633" s="193"/>
      <c r="NI633" s="193"/>
      <c r="NJ633" s="193"/>
      <c r="NK633" s="193"/>
      <c r="NL633" s="193"/>
      <c r="NM633" s="193"/>
      <c r="NN633" s="193"/>
      <c r="NO633" s="193"/>
      <c r="NP633" s="193"/>
      <c r="NQ633" s="193"/>
      <c r="NR633" s="193"/>
      <c r="NS633" s="193"/>
      <c r="NT633" s="193"/>
      <c r="NU633" s="193"/>
      <c r="NV633" s="193"/>
      <c r="NW633" s="193"/>
      <c r="NX633" s="193"/>
      <c r="NY633" s="193"/>
      <c r="NZ633" s="193"/>
      <c r="OA633" s="193"/>
      <c r="OB633" s="193"/>
      <c r="OC633" s="193"/>
      <c r="OD633" s="193"/>
      <c r="OE633" s="193"/>
      <c r="OF633" s="193"/>
      <c r="OG633" s="193"/>
      <c r="OH633" s="193"/>
      <c r="OI633" s="193"/>
      <c r="OJ633" s="193"/>
      <c r="OK633" s="193"/>
      <c r="OL633" s="193"/>
      <c r="OM633" s="193"/>
      <c r="ON633" s="193"/>
      <c r="OO633" s="193"/>
      <c r="OP633" s="193"/>
      <c r="OQ633" s="193"/>
      <c r="OR633" s="193"/>
      <c r="OS633" s="193"/>
      <c r="OT633" s="193"/>
      <c r="OU633" s="193"/>
      <c r="OV633" s="193"/>
      <c r="OW633" s="193"/>
      <c r="OX633" s="193"/>
      <c r="OY633" s="193"/>
      <c r="OZ633" s="193"/>
      <c r="PA633" s="193"/>
      <c r="PB633" s="193"/>
      <c r="PC633" s="193"/>
      <c r="PD633" s="193"/>
      <c r="PE633" s="193"/>
      <c r="PF633" s="193"/>
      <c r="PG633" s="193"/>
      <c r="PH633" s="193"/>
      <c r="PI633" s="193"/>
      <c r="PJ633" s="193"/>
      <c r="PK633" s="193"/>
      <c r="PL633" s="193"/>
      <c r="PM633" s="193"/>
      <c r="PN633" s="193"/>
      <c r="PO633" s="193"/>
      <c r="PP633" s="193"/>
      <c r="PQ633" s="193"/>
      <c r="PR633" s="193"/>
      <c r="PS633" s="193"/>
      <c r="PT633" s="193"/>
      <c r="PU633" s="193"/>
      <c r="PV633" s="193"/>
      <c r="PW633" s="193"/>
      <c r="PX633" s="193"/>
      <c r="PY633" s="193"/>
      <c r="PZ633" s="193"/>
      <c r="QA633" s="193"/>
      <c r="QB633" s="193"/>
      <c r="QC633" s="193"/>
      <c r="QD633" s="193"/>
      <c r="QE633" s="193"/>
      <c r="QF633" s="193"/>
      <c r="QG633" s="193"/>
      <c r="QH633" s="193"/>
      <c r="QI633" s="193"/>
      <c r="QJ633" s="193"/>
      <c r="QK633" s="193"/>
      <c r="QL633" s="193"/>
      <c r="QM633" s="193"/>
      <c r="QN633" s="193"/>
      <c r="QO633" s="193"/>
      <c r="QP633" s="193"/>
      <c r="QQ633" s="193"/>
      <c r="QR633" s="193"/>
      <c r="QS633" s="193"/>
      <c r="QT633" s="193"/>
      <c r="QU633" s="193"/>
      <c r="QV633" s="193"/>
      <c r="QW633" s="193"/>
      <c r="QX633" s="193"/>
      <c r="QY633" s="193"/>
      <c r="QZ633" s="193"/>
      <c r="RA633" s="193"/>
      <c r="RB633" s="193"/>
      <c r="RC633" s="193"/>
      <c r="RD633" s="193"/>
      <c r="RE633" s="193"/>
      <c r="RF633" s="193"/>
      <c r="RG633" s="193"/>
    </row>
    <row r="634" spans="1:475" x14ac:dyDescent="0.25">
      <c r="A634" s="202"/>
      <c r="B634" s="219"/>
      <c r="C634" s="219"/>
      <c r="D634" s="219"/>
      <c r="E634" s="223"/>
      <c r="F634" s="215" t="s">
        <v>246</v>
      </c>
      <c r="G634" s="177"/>
      <c r="H634" s="177"/>
      <c r="I634" s="203"/>
      <c r="J634" s="203"/>
      <c r="K634" s="177"/>
      <c r="L634" s="187"/>
      <c r="M634" s="177"/>
      <c r="N634" s="177"/>
      <c r="O634" s="187"/>
      <c r="P634" s="177"/>
      <c r="Q634" s="177"/>
      <c r="R634" s="187"/>
      <c r="S634" s="177"/>
      <c r="T634" s="177"/>
      <c r="U634" s="187"/>
      <c r="V634" s="177"/>
      <c r="W634" s="177"/>
      <c r="X634" s="187"/>
      <c r="Y634" s="177"/>
      <c r="Z634" s="177"/>
      <c r="AA634" s="187"/>
      <c r="AB634" s="177"/>
      <c r="AC634" s="177"/>
      <c r="AD634" s="187"/>
      <c r="AE634" s="177"/>
      <c r="AF634" s="177"/>
      <c r="AG634" s="187"/>
      <c r="AH634" s="177"/>
      <c r="AI634" s="177"/>
      <c r="AJ634" s="187"/>
      <c r="AK634" s="177"/>
      <c r="AL634" s="177"/>
      <c r="AM634" s="187"/>
      <c r="AN634" s="177"/>
      <c r="AO634" s="177"/>
      <c r="AP634" s="187"/>
      <c r="AQ634" s="177"/>
      <c r="AR634" s="177"/>
      <c r="AS634" s="187"/>
      <c r="AT634" s="177"/>
      <c r="AU634" s="177"/>
      <c r="AV634" s="187"/>
      <c r="AW634" s="177"/>
      <c r="AX634" s="177"/>
      <c r="AY634" s="187"/>
      <c r="AZ634" s="177"/>
      <c r="BA634" s="177"/>
      <c r="BB634" s="187"/>
      <c r="BC634" s="177"/>
      <c r="BD634" s="177"/>
      <c r="BE634" s="187"/>
      <c r="BF634" s="177"/>
      <c r="BG634" s="177"/>
      <c r="BH634" s="187"/>
      <c r="BI634" s="177"/>
      <c r="BJ634" s="177"/>
      <c r="BK634" s="187"/>
      <c r="BL634" s="177"/>
      <c r="BM634" s="177"/>
      <c r="BN634" s="187"/>
      <c r="BO634" s="177"/>
      <c r="BP634" s="177"/>
      <c r="BQ634" s="187"/>
      <c r="BR634" s="177"/>
      <c r="BS634" s="177"/>
      <c r="BT634" s="187"/>
      <c r="BU634" s="177"/>
      <c r="BV634" s="177"/>
      <c r="BW634" s="187"/>
      <c r="BX634" s="177"/>
      <c r="BY634" s="177"/>
      <c r="BZ634" s="187"/>
      <c r="CA634" s="177"/>
      <c r="CB634" s="177"/>
      <c r="CC634" s="187"/>
      <c r="CD634" s="177"/>
      <c r="CE634" s="177"/>
      <c r="CF634" s="187"/>
      <c r="CG634" s="177"/>
      <c r="CH634" s="177"/>
      <c r="CI634" s="187"/>
      <c r="CJ634" s="177"/>
      <c r="CK634" s="177"/>
      <c r="CL634" s="187"/>
      <c r="CM634" s="177"/>
      <c r="CN634" s="177"/>
      <c r="CO634" s="187"/>
      <c r="CP634" s="177"/>
      <c r="CQ634" s="177"/>
      <c r="CR634" s="187"/>
      <c r="CS634" s="177"/>
      <c r="CT634" s="177"/>
      <c r="CU634" s="187"/>
      <c r="CV634" s="177"/>
      <c r="CW634" s="177"/>
      <c r="CX634" s="187"/>
      <c r="CY634" s="177"/>
      <c r="CZ634" s="177"/>
      <c r="DA634" s="187"/>
      <c r="DB634" s="177"/>
      <c r="DC634" s="177"/>
      <c r="DD634" s="187"/>
      <c r="DE634" s="177"/>
      <c r="DF634" s="177"/>
      <c r="DG634" s="187"/>
      <c r="DH634" s="177"/>
      <c r="DI634" s="177"/>
      <c r="DJ634" s="187"/>
      <c r="DK634" s="177"/>
      <c r="DL634" s="177"/>
      <c r="DM634" s="187"/>
      <c r="DN634" s="177"/>
      <c r="DO634" s="177"/>
      <c r="DP634" s="187"/>
      <c r="DQ634" s="177"/>
      <c r="DR634" s="177"/>
      <c r="DS634" s="187"/>
      <c r="DT634" s="177"/>
      <c r="DU634" s="177"/>
      <c r="DV634" s="187"/>
      <c r="DW634" s="209"/>
      <c r="DX634" s="209"/>
      <c r="DY634" s="193"/>
      <c r="DZ634" s="209"/>
      <c r="EA634" s="209"/>
      <c r="EB634" s="193"/>
      <c r="EC634" s="209"/>
      <c r="ED634" s="209"/>
      <c r="EE634" s="193"/>
      <c r="EF634" s="209"/>
      <c r="EG634" s="209"/>
      <c r="EH634" s="193"/>
      <c r="EI634" s="209"/>
      <c r="EJ634" s="209"/>
      <c r="EK634" s="193"/>
      <c r="EL634" s="209"/>
      <c r="EM634" s="209"/>
      <c r="EN634" s="193"/>
      <c r="EO634" s="209"/>
      <c r="EP634" s="209"/>
      <c r="EQ634" s="193"/>
      <c r="ER634" s="209"/>
      <c r="ES634" s="209"/>
      <c r="ET634" s="193"/>
      <c r="EU634" s="209"/>
      <c r="EV634" s="209"/>
      <c r="EW634" s="193"/>
      <c r="EX634" s="209"/>
      <c r="EY634" s="209"/>
      <c r="EZ634" s="193"/>
      <c r="FA634" s="209"/>
      <c r="FB634" s="209"/>
      <c r="FC634" s="193"/>
      <c r="FD634" s="209"/>
      <c r="FE634" s="209"/>
      <c r="FF634" s="193"/>
      <c r="FG634" s="209"/>
      <c r="FH634" s="209"/>
      <c r="FI634" s="193"/>
      <c r="FJ634" s="209"/>
      <c r="FK634" s="209"/>
      <c r="FL634" s="193"/>
      <c r="FM634" s="209"/>
      <c r="FN634" s="209"/>
      <c r="FO634" s="193"/>
      <c r="FP634" s="209"/>
      <c r="FQ634" s="209"/>
      <c r="FR634" s="193"/>
      <c r="FS634" s="209"/>
      <c r="FT634" s="209"/>
      <c r="FU634" s="193"/>
      <c r="FV634" s="209"/>
      <c r="FW634" s="209"/>
      <c r="FX634" s="193"/>
      <c r="FY634" s="209"/>
      <c r="FZ634" s="209"/>
      <c r="GA634" s="193"/>
      <c r="GB634" s="209"/>
      <c r="GC634" s="209"/>
      <c r="GD634" s="193"/>
      <c r="GE634" s="209"/>
      <c r="GF634" s="209"/>
      <c r="GG634" s="193"/>
      <c r="GH634" s="209"/>
      <c r="GI634" s="209"/>
      <c r="GJ634" s="193"/>
      <c r="GK634" s="209"/>
      <c r="GL634" s="209"/>
      <c r="GM634" s="193"/>
      <c r="GN634" s="209"/>
      <c r="GO634" s="209"/>
      <c r="GP634" s="193"/>
      <c r="GQ634" s="209"/>
      <c r="GR634" s="209"/>
      <c r="GS634" s="193"/>
      <c r="GT634" s="209"/>
      <c r="GU634" s="209"/>
      <c r="GV634" s="193"/>
      <c r="GW634" s="209"/>
      <c r="GX634" s="209"/>
      <c r="GY634" s="193"/>
      <c r="GZ634" s="209"/>
      <c r="HA634" s="209"/>
      <c r="HB634" s="193"/>
      <c r="HC634" s="209"/>
      <c r="HD634" s="209"/>
      <c r="HE634" s="193"/>
      <c r="HF634" s="209"/>
      <c r="HG634" s="209"/>
      <c r="HH634" s="193"/>
      <c r="HI634" s="209"/>
      <c r="HJ634" s="209"/>
      <c r="HK634" s="193"/>
      <c r="HL634" s="209"/>
      <c r="HM634" s="209"/>
      <c r="HN634" s="193"/>
      <c r="HO634" s="209"/>
      <c r="HP634" s="209"/>
      <c r="HQ634" s="193"/>
      <c r="HR634" s="209"/>
      <c r="HS634" s="209"/>
      <c r="HT634" s="193"/>
      <c r="HU634" s="209"/>
      <c r="HV634" s="209"/>
      <c r="HW634" s="193"/>
      <c r="HX634" s="209"/>
      <c r="HY634" s="209"/>
      <c r="HZ634" s="193"/>
      <c r="IA634" s="209"/>
      <c r="IB634" s="209"/>
      <c r="IC634" s="193"/>
      <c r="ID634" s="209"/>
      <c r="IE634" s="209"/>
      <c r="IF634" s="193"/>
      <c r="IG634" s="209"/>
      <c r="IH634" s="209"/>
      <c r="II634" s="193"/>
      <c r="IJ634" s="209"/>
      <c r="IK634" s="209"/>
      <c r="IL634" s="193"/>
      <c r="IM634" s="209"/>
      <c r="IN634" s="209"/>
      <c r="IO634" s="193"/>
      <c r="IP634" s="209"/>
      <c r="IQ634" s="209"/>
      <c r="IR634" s="193"/>
      <c r="IS634" s="209"/>
      <c r="IT634" s="209"/>
      <c r="IU634" s="193"/>
      <c r="IV634" s="209"/>
      <c r="IW634" s="209"/>
      <c r="IX634" s="193"/>
      <c r="IY634" s="209"/>
      <c r="IZ634" s="209"/>
      <c r="JA634" s="193"/>
      <c r="JB634" s="209"/>
      <c r="JC634" s="209"/>
      <c r="JD634" s="193"/>
      <c r="JE634" s="209"/>
      <c r="JF634" s="209"/>
      <c r="JG634" s="193"/>
      <c r="JH634" s="209"/>
      <c r="JI634" s="209"/>
      <c r="JJ634" s="193"/>
      <c r="JK634" s="209"/>
      <c r="JL634" s="209"/>
      <c r="JM634" s="193"/>
      <c r="JN634" s="209"/>
      <c r="JO634" s="209"/>
      <c r="JP634" s="193"/>
      <c r="JQ634" s="209"/>
      <c r="JR634" s="209"/>
      <c r="JS634" s="193"/>
      <c r="JT634" s="209"/>
      <c r="JU634" s="209"/>
      <c r="JV634" s="193"/>
      <c r="JW634" s="209"/>
      <c r="JX634" s="209"/>
      <c r="JY634" s="193"/>
      <c r="JZ634" s="209"/>
      <c r="KA634" s="209"/>
      <c r="KB634" s="193"/>
      <c r="KC634" s="209"/>
      <c r="KD634" s="209"/>
      <c r="KE634" s="193"/>
      <c r="KF634" s="209"/>
      <c r="KG634" s="209"/>
      <c r="KH634" s="193"/>
      <c r="KI634" s="209"/>
      <c r="KJ634" s="209"/>
      <c r="KK634" s="193"/>
      <c r="KL634" s="209"/>
      <c r="KM634" s="209"/>
      <c r="KN634" s="193"/>
      <c r="KO634" s="209"/>
      <c r="KP634" s="209"/>
      <c r="KQ634" s="193"/>
      <c r="KR634" s="209"/>
      <c r="KS634" s="209"/>
      <c r="KT634" s="193"/>
      <c r="KU634" s="209"/>
      <c r="KV634" s="209"/>
      <c r="KW634" s="193"/>
      <c r="KX634" s="209"/>
      <c r="KY634" s="209"/>
      <c r="KZ634" s="193"/>
      <c r="LA634" s="209"/>
      <c r="LB634" s="209"/>
      <c r="LC634" s="193"/>
      <c r="LD634" s="209"/>
      <c r="LE634" s="209"/>
      <c r="LF634" s="193"/>
      <c r="LG634" s="209"/>
      <c r="LH634" s="209"/>
      <c r="LI634" s="193"/>
      <c r="LJ634" s="209"/>
      <c r="LK634" s="209"/>
      <c r="LL634" s="193"/>
      <c r="LM634" s="209"/>
      <c r="LN634" s="209"/>
      <c r="LO634" s="193"/>
      <c r="LP634" s="209"/>
      <c r="LQ634" s="209"/>
      <c r="LR634" s="193"/>
      <c r="LS634" s="209"/>
      <c r="LT634" s="209"/>
      <c r="LU634" s="193"/>
      <c r="LV634" s="209"/>
      <c r="LW634" s="209"/>
      <c r="LX634" s="193"/>
      <c r="LY634" s="209"/>
      <c r="LZ634" s="209"/>
      <c r="MA634" s="193"/>
      <c r="MB634" s="209"/>
      <c r="MC634" s="209"/>
      <c r="MD634" s="193"/>
      <c r="ME634" s="209"/>
      <c r="MF634" s="209"/>
      <c r="MG634" s="193"/>
      <c r="MH634" s="209"/>
      <c r="MI634" s="209"/>
      <c r="MJ634" s="193"/>
      <c r="MK634" s="209"/>
      <c r="ML634" s="209"/>
      <c r="MM634" s="193"/>
      <c r="MN634" s="209"/>
      <c r="MO634" s="209"/>
      <c r="MP634" s="193"/>
      <c r="MQ634" s="209"/>
      <c r="MR634" s="209"/>
      <c r="MS634" s="193"/>
      <c r="MT634" s="209"/>
      <c r="MU634" s="209"/>
      <c r="MV634" s="193"/>
      <c r="MW634" s="209"/>
      <c r="MX634" s="209"/>
      <c r="MY634" s="193"/>
      <c r="MZ634" s="209"/>
      <c r="NA634" s="209"/>
      <c r="NB634" s="193"/>
      <c r="NC634" s="209"/>
      <c r="ND634" s="209"/>
      <c r="NE634" s="193"/>
      <c r="NF634" s="209"/>
      <c r="NG634" s="209"/>
      <c r="NH634" s="193"/>
      <c r="NI634" s="209"/>
      <c r="NJ634" s="209"/>
      <c r="NK634" s="193"/>
      <c r="NL634" s="209"/>
      <c r="NM634" s="209"/>
      <c r="NN634" s="193"/>
      <c r="NO634" s="209"/>
      <c r="NP634" s="209"/>
      <c r="NQ634" s="193"/>
      <c r="NR634" s="209"/>
      <c r="NS634" s="209"/>
      <c r="NT634" s="193"/>
      <c r="NU634" s="209"/>
      <c r="NV634" s="209"/>
      <c r="NW634" s="193"/>
      <c r="NX634" s="209"/>
      <c r="NY634" s="209"/>
      <c r="NZ634" s="193"/>
      <c r="OA634" s="209"/>
      <c r="OB634" s="209"/>
      <c r="OC634" s="193"/>
      <c r="OD634" s="209"/>
      <c r="OE634" s="209"/>
      <c r="OF634" s="193"/>
      <c r="OG634" s="209"/>
      <c r="OH634" s="209"/>
      <c r="OI634" s="193"/>
      <c r="OJ634" s="209"/>
      <c r="OK634" s="209"/>
      <c r="OL634" s="193"/>
      <c r="OM634" s="209"/>
      <c r="ON634" s="209"/>
      <c r="OO634" s="193"/>
      <c r="OP634" s="209"/>
      <c r="OQ634" s="209"/>
      <c r="OR634" s="193"/>
      <c r="OS634" s="209"/>
      <c r="OT634" s="209"/>
      <c r="OU634" s="193"/>
      <c r="OV634" s="209"/>
      <c r="OW634" s="209"/>
      <c r="OX634" s="193"/>
      <c r="OY634" s="209"/>
      <c r="OZ634" s="209"/>
      <c r="PA634" s="193"/>
      <c r="PB634" s="209"/>
      <c r="PC634" s="209"/>
      <c r="PD634" s="193"/>
      <c r="PE634" s="209"/>
      <c r="PF634" s="209"/>
      <c r="PG634" s="193"/>
      <c r="PH634" s="209"/>
      <c r="PI634" s="209"/>
      <c r="PJ634" s="193"/>
      <c r="PK634" s="209"/>
      <c r="PL634" s="209"/>
      <c r="PM634" s="193"/>
      <c r="PN634" s="209"/>
      <c r="PO634" s="209"/>
      <c r="PP634" s="193"/>
      <c r="PQ634" s="209"/>
      <c r="PR634" s="209"/>
      <c r="PS634" s="193"/>
      <c r="PT634" s="209"/>
      <c r="PU634" s="209"/>
      <c r="PV634" s="193"/>
      <c r="PW634" s="209"/>
      <c r="PX634" s="209"/>
      <c r="PY634" s="193"/>
      <c r="PZ634" s="209"/>
      <c r="QA634" s="209"/>
      <c r="QB634" s="193"/>
      <c r="QC634" s="209"/>
      <c r="QD634" s="209"/>
      <c r="QE634" s="193"/>
      <c r="QF634" s="209"/>
      <c r="QG634" s="209"/>
      <c r="QH634" s="193"/>
      <c r="QI634" s="209"/>
      <c r="QJ634" s="209"/>
      <c r="QK634" s="193"/>
      <c r="QL634" s="209"/>
      <c r="QM634" s="209"/>
      <c r="QN634" s="193"/>
      <c r="QO634" s="209"/>
      <c r="QP634" s="209"/>
      <c r="QQ634" s="193"/>
      <c r="QR634" s="209"/>
      <c r="QS634" s="209"/>
      <c r="QT634" s="193"/>
      <c r="QU634" s="209"/>
      <c r="QV634" s="209"/>
      <c r="QW634" s="193"/>
      <c r="QX634" s="209"/>
      <c r="QY634" s="209"/>
      <c r="QZ634" s="193"/>
      <c r="RA634" s="209"/>
      <c r="RB634" s="209"/>
      <c r="RC634" s="193"/>
      <c r="RD634" s="209"/>
      <c r="RE634" s="209"/>
      <c r="RF634" s="193"/>
      <c r="RG634" s="209"/>
    </row>
    <row r="635" spans="1:475" x14ac:dyDescent="0.25">
      <c r="A635" s="202"/>
      <c r="B635" s="219"/>
      <c r="C635" s="219"/>
      <c r="D635" s="219"/>
      <c r="E635" s="223"/>
      <c r="F635" s="215" t="s">
        <v>247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5">
      <c r="A636" s="202"/>
      <c r="B636" s="219"/>
      <c r="C636" s="219"/>
      <c r="D636" s="219"/>
      <c r="E636" s="223"/>
      <c r="F636" s="215" t="s">
        <v>246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5">
      <c r="A637" s="202"/>
      <c r="B637" s="219"/>
      <c r="C637" s="219"/>
      <c r="D637" s="219"/>
      <c r="E637" s="223"/>
      <c r="F637" s="215" t="s">
        <v>247</v>
      </c>
      <c r="G637" s="177"/>
      <c r="H637" s="177"/>
      <c r="I637" s="202"/>
      <c r="J637" s="202"/>
      <c r="K637" s="202"/>
      <c r="L637" s="202"/>
      <c r="M637" s="177"/>
      <c r="N637" s="202"/>
      <c r="O637" s="202"/>
      <c r="P637" s="177"/>
      <c r="Q637" s="202"/>
      <c r="R637" s="202"/>
      <c r="S637" s="177"/>
      <c r="T637" s="202"/>
      <c r="U637" s="202"/>
      <c r="V637" s="177"/>
      <c r="W637" s="202"/>
      <c r="X637" s="202"/>
      <c r="Y637" s="177"/>
      <c r="Z637" s="202"/>
      <c r="AA637" s="202"/>
      <c r="AB637" s="177"/>
      <c r="AC637" s="202"/>
      <c r="AD637" s="202"/>
      <c r="AE637" s="177"/>
      <c r="AF637" s="202"/>
      <c r="AG637" s="202"/>
      <c r="AH637" s="177"/>
      <c r="AI637" s="202"/>
      <c r="AJ637" s="202"/>
      <c r="AK637" s="177"/>
      <c r="AL637" s="202"/>
      <c r="AM637" s="202"/>
      <c r="AN637" s="177"/>
      <c r="AO637" s="202"/>
      <c r="AP637" s="202"/>
      <c r="AQ637" s="177"/>
      <c r="AR637" s="202"/>
      <c r="AS637" s="202"/>
      <c r="AT637" s="177"/>
      <c r="AU637" s="202"/>
      <c r="AV637" s="202"/>
      <c r="AW637" s="177"/>
      <c r="AX637" s="202"/>
      <c r="AY637" s="202"/>
      <c r="AZ637" s="177"/>
      <c r="BA637" s="202"/>
      <c r="BB637" s="202"/>
      <c r="BC637" s="177"/>
      <c r="BD637" s="202"/>
      <c r="BE637" s="202"/>
      <c r="BF637" s="177"/>
      <c r="BG637" s="202"/>
      <c r="BH637" s="202"/>
      <c r="BI637" s="177"/>
      <c r="BJ637" s="202"/>
      <c r="BK637" s="202"/>
      <c r="BL637" s="177"/>
      <c r="BM637" s="202"/>
      <c r="BN637" s="202"/>
      <c r="BO637" s="177"/>
      <c r="BP637" s="202"/>
      <c r="BQ637" s="202"/>
      <c r="BR637" s="177"/>
      <c r="BS637" s="202"/>
      <c r="BT637" s="202"/>
      <c r="BU637" s="177"/>
      <c r="BV637" s="202"/>
      <c r="BW637" s="202"/>
      <c r="BX637" s="177"/>
      <c r="BY637" s="202"/>
      <c r="BZ637" s="202"/>
      <c r="CA637" s="177"/>
      <c r="CB637" s="202"/>
      <c r="CC637" s="202"/>
      <c r="CD637" s="177"/>
      <c r="CE637" s="202"/>
      <c r="CF637" s="202"/>
      <c r="CG637" s="177"/>
      <c r="CH637" s="202"/>
      <c r="CI637" s="202"/>
      <c r="CJ637" s="177"/>
      <c r="CK637" s="202"/>
      <c r="CL637" s="202"/>
      <c r="CM637" s="177"/>
      <c r="CN637" s="202"/>
      <c r="CO637" s="202"/>
      <c r="CP637" s="177"/>
      <c r="CQ637" s="202"/>
      <c r="CR637" s="202"/>
      <c r="CS637" s="177"/>
      <c r="CT637" s="202"/>
      <c r="CU637" s="202"/>
      <c r="CV637" s="177"/>
      <c r="CW637" s="202"/>
      <c r="CX637" s="202"/>
      <c r="CY637" s="177"/>
      <c r="CZ637" s="202"/>
      <c r="DA637" s="202"/>
      <c r="DB637" s="177"/>
      <c r="DC637" s="202"/>
      <c r="DD637" s="202"/>
      <c r="DE637" s="177"/>
      <c r="DF637" s="202"/>
      <c r="DG637" s="202"/>
      <c r="DH637" s="177"/>
      <c r="DI637" s="202"/>
      <c r="DJ637" s="202"/>
      <c r="DK637" s="177"/>
      <c r="DL637" s="202"/>
      <c r="DM637" s="202"/>
      <c r="DN637" s="177"/>
      <c r="DO637" s="202"/>
      <c r="DP637" s="202"/>
      <c r="DQ637" s="177"/>
      <c r="DR637" s="202"/>
      <c r="DS637" s="202"/>
      <c r="DT637" s="177"/>
      <c r="DU637" s="202"/>
      <c r="DV637" s="202"/>
      <c r="DW637" s="209"/>
      <c r="DX637" s="210"/>
      <c r="DY637" s="210"/>
      <c r="DZ637" s="209"/>
      <c r="EA637" s="210"/>
      <c r="EB637" s="210"/>
      <c r="EC637" s="209"/>
      <c r="ED637" s="210"/>
      <c r="EE637" s="210"/>
      <c r="EF637" s="209"/>
      <c r="EG637" s="210"/>
      <c r="EH637" s="210"/>
      <c r="EI637" s="209"/>
      <c r="EJ637" s="210"/>
      <c r="EK637" s="210"/>
      <c r="EL637" s="209"/>
      <c r="EM637" s="210"/>
      <c r="EN637" s="210"/>
      <c r="EO637" s="209"/>
      <c r="EP637" s="210"/>
      <c r="EQ637" s="210"/>
      <c r="ER637" s="209"/>
      <c r="ES637" s="210"/>
      <c r="ET637" s="210"/>
      <c r="EU637" s="209"/>
      <c r="EV637" s="210"/>
      <c r="EW637" s="210"/>
      <c r="EX637" s="209"/>
      <c r="EY637" s="210"/>
      <c r="EZ637" s="210"/>
      <c r="FA637" s="209"/>
      <c r="FB637" s="210"/>
      <c r="FC637" s="210"/>
      <c r="FD637" s="209"/>
      <c r="FE637" s="210"/>
      <c r="FF637" s="210"/>
      <c r="FG637" s="209"/>
      <c r="FH637" s="210"/>
      <c r="FI637" s="210"/>
      <c r="FJ637" s="209"/>
      <c r="FK637" s="210"/>
      <c r="FL637" s="210"/>
      <c r="FM637" s="209"/>
      <c r="FN637" s="210"/>
      <c r="FO637" s="210"/>
      <c r="FP637" s="209"/>
      <c r="FQ637" s="210"/>
      <c r="FR637" s="210"/>
      <c r="FS637" s="209"/>
      <c r="FT637" s="210"/>
      <c r="FU637" s="210"/>
      <c r="FV637" s="209"/>
      <c r="FW637" s="210"/>
      <c r="FX637" s="210"/>
      <c r="FY637" s="209"/>
      <c r="FZ637" s="210"/>
      <c r="GA637" s="210"/>
      <c r="GB637" s="209"/>
      <c r="GC637" s="210"/>
      <c r="GD637" s="210"/>
      <c r="GE637" s="209"/>
      <c r="GF637" s="210"/>
      <c r="GG637" s="210"/>
      <c r="GH637" s="209"/>
      <c r="GI637" s="210"/>
      <c r="GJ637" s="210"/>
      <c r="GK637" s="209"/>
      <c r="GL637" s="210"/>
      <c r="GM637" s="210"/>
      <c r="GN637" s="209"/>
      <c r="GO637" s="210"/>
      <c r="GP637" s="210"/>
      <c r="GQ637" s="209"/>
      <c r="GR637" s="210"/>
      <c r="GS637" s="210"/>
      <c r="GT637" s="209"/>
      <c r="GU637" s="210"/>
      <c r="GV637" s="210"/>
      <c r="GW637" s="209"/>
      <c r="GX637" s="210"/>
      <c r="GY637" s="210"/>
      <c r="GZ637" s="209"/>
      <c r="HA637" s="210"/>
      <c r="HB637" s="210"/>
      <c r="HC637" s="209"/>
      <c r="HD637" s="210"/>
      <c r="HE637" s="210"/>
      <c r="HF637" s="209"/>
      <c r="HG637" s="210"/>
      <c r="HH637" s="210"/>
      <c r="HI637" s="209"/>
      <c r="HJ637" s="210"/>
      <c r="HK637" s="210"/>
      <c r="HL637" s="209"/>
      <c r="HM637" s="210"/>
      <c r="HN637" s="210"/>
      <c r="HO637" s="209"/>
      <c r="HP637" s="210"/>
      <c r="HQ637" s="210"/>
      <c r="HR637" s="209"/>
      <c r="HS637" s="210"/>
      <c r="HT637" s="210"/>
      <c r="HU637" s="209"/>
      <c r="HV637" s="210"/>
      <c r="HW637" s="210"/>
      <c r="HX637" s="209"/>
      <c r="HY637" s="210"/>
      <c r="HZ637" s="210"/>
      <c r="IA637" s="209"/>
      <c r="IB637" s="210"/>
      <c r="IC637" s="210"/>
      <c r="ID637" s="209"/>
      <c r="IE637" s="210"/>
      <c r="IF637" s="210"/>
      <c r="IG637" s="209"/>
      <c r="IH637" s="210"/>
      <c r="II637" s="210"/>
      <c r="IJ637" s="209"/>
      <c r="IK637" s="210"/>
      <c r="IL637" s="210"/>
      <c r="IM637" s="209"/>
      <c r="IN637" s="210"/>
      <c r="IO637" s="210"/>
      <c r="IP637" s="209"/>
      <c r="IQ637" s="210"/>
      <c r="IR637" s="210"/>
      <c r="IS637" s="209"/>
      <c r="IT637" s="210"/>
      <c r="IU637" s="210"/>
      <c r="IV637" s="209"/>
      <c r="IW637" s="210"/>
      <c r="IX637" s="210"/>
      <c r="IY637" s="209"/>
      <c r="IZ637" s="210"/>
      <c r="JA637" s="210"/>
      <c r="JB637" s="209"/>
      <c r="JC637" s="210"/>
      <c r="JD637" s="210"/>
      <c r="JE637" s="209"/>
      <c r="JF637" s="210"/>
      <c r="JG637" s="210"/>
      <c r="JH637" s="209"/>
      <c r="JI637" s="210"/>
      <c r="JJ637" s="210"/>
      <c r="JK637" s="209"/>
      <c r="JL637" s="210"/>
      <c r="JM637" s="210"/>
      <c r="JN637" s="209"/>
      <c r="JO637" s="210"/>
      <c r="JP637" s="210"/>
      <c r="JQ637" s="209"/>
      <c r="JR637" s="210"/>
      <c r="JS637" s="210"/>
      <c r="JT637" s="209"/>
      <c r="JU637" s="210"/>
      <c r="JV637" s="210"/>
      <c r="JW637" s="209"/>
      <c r="JX637" s="210"/>
      <c r="JY637" s="210"/>
      <c r="JZ637" s="209"/>
      <c r="KA637" s="210"/>
      <c r="KB637" s="210"/>
      <c r="KC637" s="209"/>
      <c r="KD637" s="210"/>
      <c r="KE637" s="210"/>
      <c r="KF637" s="209"/>
      <c r="KG637" s="210"/>
      <c r="KH637" s="210"/>
      <c r="KI637" s="209"/>
      <c r="KJ637" s="210"/>
      <c r="KK637" s="210"/>
      <c r="KL637" s="209"/>
      <c r="KM637" s="210"/>
      <c r="KN637" s="210"/>
      <c r="KO637" s="209"/>
      <c r="KP637" s="210"/>
      <c r="KQ637" s="210"/>
      <c r="KR637" s="209"/>
      <c r="KS637" s="210"/>
      <c r="KT637" s="210"/>
      <c r="KU637" s="209"/>
      <c r="KV637" s="210"/>
      <c r="KW637" s="210"/>
      <c r="KX637" s="209"/>
      <c r="KY637" s="210"/>
      <c r="KZ637" s="210"/>
      <c r="LA637" s="209"/>
      <c r="LB637" s="210"/>
      <c r="LC637" s="210"/>
      <c r="LD637" s="209"/>
      <c r="LE637" s="210"/>
      <c r="LF637" s="210"/>
      <c r="LG637" s="209"/>
      <c r="LH637" s="210"/>
      <c r="LI637" s="210"/>
      <c r="LJ637" s="209"/>
      <c r="LK637" s="210"/>
      <c r="LL637" s="210"/>
      <c r="LM637" s="209"/>
      <c r="LN637" s="210"/>
      <c r="LO637" s="210"/>
      <c r="LP637" s="209"/>
      <c r="LQ637" s="210"/>
      <c r="LR637" s="210"/>
      <c r="LS637" s="209"/>
      <c r="LT637" s="210"/>
      <c r="LU637" s="210"/>
      <c r="LV637" s="209"/>
      <c r="LW637" s="210"/>
      <c r="LX637" s="210"/>
      <c r="LY637" s="209"/>
      <c r="LZ637" s="210"/>
      <c r="MA637" s="210"/>
      <c r="MB637" s="209"/>
      <c r="MC637" s="210"/>
      <c r="MD637" s="210"/>
      <c r="ME637" s="209"/>
      <c r="MF637" s="210"/>
      <c r="MG637" s="210"/>
      <c r="MH637" s="209"/>
      <c r="MI637" s="210"/>
      <c r="MJ637" s="210"/>
      <c r="MK637" s="209"/>
      <c r="ML637" s="210"/>
      <c r="MM637" s="210"/>
      <c r="MN637" s="209"/>
      <c r="MO637" s="210"/>
      <c r="MP637" s="210"/>
      <c r="MQ637" s="209"/>
      <c r="MR637" s="210"/>
      <c r="MS637" s="210"/>
      <c r="MT637" s="209"/>
      <c r="MU637" s="210"/>
      <c r="MV637" s="210"/>
      <c r="MW637" s="209"/>
      <c r="MX637" s="210"/>
      <c r="MY637" s="210"/>
      <c r="MZ637" s="209"/>
      <c r="NA637" s="210"/>
      <c r="NB637" s="210"/>
      <c r="NC637" s="209"/>
      <c r="ND637" s="210"/>
      <c r="NE637" s="210"/>
      <c r="NF637" s="209"/>
      <c r="NG637" s="210"/>
      <c r="NH637" s="210"/>
      <c r="NI637" s="209"/>
      <c r="NJ637" s="210"/>
      <c r="NK637" s="210"/>
      <c r="NL637" s="209"/>
      <c r="NM637" s="210"/>
      <c r="NN637" s="210"/>
      <c r="NO637" s="209"/>
      <c r="NP637" s="210"/>
      <c r="NQ637" s="210"/>
      <c r="NR637" s="209"/>
      <c r="NS637" s="210"/>
      <c r="NT637" s="210"/>
      <c r="NU637" s="209"/>
      <c r="NV637" s="210"/>
      <c r="NW637" s="210"/>
      <c r="NX637" s="209"/>
      <c r="NY637" s="210"/>
      <c r="NZ637" s="210"/>
      <c r="OA637" s="209"/>
      <c r="OB637" s="210"/>
      <c r="OC637" s="210"/>
      <c r="OD637" s="209"/>
      <c r="OE637" s="210"/>
      <c r="OF637" s="210"/>
      <c r="OG637" s="209"/>
      <c r="OH637" s="210"/>
      <c r="OI637" s="210"/>
      <c r="OJ637" s="209"/>
      <c r="OK637" s="210"/>
      <c r="OL637" s="210"/>
      <c r="OM637" s="209"/>
      <c r="ON637" s="210"/>
      <c r="OO637" s="210"/>
      <c r="OP637" s="209"/>
      <c r="OQ637" s="210"/>
      <c r="OR637" s="210"/>
      <c r="OS637" s="209"/>
      <c r="OT637" s="210"/>
      <c r="OU637" s="210"/>
      <c r="OV637" s="209"/>
      <c r="OW637" s="210"/>
      <c r="OX637" s="210"/>
      <c r="OY637" s="209"/>
      <c r="OZ637" s="210"/>
      <c r="PA637" s="210"/>
      <c r="PB637" s="209"/>
      <c r="PC637" s="210"/>
      <c r="PD637" s="210"/>
      <c r="PE637" s="209"/>
      <c r="PF637" s="210"/>
      <c r="PG637" s="210"/>
      <c r="PH637" s="209"/>
      <c r="PI637" s="210"/>
      <c r="PJ637" s="210"/>
      <c r="PK637" s="209"/>
      <c r="PL637" s="210"/>
      <c r="PM637" s="210"/>
      <c r="PN637" s="209"/>
      <c r="PO637" s="210"/>
      <c r="PP637" s="210"/>
      <c r="PQ637" s="209"/>
      <c r="PR637" s="210"/>
      <c r="PS637" s="210"/>
      <c r="PT637" s="209"/>
      <c r="PU637" s="210"/>
      <c r="PV637" s="210"/>
      <c r="PW637" s="209"/>
      <c r="PX637" s="210"/>
      <c r="PY637" s="210"/>
      <c r="PZ637" s="209"/>
      <c r="QA637" s="210"/>
      <c r="QB637" s="210"/>
      <c r="QC637" s="209"/>
      <c r="QD637" s="210"/>
      <c r="QE637" s="210"/>
      <c r="QF637" s="209"/>
      <c r="QG637" s="210"/>
      <c r="QH637" s="210"/>
      <c r="QI637" s="209"/>
      <c r="QJ637" s="210"/>
      <c r="QK637" s="210"/>
      <c r="QL637" s="209"/>
      <c r="QM637" s="210"/>
      <c r="QN637" s="210"/>
      <c r="QO637" s="209"/>
      <c r="QP637" s="210"/>
      <c r="QQ637" s="210"/>
      <c r="QR637" s="209"/>
      <c r="QS637" s="210"/>
      <c r="QT637" s="210"/>
      <c r="QU637" s="209"/>
      <c r="QV637" s="210"/>
      <c r="QW637" s="210"/>
      <c r="QX637" s="209"/>
      <c r="QY637" s="210"/>
      <c r="QZ637" s="210"/>
      <c r="RA637" s="209"/>
      <c r="RB637" s="210"/>
      <c r="RC637" s="210"/>
      <c r="RD637" s="209"/>
      <c r="RE637" s="210"/>
      <c r="RF637" s="210"/>
      <c r="RG637" s="209"/>
    </row>
    <row r="638" spans="1:475" x14ac:dyDescent="0.25">
      <c r="A638" s="202"/>
      <c r="B638" s="219"/>
      <c r="C638" s="219"/>
      <c r="D638" s="219"/>
      <c r="E638" s="223"/>
      <c r="F638" s="215" t="s">
        <v>246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5">
      <c r="A639" s="202"/>
      <c r="B639" s="219"/>
      <c r="C639" s="219"/>
      <c r="D639" s="219"/>
      <c r="E639" s="223"/>
      <c r="F639" s="215" t="s">
        <v>247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5">
      <c r="A640" s="202"/>
      <c r="B640" s="219"/>
      <c r="C640" s="219"/>
      <c r="D640" s="219"/>
      <c r="E640" s="223"/>
      <c r="F640" s="215" t="s">
        <v>246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5">
      <c r="A641" s="202"/>
      <c r="B641" s="219"/>
      <c r="C641" s="219"/>
      <c r="D641" s="219"/>
      <c r="E641" s="223"/>
      <c r="F641" s="215" t="s">
        <v>247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5">
      <c r="A642" s="202"/>
      <c r="B642" s="219"/>
      <c r="C642" s="219"/>
      <c r="D642" s="219"/>
      <c r="E642" s="223"/>
      <c r="F642" s="215" t="s">
        <v>246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5">
      <c r="A643" s="202"/>
      <c r="B643" s="219"/>
      <c r="C643" s="219"/>
      <c r="D643" s="219"/>
      <c r="E643" s="223"/>
      <c r="F643" s="215" t="s">
        <v>247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5">
      <c r="A644" s="202"/>
      <c r="B644" s="219"/>
      <c r="C644" s="219"/>
      <c r="D644" s="219"/>
      <c r="E644" s="223"/>
      <c r="F644" s="215" t="s">
        <v>246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5">
      <c r="A645" s="202"/>
      <c r="B645" s="219"/>
      <c r="C645" s="219"/>
      <c r="D645" s="219"/>
      <c r="E645" s="223"/>
      <c r="F645" s="215" t="s">
        <v>247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5">
      <c r="A646" s="202"/>
      <c r="B646" s="219"/>
      <c r="C646" s="219"/>
      <c r="D646" s="219"/>
      <c r="E646" s="223"/>
      <c r="F646" s="215" t="s">
        <v>246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5">
      <c r="A647" s="202"/>
      <c r="B647" s="219"/>
      <c r="C647" s="219"/>
      <c r="D647" s="219"/>
      <c r="E647" s="223"/>
      <c r="F647" s="215" t="s">
        <v>247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5">
      <c r="A648" s="202"/>
      <c r="B648" s="219"/>
      <c r="C648" s="219"/>
      <c r="D648" s="219"/>
      <c r="E648" s="223"/>
      <c r="F648" s="215" t="s">
        <v>246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5">
      <c r="A649" s="202"/>
      <c r="B649" s="219"/>
      <c r="C649" s="219"/>
      <c r="D649" s="219"/>
      <c r="E649" s="223"/>
      <c r="F649" s="215" t="s">
        <v>247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5">
      <c r="A650" s="202"/>
      <c r="B650" s="219"/>
      <c r="C650" s="219"/>
      <c r="D650" s="219"/>
      <c r="E650" s="223"/>
      <c r="F650" s="215" t="s">
        <v>246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5">
      <c r="A651" s="202"/>
      <c r="B651" s="219"/>
      <c r="C651" s="219"/>
      <c r="D651" s="219"/>
      <c r="E651" s="223"/>
      <c r="F651" s="215" t="s">
        <v>247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5">
      <c r="A652" s="202"/>
      <c r="B652" s="219"/>
      <c r="C652" s="219"/>
      <c r="D652" s="219"/>
      <c r="E652" s="223"/>
      <c r="F652" s="215" t="s">
        <v>246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5">
      <c r="A653" s="202"/>
      <c r="B653" s="219"/>
      <c r="C653" s="219"/>
      <c r="D653" s="219"/>
      <c r="E653" s="223"/>
      <c r="F653" s="215" t="s">
        <v>247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5">
      <c r="A654" s="202"/>
      <c r="B654" s="219"/>
      <c r="C654" s="219"/>
      <c r="D654" s="219"/>
      <c r="E654" s="223"/>
      <c r="F654" s="215" t="s">
        <v>246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5">
      <c r="A655" s="202"/>
      <c r="B655" s="219"/>
      <c r="C655" s="219"/>
      <c r="D655" s="219"/>
      <c r="E655" s="223"/>
      <c r="F655" s="215" t="s">
        <v>247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5">
      <c r="A656" s="202"/>
      <c r="B656" s="219"/>
      <c r="C656" s="219"/>
      <c r="D656" s="219"/>
      <c r="E656" s="223"/>
      <c r="F656" s="215" t="s">
        <v>246</v>
      </c>
      <c r="G656" s="187"/>
      <c r="H656" s="187"/>
      <c r="I656" s="203"/>
      <c r="J656" s="203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3"/>
      <c r="DX656" s="193"/>
      <c r="DY656" s="193"/>
      <c r="DZ656" s="193"/>
      <c r="EA656" s="193"/>
      <c r="EB656" s="193"/>
      <c r="EC656" s="193"/>
      <c r="ED656" s="193"/>
      <c r="EE656" s="193"/>
      <c r="EF656" s="193"/>
      <c r="EG656" s="193"/>
      <c r="EH656" s="193"/>
      <c r="EI656" s="193"/>
      <c r="EJ656" s="193"/>
      <c r="EK656" s="193"/>
      <c r="EL656" s="193"/>
      <c r="EM656" s="193"/>
      <c r="EN656" s="193"/>
      <c r="EO656" s="193"/>
      <c r="EP656" s="193"/>
      <c r="EQ656" s="193"/>
      <c r="ER656" s="193"/>
      <c r="ES656" s="193"/>
      <c r="ET656" s="193"/>
      <c r="EU656" s="193"/>
      <c r="EV656" s="193"/>
      <c r="EW656" s="193"/>
      <c r="EX656" s="193"/>
      <c r="EY656" s="193"/>
      <c r="EZ656" s="193"/>
      <c r="FA656" s="193"/>
      <c r="FB656" s="193"/>
      <c r="FC656" s="193"/>
      <c r="FD656" s="193"/>
      <c r="FE656" s="193"/>
      <c r="FF656" s="193"/>
      <c r="FG656" s="193"/>
      <c r="FH656" s="193"/>
      <c r="FI656" s="193"/>
      <c r="FJ656" s="193"/>
      <c r="FK656" s="193"/>
      <c r="FL656" s="193"/>
      <c r="FM656" s="193"/>
      <c r="FN656" s="193"/>
      <c r="FO656" s="193"/>
      <c r="FP656" s="193"/>
      <c r="FQ656" s="193"/>
      <c r="FR656" s="193"/>
      <c r="FS656" s="193"/>
      <c r="FT656" s="193"/>
      <c r="FU656" s="193"/>
      <c r="FV656" s="193"/>
      <c r="FW656" s="193"/>
      <c r="FX656" s="193"/>
      <c r="FY656" s="193"/>
      <c r="FZ656" s="193"/>
      <c r="GA656" s="193"/>
      <c r="GB656" s="193"/>
      <c r="GC656" s="193"/>
      <c r="GD656" s="193"/>
      <c r="GE656" s="193"/>
      <c r="GF656" s="193"/>
      <c r="GG656" s="193"/>
      <c r="GH656" s="193"/>
      <c r="GI656" s="193"/>
      <c r="GJ656" s="193"/>
      <c r="GK656" s="193"/>
      <c r="GL656" s="193"/>
      <c r="GM656" s="193"/>
      <c r="GN656" s="193"/>
      <c r="GO656" s="193"/>
      <c r="GP656" s="193"/>
      <c r="GQ656" s="193"/>
      <c r="GR656" s="193"/>
      <c r="GS656" s="193"/>
      <c r="GT656" s="193"/>
      <c r="GU656" s="193"/>
      <c r="GV656" s="193"/>
      <c r="GW656" s="193"/>
      <c r="GX656" s="193"/>
      <c r="GY656" s="193"/>
      <c r="GZ656" s="193"/>
      <c r="HA656" s="193"/>
      <c r="HB656" s="193"/>
      <c r="HC656" s="193"/>
      <c r="HD656" s="193"/>
      <c r="HE656" s="193"/>
      <c r="HF656" s="193"/>
      <c r="HG656" s="193"/>
      <c r="HH656" s="193"/>
      <c r="HI656" s="193"/>
      <c r="HJ656" s="193"/>
      <c r="HK656" s="193"/>
      <c r="HL656" s="193"/>
      <c r="HM656" s="193"/>
      <c r="HN656" s="193"/>
      <c r="HO656" s="193"/>
      <c r="HP656" s="193"/>
      <c r="HQ656" s="193"/>
      <c r="HR656" s="193"/>
      <c r="HS656" s="193"/>
      <c r="HT656" s="193"/>
      <c r="HU656" s="193"/>
      <c r="HV656" s="193"/>
      <c r="HW656" s="193"/>
      <c r="HX656" s="193"/>
      <c r="HY656" s="193"/>
      <c r="HZ656" s="193"/>
      <c r="IA656" s="193"/>
      <c r="IB656" s="193"/>
      <c r="IC656" s="193"/>
      <c r="ID656" s="193"/>
      <c r="IE656" s="193"/>
      <c r="IF656" s="193"/>
      <c r="IG656" s="193"/>
      <c r="IH656" s="193"/>
      <c r="II656" s="193"/>
      <c r="IJ656" s="193"/>
      <c r="IK656" s="193"/>
      <c r="IL656" s="193"/>
      <c r="IM656" s="193"/>
      <c r="IN656" s="193"/>
      <c r="IO656" s="193"/>
      <c r="IP656" s="193"/>
      <c r="IQ656" s="193"/>
      <c r="IR656" s="193"/>
      <c r="IS656" s="193"/>
      <c r="IT656" s="193"/>
      <c r="IU656" s="193"/>
      <c r="IV656" s="193"/>
      <c r="IW656" s="193"/>
      <c r="IX656" s="193"/>
      <c r="IY656" s="193"/>
      <c r="IZ656" s="193"/>
      <c r="JA656" s="193"/>
      <c r="JB656" s="193"/>
      <c r="JC656" s="193"/>
      <c r="JD656" s="193"/>
      <c r="JE656" s="193"/>
      <c r="JF656" s="193"/>
      <c r="JG656" s="193"/>
      <c r="JH656" s="193"/>
      <c r="JI656" s="193"/>
      <c r="JJ656" s="193"/>
      <c r="JK656" s="193"/>
      <c r="JL656" s="193"/>
      <c r="JM656" s="193"/>
      <c r="JN656" s="193"/>
      <c r="JO656" s="193"/>
      <c r="JP656" s="193"/>
      <c r="JQ656" s="193"/>
      <c r="JR656" s="193"/>
      <c r="JS656" s="193"/>
      <c r="JT656" s="193"/>
      <c r="JU656" s="193"/>
      <c r="JV656" s="193"/>
      <c r="JW656" s="193"/>
      <c r="JX656" s="193"/>
      <c r="JY656" s="193"/>
      <c r="JZ656" s="193"/>
      <c r="KA656" s="193"/>
      <c r="KB656" s="193"/>
      <c r="KC656" s="193"/>
      <c r="KD656" s="193"/>
      <c r="KE656" s="193"/>
      <c r="KF656" s="193"/>
      <c r="KG656" s="193"/>
      <c r="KH656" s="193"/>
      <c r="KI656" s="193"/>
      <c r="KJ656" s="193"/>
      <c r="KK656" s="193"/>
      <c r="KL656" s="193"/>
      <c r="KM656" s="193"/>
      <c r="KN656" s="193"/>
      <c r="KO656" s="193"/>
      <c r="KP656" s="193"/>
      <c r="KQ656" s="193"/>
      <c r="KR656" s="193"/>
      <c r="KS656" s="193"/>
      <c r="KT656" s="193"/>
      <c r="KU656" s="193"/>
      <c r="KV656" s="193"/>
      <c r="KW656" s="193"/>
      <c r="KX656" s="193"/>
      <c r="KY656" s="193"/>
      <c r="KZ656" s="193"/>
      <c r="LA656" s="193"/>
      <c r="LB656" s="193"/>
      <c r="LC656" s="193"/>
      <c r="LD656" s="193"/>
      <c r="LE656" s="193"/>
      <c r="LF656" s="193"/>
      <c r="LG656" s="193"/>
      <c r="LH656" s="193"/>
      <c r="LI656" s="193"/>
      <c r="LJ656" s="193"/>
      <c r="LK656" s="193"/>
      <c r="LL656" s="193"/>
      <c r="LM656" s="193"/>
      <c r="LN656" s="193"/>
      <c r="LO656" s="193"/>
      <c r="LP656" s="193"/>
      <c r="LQ656" s="193"/>
      <c r="LR656" s="193"/>
      <c r="LS656" s="193"/>
      <c r="LT656" s="193"/>
      <c r="LU656" s="193"/>
      <c r="LV656" s="193"/>
      <c r="LW656" s="193"/>
      <c r="LX656" s="193"/>
      <c r="LY656" s="193"/>
      <c r="LZ656" s="193"/>
      <c r="MA656" s="193"/>
      <c r="MB656" s="193"/>
      <c r="MC656" s="193"/>
      <c r="MD656" s="193"/>
      <c r="ME656" s="193"/>
      <c r="MF656" s="193"/>
      <c r="MG656" s="193"/>
      <c r="MH656" s="193"/>
      <c r="MI656" s="193"/>
      <c r="MJ656" s="193"/>
      <c r="MK656" s="193"/>
      <c r="ML656" s="193"/>
      <c r="MM656" s="193"/>
      <c r="MN656" s="193"/>
      <c r="MO656" s="193"/>
      <c r="MP656" s="193"/>
      <c r="MQ656" s="193"/>
      <c r="MR656" s="193"/>
      <c r="MS656" s="193"/>
      <c r="MT656" s="193"/>
      <c r="MU656" s="193"/>
      <c r="MV656" s="193"/>
      <c r="MW656" s="193"/>
      <c r="MX656" s="193"/>
      <c r="MY656" s="193"/>
      <c r="MZ656" s="193"/>
      <c r="NA656" s="193"/>
      <c r="NB656" s="193"/>
      <c r="NC656" s="193"/>
      <c r="ND656" s="193"/>
      <c r="NE656" s="193"/>
      <c r="NF656" s="193"/>
      <c r="NG656" s="193"/>
      <c r="NH656" s="193"/>
      <c r="NI656" s="193"/>
      <c r="NJ656" s="193"/>
      <c r="NK656" s="193"/>
      <c r="NL656" s="193"/>
      <c r="NM656" s="193"/>
      <c r="NN656" s="193"/>
      <c r="NO656" s="193"/>
      <c r="NP656" s="193"/>
      <c r="NQ656" s="193"/>
      <c r="NR656" s="193"/>
      <c r="NS656" s="193"/>
      <c r="NT656" s="193"/>
      <c r="NU656" s="193"/>
      <c r="NV656" s="193"/>
      <c r="NW656" s="193"/>
      <c r="NX656" s="193"/>
      <c r="NY656" s="193"/>
      <c r="NZ656" s="193"/>
      <c r="OA656" s="193"/>
      <c r="OB656" s="193"/>
      <c r="OC656" s="193"/>
      <c r="OD656" s="193"/>
      <c r="OE656" s="193"/>
      <c r="OF656" s="193"/>
      <c r="OG656" s="193"/>
      <c r="OH656" s="193"/>
      <c r="OI656" s="193"/>
      <c r="OJ656" s="193"/>
      <c r="OK656" s="193"/>
      <c r="OL656" s="193"/>
      <c r="OM656" s="193"/>
      <c r="ON656" s="193"/>
      <c r="OO656" s="193"/>
      <c r="OP656" s="193"/>
      <c r="OQ656" s="193"/>
      <c r="OR656" s="193"/>
      <c r="OS656" s="193"/>
      <c r="OT656" s="193"/>
      <c r="OU656" s="193"/>
      <c r="OV656" s="193"/>
      <c r="OW656" s="193"/>
      <c r="OX656" s="193"/>
      <c r="OY656" s="193"/>
      <c r="OZ656" s="193"/>
      <c r="PA656" s="193"/>
      <c r="PB656" s="193"/>
      <c r="PC656" s="193"/>
      <c r="PD656" s="193"/>
      <c r="PE656" s="193"/>
      <c r="PF656" s="193"/>
      <c r="PG656" s="193"/>
      <c r="PH656" s="193"/>
      <c r="PI656" s="193"/>
      <c r="PJ656" s="193"/>
      <c r="PK656" s="193"/>
      <c r="PL656" s="193"/>
      <c r="PM656" s="193"/>
      <c r="PN656" s="193"/>
      <c r="PO656" s="193"/>
      <c r="PP656" s="193"/>
      <c r="PQ656" s="193"/>
      <c r="PR656" s="193"/>
      <c r="PS656" s="193"/>
      <c r="PT656" s="193"/>
      <c r="PU656" s="193"/>
      <c r="PV656" s="193"/>
      <c r="PW656" s="193"/>
      <c r="PX656" s="193"/>
      <c r="PY656" s="193"/>
      <c r="PZ656" s="193"/>
      <c r="QA656" s="193"/>
      <c r="QB656" s="193"/>
      <c r="QC656" s="193"/>
      <c r="QD656" s="193"/>
      <c r="QE656" s="193"/>
      <c r="QF656" s="193"/>
      <c r="QG656" s="193"/>
      <c r="QH656" s="193"/>
      <c r="QI656" s="193"/>
      <c r="QJ656" s="193"/>
      <c r="QK656" s="193"/>
      <c r="QL656" s="193"/>
      <c r="QM656" s="193"/>
      <c r="QN656" s="193"/>
      <c r="QO656" s="193"/>
      <c r="QP656" s="193"/>
      <c r="QQ656" s="193"/>
      <c r="QR656" s="193"/>
      <c r="QS656" s="193"/>
      <c r="QT656" s="193"/>
      <c r="QU656" s="193"/>
      <c r="QV656" s="193"/>
      <c r="QW656" s="193"/>
      <c r="QX656" s="193"/>
      <c r="QY656" s="193"/>
      <c r="QZ656" s="193"/>
      <c r="RA656" s="193"/>
      <c r="RB656" s="193"/>
      <c r="RC656" s="193"/>
      <c r="RD656" s="193"/>
      <c r="RE656" s="193"/>
      <c r="RF656" s="193"/>
      <c r="RG656" s="193"/>
    </row>
    <row r="657" spans="1:475" x14ac:dyDescent="0.25">
      <c r="A657" s="202"/>
      <c r="B657" s="219"/>
      <c r="C657" s="219"/>
      <c r="D657" s="219"/>
      <c r="E657" s="223"/>
      <c r="F657" s="215" t="s">
        <v>247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5">
      <c r="A658" s="202"/>
      <c r="B658" s="219"/>
      <c r="C658" s="219"/>
      <c r="D658" s="219"/>
      <c r="E658" s="223"/>
      <c r="F658" s="215" t="s">
        <v>246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5">
      <c r="A659" s="202"/>
      <c r="B659" s="219"/>
      <c r="C659" s="219"/>
      <c r="D659" s="219"/>
      <c r="E659" s="223"/>
      <c r="F659" s="215" t="s">
        <v>247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5">
      <c r="A660" s="202"/>
      <c r="B660" s="219"/>
      <c r="C660" s="219"/>
      <c r="D660" s="219"/>
      <c r="E660" s="223"/>
      <c r="F660" s="215" t="s">
        <v>246</v>
      </c>
      <c r="G660" s="177"/>
      <c r="H660" s="177"/>
      <c r="I660" s="203"/>
      <c r="J660" s="203"/>
      <c r="K660" s="177"/>
      <c r="L660" s="187"/>
      <c r="M660" s="177"/>
      <c r="N660" s="177"/>
      <c r="O660" s="187"/>
      <c r="P660" s="177"/>
      <c r="Q660" s="177"/>
      <c r="R660" s="187"/>
      <c r="S660" s="177"/>
      <c r="T660" s="177"/>
      <c r="U660" s="187"/>
      <c r="V660" s="177"/>
      <c r="W660" s="177"/>
      <c r="X660" s="187"/>
      <c r="Y660" s="177"/>
      <c r="Z660" s="177"/>
      <c r="AA660" s="187"/>
      <c r="AB660" s="177"/>
      <c r="AC660" s="177"/>
      <c r="AD660" s="187"/>
      <c r="AE660" s="177"/>
      <c r="AF660" s="177"/>
      <c r="AG660" s="187"/>
      <c r="AH660" s="177"/>
      <c r="AI660" s="177"/>
      <c r="AJ660" s="187"/>
      <c r="AK660" s="177"/>
      <c r="AL660" s="177"/>
      <c r="AM660" s="187"/>
      <c r="AN660" s="177"/>
      <c r="AO660" s="177"/>
      <c r="AP660" s="187"/>
      <c r="AQ660" s="177"/>
      <c r="AR660" s="177"/>
      <c r="AS660" s="187"/>
      <c r="AT660" s="177"/>
      <c r="AU660" s="177"/>
      <c r="AV660" s="187"/>
      <c r="AW660" s="177"/>
      <c r="AX660" s="177"/>
      <c r="AY660" s="187"/>
      <c r="AZ660" s="177"/>
      <c r="BA660" s="177"/>
      <c r="BB660" s="187"/>
      <c r="BC660" s="177"/>
      <c r="BD660" s="177"/>
      <c r="BE660" s="187"/>
      <c r="BF660" s="177"/>
      <c r="BG660" s="177"/>
      <c r="BH660" s="187"/>
      <c r="BI660" s="177"/>
      <c r="BJ660" s="177"/>
      <c r="BK660" s="187"/>
      <c r="BL660" s="177"/>
      <c r="BM660" s="177"/>
      <c r="BN660" s="187"/>
      <c r="BO660" s="177"/>
      <c r="BP660" s="177"/>
      <c r="BQ660" s="187"/>
      <c r="BR660" s="177"/>
      <c r="BS660" s="177"/>
      <c r="BT660" s="187"/>
      <c r="BU660" s="177"/>
      <c r="BV660" s="177"/>
      <c r="BW660" s="187"/>
      <c r="BX660" s="177"/>
      <c r="BY660" s="177"/>
      <c r="BZ660" s="187"/>
      <c r="CA660" s="177"/>
      <c r="CB660" s="177"/>
      <c r="CC660" s="187"/>
      <c r="CD660" s="177"/>
      <c r="CE660" s="177"/>
      <c r="CF660" s="187"/>
      <c r="CG660" s="177"/>
      <c r="CH660" s="177"/>
      <c r="CI660" s="187"/>
      <c r="CJ660" s="177"/>
      <c r="CK660" s="177"/>
      <c r="CL660" s="187"/>
      <c r="CM660" s="177"/>
      <c r="CN660" s="177"/>
      <c r="CO660" s="187"/>
      <c r="CP660" s="177"/>
      <c r="CQ660" s="177"/>
      <c r="CR660" s="187"/>
      <c r="CS660" s="177"/>
      <c r="CT660" s="177"/>
      <c r="CU660" s="187"/>
      <c r="CV660" s="177"/>
      <c r="CW660" s="177"/>
      <c r="CX660" s="187"/>
      <c r="CY660" s="177"/>
      <c r="CZ660" s="177"/>
      <c r="DA660" s="187"/>
      <c r="DB660" s="177"/>
      <c r="DC660" s="177"/>
      <c r="DD660" s="187"/>
      <c r="DE660" s="177"/>
      <c r="DF660" s="177"/>
      <c r="DG660" s="187"/>
      <c r="DH660" s="177"/>
      <c r="DI660" s="177"/>
      <c r="DJ660" s="187"/>
      <c r="DK660" s="177"/>
      <c r="DL660" s="177"/>
      <c r="DM660" s="187"/>
      <c r="DN660" s="177"/>
      <c r="DO660" s="177"/>
      <c r="DP660" s="187"/>
      <c r="DQ660" s="177"/>
      <c r="DR660" s="177"/>
      <c r="DS660" s="187"/>
      <c r="DT660" s="177"/>
      <c r="DU660" s="177"/>
      <c r="DV660" s="187"/>
      <c r="DW660" s="209"/>
      <c r="DX660" s="209"/>
      <c r="DY660" s="193"/>
      <c r="DZ660" s="209"/>
      <c r="EA660" s="209"/>
      <c r="EB660" s="193"/>
      <c r="EC660" s="209"/>
      <c r="ED660" s="209"/>
      <c r="EE660" s="193"/>
      <c r="EF660" s="209"/>
      <c r="EG660" s="209"/>
      <c r="EH660" s="193"/>
      <c r="EI660" s="209"/>
      <c r="EJ660" s="209"/>
      <c r="EK660" s="193"/>
      <c r="EL660" s="209"/>
      <c r="EM660" s="209"/>
      <c r="EN660" s="193"/>
      <c r="EO660" s="209"/>
      <c r="EP660" s="209"/>
      <c r="EQ660" s="193"/>
      <c r="ER660" s="209"/>
      <c r="ES660" s="209"/>
      <c r="ET660" s="193"/>
      <c r="EU660" s="209"/>
      <c r="EV660" s="209"/>
      <c r="EW660" s="193"/>
      <c r="EX660" s="209"/>
      <c r="EY660" s="209"/>
      <c r="EZ660" s="193"/>
      <c r="FA660" s="209"/>
      <c r="FB660" s="209"/>
      <c r="FC660" s="193"/>
      <c r="FD660" s="209"/>
      <c r="FE660" s="209"/>
      <c r="FF660" s="193"/>
      <c r="FG660" s="209"/>
      <c r="FH660" s="209"/>
      <c r="FI660" s="193"/>
      <c r="FJ660" s="209"/>
      <c r="FK660" s="209"/>
      <c r="FL660" s="193"/>
      <c r="FM660" s="209"/>
      <c r="FN660" s="209"/>
      <c r="FO660" s="193"/>
      <c r="FP660" s="209"/>
      <c r="FQ660" s="209"/>
      <c r="FR660" s="193"/>
      <c r="FS660" s="209"/>
      <c r="FT660" s="209"/>
      <c r="FU660" s="193"/>
      <c r="FV660" s="209"/>
      <c r="FW660" s="209"/>
      <c r="FX660" s="193"/>
      <c r="FY660" s="209"/>
      <c r="FZ660" s="209"/>
      <c r="GA660" s="193"/>
      <c r="GB660" s="209"/>
      <c r="GC660" s="209"/>
      <c r="GD660" s="193"/>
      <c r="GE660" s="209"/>
      <c r="GF660" s="209"/>
      <c r="GG660" s="193"/>
      <c r="GH660" s="209"/>
      <c r="GI660" s="209"/>
      <c r="GJ660" s="193"/>
      <c r="GK660" s="209"/>
      <c r="GL660" s="209"/>
      <c r="GM660" s="193"/>
      <c r="GN660" s="209"/>
      <c r="GO660" s="209"/>
      <c r="GP660" s="193"/>
      <c r="GQ660" s="209"/>
      <c r="GR660" s="209"/>
      <c r="GS660" s="193"/>
      <c r="GT660" s="209"/>
      <c r="GU660" s="209"/>
      <c r="GV660" s="193"/>
      <c r="GW660" s="209"/>
      <c r="GX660" s="209"/>
      <c r="GY660" s="193"/>
      <c r="GZ660" s="209"/>
      <c r="HA660" s="209"/>
      <c r="HB660" s="193"/>
      <c r="HC660" s="209"/>
      <c r="HD660" s="209"/>
      <c r="HE660" s="193"/>
      <c r="HF660" s="209"/>
      <c r="HG660" s="209"/>
      <c r="HH660" s="193"/>
      <c r="HI660" s="209"/>
      <c r="HJ660" s="209"/>
      <c r="HK660" s="193"/>
      <c r="HL660" s="209"/>
      <c r="HM660" s="209"/>
      <c r="HN660" s="193"/>
      <c r="HO660" s="209"/>
      <c r="HP660" s="209"/>
      <c r="HQ660" s="193"/>
      <c r="HR660" s="209"/>
      <c r="HS660" s="209"/>
      <c r="HT660" s="193"/>
      <c r="HU660" s="209"/>
      <c r="HV660" s="209"/>
      <c r="HW660" s="193"/>
      <c r="HX660" s="209"/>
      <c r="HY660" s="209"/>
      <c r="HZ660" s="193"/>
      <c r="IA660" s="209"/>
      <c r="IB660" s="209"/>
      <c r="IC660" s="193"/>
      <c r="ID660" s="209"/>
      <c r="IE660" s="209"/>
      <c r="IF660" s="193"/>
      <c r="IG660" s="209"/>
      <c r="IH660" s="209"/>
      <c r="II660" s="193"/>
      <c r="IJ660" s="209"/>
      <c r="IK660" s="209"/>
      <c r="IL660" s="193"/>
      <c r="IM660" s="209"/>
      <c r="IN660" s="209"/>
      <c r="IO660" s="193"/>
      <c r="IP660" s="209"/>
      <c r="IQ660" s="209"/>
      <c r="IR660" s="193"/>
      <c r="IS660" s="209"/>
      <c r="IT660" s="209"/>
      <c r="IU660" s="193"/>
      <c r="IV660" s="209"/>
      <c r="IW660" s="209"/>
      <c r="IX660" s="193"/>
      <c r="IY660" s="209"/>
      <c r="IZ660" s="209"/>
      <c r="JA660" s="193"/>
      <c r="JB660" s="209"/>
      <c r="JC660" s="209"/>
      <c r="JD660" s="193"/>
      <c r="JE660" s="209"/>
      <c r="JF660" s="209"/>
      <c r="JG660" s="193"/>
      <c r="JH660" s="209"/>
      <c r="JI660" s="209"/>
      <c r="JJ660" s="193"/>
      <c r="JK660" s="209"/>
      <c r="JL660" s="209"/>
      <c r="JM660" s="193"/>
      <c r="JN660" s="209"/>
      <c r="JO660" s="209"/>
      <c r="JP660" s="193"/>
      <c r="JQ660" s="209"/>
      <c r="JR660" s="209"/>
      <c r="JS660" s="193"/>
      <c r="JT660" s="209"/>
      <c r="JU660" s="209"/>
      <c r="JV660" s="193"/>
      <c r="JW660" s="209"/>
      <c r="JX660" s="209"/>
      <c r="JY660" s="193"/>
      <c r="JZ660" s="209"/>
      <c r="KA660" s="209"/>
      <c r="KB660" s="193"/>
      <c r="KC660" s="209"/>
      <c r="KD660" s="209"/>
      <c r="KE660" s="193"/>
      <c r="KF660" s="209"/>
      <c r="KG660" s="209"/>
      <c r="KH660" s="193"/>
      <c r="KI660" s="209"/>
      <c r="KJ660" s="209"/>
      <c r="KK660" s="193"/>
      <c r="KL660" s="209"/>
      <c r="KM660" s="209"/>
      <c r="KN660" s="193"/>
      <c r="KO660" s="209"/>
      <c r="KP660" s="209"/>
      <c r="KQ660" s="193"/>
      <c r="KR660" s="209"/>
      <c r="KS660" s="209"/>
      <c r="KT660" s="193"/>
      <c r="KU660" s="209"/>
      <c r="KV660" s="209"/>
      <c r="KW660" s="193"/>
      <c r="KX660" s="209"/>
      <c r="KY660" s="209"/>
      <c r="KZ660" s="193"/>
      <c r="LA660" s="209"/>
      <c r="LB660" s="209"/>
      <c r="LC660" s="193"/>
      <c r="LD660" s="209"/>
      <c r="LE660" s="209"/>
      <c r="LF660" s="193"/>
      <c r="LG660" s="209"/>
      <c r="LH660" s="209"/>
      <c r="LI660" s="193"/>
      <c r="LJ660" s="209"/>
      <c r="LK660" s="209"/>
      <c r="LL660" s="193"/>
      <c r="LM660" s="209"/>
      <c r="LN660" s="209"/>
      <c r="LO660" s="193"/>
      <c r="LP660" s="209"/>
      <c r="LQ660" s="209"/>
      <c r="LR660" s="193"/>
      <c r="LS660" s="209"/>
      <c r="LT660" s="209"/>
      <c r="LU660" s="193"/>
      <c r="LV660" s="209"/>
      <c r="LW660" s="209"/>
      <c r="LX660" s="193"/>
      <c r="LY660" s="209"/>
      <c r="LZ660" s="209"/>
      <c r="MA660" s="193"/>
      <c r="MB660" s="209"/>
      <c r="MC660" s="209"/>
      <c r="MD660" s="193"/>
      <c r="ME660" s="209"/>
      <c r="MF660" s="209"/>
      <c r="MG660" s="193"/>
      <c r="MH660" s="209"/>
      <c r="MI660" s="209"/>
      <c r="MJ660" s="193"/>
      <c r="MK660" s="209"/>
      <c r="ML660" s="209"/>
      <c r="MM660" s="193"/>
      <c r="MN660" s="209"/>
      <c r="MO660" s="209"/>
      <c r="MP660" s="193"/>
      <c r="MQ660" s="209"/>
      <c r="MR660" s="209"/>
      <c r="MS660" s="193"/>
      <c r="MT660" s="209"/>
      <c r="MU660" s="209"/>
      <c r="MV660" s="193"/>
      <c r="MW660" s="209"/>
      <c r="MX660" s="209"/>
      <c r="MY660" s="193"/>
      <c r="MZ660" s="209"/>
      <c r="NA660" s="209"/>
      <c r="NB660" s="193"/>
      <c r="NC660" s="209"/>
      <c r="ND660" s="209"/>
      <c r="NE660" s="193"/>
      <c r="NF660" s="209"/>
      <c r="NG660" s="209"/>
      <c r="NH660" s="193"/>
      <c r="NI660" s="209"/>
      <c r="NJ660" s="209"/>
      <c r="NK660" s="193"/>
      <c r="NL660" s="209"/>
      <c r="NM660" s="209"/>
      <c r="NN660" s="193"/>
      <c r="NO660" s="209"/>
      <c r="NP660" s="209"/>
      <c r="NQ660" s="193"/>
      <c r="NR660" s="209"/>
      <c r="NS660" s="209"/>
      <c r="NT660" s="193"/>
      <c r="NU660" s="209"/>
      <c r="NV660" s="209"/>
      <c r="NW660" s="193"/>
      <c r="NX660" s="209"/>
      <c r="NY660" s="209"/>
      <c r="NZ660" s="193"/>
      <c r="OA660" s="209"/>
      <c r="OB660" s="209"/>
      <c r="OC660" s="193"/>
      <c r="OD660" s="209"/>
      <c r="OE660" s="209"/>
      <c r="OF660" s="193"/>
      <c r="OG660" s="209"/>
      <c r="OH660" s="209"/>
      <c r="OI660" s="193"/>
      <c r="OJ660" s="209"/>
      <c r="OK660" s="209"/>
      <c r="OL660" s="193"/>
      <c r="OM660" s="209"/>
      <c r="ON660" s="209"/>
      <c r="OO660" s="193"/>
      <c r="OP660" s="209"/>
      <c r="OQ660" s="209"/>
      <c r="OR660" s="193"/>
      <c r="OS660" s="209"/>
      <c r="OT660" s="209"/>
      <c r="OU660" s="193"/>
      <c r="OV660" s="209"/>
      <c r="OW660" s="209"/>
      <c r="OX660" s="193"/>
      <c r="OY660" s="209"/>
      <c r="OZ660" s="209"/>
      <c r="PA660" s="193"/>
      <c r="PB660" s="209"/>
      <c r="PC660" s="209"/>
      <c r="PD660" s="193"/>
      <c r="PE660" s="209"/>
      <c r="PF660" s="209"/>
      <c r="PG660" s="193"/>
      <c r="PH660" s="209"/>
      <c r="PI660" s="209"/>
      <c r="PJ660" s="193"/>
      <c r="PK660" s="209"/>
      <c r="PL660" s="209"/>
      <c r="PM660" s="193"/>
      <c r="PN660" s="209"/>
      <c r="PO660" s="209"/>
      <c r="PP660" s="193"/>
      <c r="PQ660" s="209"/>
      <c r="PR660" s="209"/>
      <c r="PS660" s="193"/>
      <c r="PT660" s="209"/>
      <c r="PU660" s="209"/>
      <c r="PV660" s="193"/>
      <c r="PW660" s="209"/>
      <c r="PX660" s="209"/>
      <c r="PY660" s="193"/>
      <c r="PZ660" s="209"/>
      <c r="QA660" s="209"/>
      <c r="QB660" s="193"/>
      <c r="QC660" s="209"/>
      <c r="QD660" s="209"/>
      <c r="QE660" s="193"/>
      <c r="QF660" s="209"/>
      <c r="QG660" s="209"/>
      <c r="QH660" s="193"/>
      <c r="QI660" s="209"/>
      <c r="QJ660" s="209"/>
      <c r="QK660" s="193"/>
      <c r="QL660" s="209"/>
      <c r="QM660" s="209"/>
      <c r="QN660" s="193"/>
      <c r="QO660" s="209"/>
      <c r="QP660" s="209"/>
      <c r="QQ660" s="193"/>
      <c r="QR660" s="209"/>
      <c r="QS660" s="209"/>
      <c r="QT660" s="193"/>
      <c r="QU660" s="209"/>
      <c r="QV660" s="209"/>
      <c r="QW660" s="193"/>
      <c r="QX660" s="209"/>
      <c r="QY660" s="209"/>
      <c r="QZ660" s="193"/>
      <c r="RA660" s="209"/>
      <c r="RB660" s="209"/>
      <c r="RC660" s="193"/>
      <c r="RD660" s="209"/>
      <c r="RE660" s="209"/>
      <c r="RF660" s="193"/>
      <c r="RG660" s="209"/>
    </row>
    <row r="661" spans="1:475" x14ac:dyDescent="0.25">
      <c r="A661" s="202"/>
      <c r="B661" s="219"/>
      <c r="C661" s="219"/>
      <c r="D661" s="219"/>
      <c r="E661" s="223"/>
      <c r="F661" s="215" t="s">
        <v>247</v>
      </c>
      <c r="G661" s="187"/>
      <c r="H661" s="187"/>
      <c r="I661" s="203"/>
      <c r="J661" s="203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3"/>
      <c r="DX661" s="193"/>
      <c r="DY661" s="193"/>
      <c r="DZ661" s="193"/>
      <c r="EA661" s="193"/>
      <c r="EB661" s="193"/>
      <c r="EC661" s="193"/>
      <c r="ED661" s="193"/>
      <c r="EE661" s="193"/>
      <c r="EF661" s="193"/>
      <c r="EG661" s="193"/>
      <c r="EH661" s="193"/>
      <c r="EI661" s="193"/>
      <c r="EJ661" s="193"/>
      <c r="EK661" s="193"/>
      <c r="EL661" s="193"/>
      <c r="EM661" s="193"/>
      <c r="EN661" s="193"/>
      <c r="EO661" s="193"/>
      <c r="EP661" s="193"/>
      <c r="EQ661" s="193"/>
      <c r="ER661" s="193"/>
      <c r="ES661" s="193"/>
      <c r="ET661" s="193"/>
      <c r="EU661" s="193"/>
      <c r="EV661" s="193"/>
      <c r="EW661" s="193"/>
      <c r="EX661" s="193"/>
      <c r="EY661" s="193"/>
      <c r="EZ661" s="193"/>
      <c r="FA661" s="193"/>
      <c r="FB661" s="193"/>
      <c r="FC661" s="193"/>
      <c r="FD661" s="193"/>
      <c r="FE661" s="193"/>
      <c r="FF661" s="193"/>
      <c r="FG661" s="193"/>
      <c r="FH661" s="193"/>
      <c r="FI661" s="193"/>
      <c r="FJ661" s="193"/>
      <c r="FK661" s="193"/>
      <c r="FL661" s="193"/>
      <c r="FM661" s="193"/>
      <c r="FN661" s="193"/>
      <c r="FO661" s="193"/>
      <c r="FP661" s="193"/>
      <c r="FQ661" s="193"/>
      <c r="FR661" s="193"/>
      <c r="FS661" s="193"/>
      <c r="FT661" s="193"/>
      <c r="FU661" s="193"/>
      <c r="FV661" s="193"/>
      <c r="FW661" s="193"/>
      <c r="FX661" s="193"/>
      <c r="FY661" s="193"/>
      <c r="FZ661" s="193"/>
      <c r="GA661" s="193"/>
      <c r="GB661" s="193"/>
      <c r="GC661" s="193"/>
      <c r="GD661" s="193"/>
      <c r="GE661" s="193"/>
      <c r="GF661" s="193"/>
      <c r="GG661" s="193"/>
      <c r="GH661" s="193"/>
      <c r="GI661" s="193"/>
      <c r="GJ661" s="193"/>
      <c r="GK661" s="193"/>
      <c r="GL661" s="193"/>
      <c r="GM661" s="193"/>
      <c r="GN661" s="193"/>
      <c r="GO661" s="193"/>
      <c r="GP661" s="193"/>
      <c r="GQ661" s="193"/>
      <c r="GR661" s="193"/>
      <c r="GS661" s="193"/>
      <c r="GT661" s="193"/>
      <c r="GU661" s="193"/>
      <c r="GV661" s="193"/>
      <c r="GW661" s="193"/>
      <c r="GX661" s="193"/>
      <c r="GY661" s="193"/>
      <c r="GZ661" s="193"/>
      <c r="HA661" s="193"/>
      <c r="HB661" s="193"/>
      <c r="HC661" s="193"/>
      <c r="HD661" s="193"/>
      <c r="HE661" s="193"/>
      <c r="HF661" s="193"/>
      <c r="HG661" s="193"/>
      <c r="HH661" s="193"/>
      <c r="HI661" s="193"/>
      <c r="HJ661" s="193"/>
      <c r="HK661" s="193"/>
      <c r="HL661" s="193"/>
      <c r="HM661" s="193"/>
      <c r="HN661" s="193"/>
      <c r="HO661" s="193"/>
      <c r="HP661" s="193"/>
      <c r="HQ661" s="193"/>
      <c r="HR661" s="193"/>
      <c r="HS661" s="193"/>
      <c r="HT661" s="193"/>
      <c r="HU661" s="193"/>
      <c r="HV661" s="193"/>
      <c r="HW661" s="193"/>
      <c r="HX661" s="193"/>
      <c r="HY661" s="193"/>
      <c r="HZ661" s="193"/>
      <c r="IA661" s="193"/>
      <c r="IB661" s="193"/>
      <c r="IC661" s="193"/>
      <c r="ID661" s="193"/>
      <c r="IE661" s="193"/>
      <c r="IF661" s="193"/>
      <c r="IG661" s="193"/>
      <c r="IH661" s="193"/>
      <c r="II661" s="193"/>
      <c r="IJ661" s="193"/>
      <c r="IK661" s="193"/>
      <c r="IL661" s="193"/>
      <c r="IM661" s="193"/>
      <c r="IN661" s="193"/>
      <c r="IO661" s="193"/>
      <c r="IP661" s="193"/>
      <c r="IQ661" s="193"/>
      <c r="IR661" s="193"/>
      <c r="IS661" s="193"/>
      <c r="IT661" s="193"/>
      <c r="IU661" s="193"/>
      <c r="IV661" s="193"/>
      <c r="IW661" s="193"/>
      <c r="IX661" s="193"/>
      <c r="IY661" s="193"/>
      <c r="IZ661" s="193"/>
      <c r="JA661" s="193"/>
      <c r="JB661" s="193"/>
      <c r="JC661" s="193"/>
      <c r="JD661" s="193"/>
      <c r="JE661" s="193"/>
      <c r="JF661" s="193"/>
      <c r="JG661" s="193"/>
      <c r="JH661" s="193"/>
      <c r="JI661" s="193"/>
      <c r="JJ661" s="193"/>
      <c r="JK661" s="193"/>
      <c r="JL661" s="193"/>
      <c r="JM661" s="193"/>
      <c r="JN661" s="193"/>
      <c r="JO661" s="193"/>
      <c r="JP661" s="193"/>
      <c r="JQ661" s="193"/>
      <c r="JR661" s="193"/>
      <c r="JS661" s="193"/>
      <c r="JT661" s="193"/>
      <c r="JU661" s="193"/>
      <c r="JV661" s="193"/>
      <c r="JW661" s="193"/>
      <c r="JX661" s="193"/>
      <c r="JY661" s="193"/>
      <c r="JZ661" s="193"/>
      <c r="KA661" s="193"/>
      <c r="KB661" s="193"/>
      <c r="KC661" s="193"/>
      <c r="KD661" s="193"/>
      <c r="KE661" s="193"/>
      <c r="KF661" s="193"/>
      <c r="KG661" s="193"/>
      <c r="KH661" s="193"/>
      <c r="KI661" s="193"/>
      <c r="KJ661" s="193"/>
      <c r="KK661" s="193"/>
      <c r="KL661" s="193"/>
      <c r="KM661" s="193"/>
      <c r="KN661" s="193"/>
      <c r="KO661" s="193"/>
      <c r="KP661" s="193"/>
      <c r="KQ661" s="193"/>
      <c r="KR661" s="193"/>
      <c r="KS661" s="193"/>
      <c r="KT661" s="193"/>
      <c r="KU661" s="193"/>
      <c r="KV661" s="193"/>
      <c r="KW661" s="193"/>
      <c r="KX661" s="193"/>
      <c r="KY661" s="193"/>
      <c r="KZ661" s="193"/>
      <c r="LA661" s="193"/>
      <c r="LB661" s="193"/>
      <c r="LC661" s="193"/>
      <c r="LD661" s="193"/>
      <c r="LE661" s="193"/>
      <c r="LF661" s="193"/>
      <c r="LG661" s="193"/>
      <c r="LH661" s="193"/>
      <c r="LI661" s="193"/>
      <c r="LJ661" s="193"/>
      <c r="LK661" s="193"/>
      <c r="LL661" s="193"/>
      <c r="LM661" s="193"/>
      <c r="LN661" s="193"/>
      <c r="LO661" s="193"/>
      <c r="LP661" s="193"/>
      <c r="LQ661" s="193"/>
      <c r="LR661" s="193"/>
      <c r="LS661" s="193"/>
      <c r="LT661" s="193"/>
      <c r="LU661" s="193"/>
      <c r="LV661" s="193"/>
      <c r="LW661" s="193"/>
      <c r="LX661" s="193"/>
      <c r="LY661" s="193"/>
      <c r="LZ661" s="193"/>
      <c r="MA661" s="193"/>
      <c r="MB661" s="193"/>
      <c r="MC661" s="193"/>
      <c r="MD661" s="193"/>
      <c r="ME661" s="193"/>
      <c r="MF661" s="193"/>
      <c r="MG661" s="193"/>
      <c r="MH661" s="193"/>
      <c r="MI661" s="193"/>
      <c r="MJ661" s="193"/>
      <c r="MK661" s="193"/>
      <c r="ML661" s="193"/>
      <c r="MM661" s="193"/>
      <c r="MN661" s="193"/>
      <c r="MO661" s="193"/>
      <c r="MP661" s="193"/>
      <c r="MQ661" s="193"/>
      <c r="MR661" s="193"/>
      <c r="MS661" s="193"/>
      <c r="MT661" s="193"/>
      <c r="MU661" s="193"/>
      <c r="MV661" s="193"/>
      <c r="MW661" s="193"/>
      <c r="MX661" s="193"/>
      <c r="MY661" s="193"/>
      <c r="MZ661" s="193"/>
      <c r="NA661" s="193"/>
      <c r="NB661" s="193"/>
      <c r="NC661" s="193"/>
      <c r="ND661" s="193"/>
      <c r="NE661" s="193"/>
      <c r="NF661" s="193"/>
      <c r="NG661" s="193"/>
      <c r="NH661" s="193"/>
      <c r="NI661" s="193"/>
      <c r="NJ661" s="193"/>
      <c r="NK661" s="193"/>
      <c r="NL661" s="193"/>
      <c r="NM661" s="193"/>
      <c r="NN661" s="193"/>
      <c r="NO661" s="193"/>
      <c r="NP661" s="193"/>
      <c r="NQ661" s="193"/>
      <c r="NR661" s="193"/>
      <c r="NS661" s="193"/>
      <c r="NT661" s="193"/>
      <c r="NU661" s="193"/>
      <c r="NV661" s="193"/>
      <c r="NW661" s="193"/>
      <c r="NX661" s="193"/>
      <c r="NY661" s="193"/>
      <c r="NZ661" s="193"/>
      <c r="OA661" s="193"/>
      <c r="OB661" s="193"/>
      <c r="OC661" s="193"/>
      <c r="OD661" s="193"/>
      <c r="OE661" s="193"/>
      <c r="OF661" s="193"/>
      <c r="OG661" s="193"/>
      <c r="OH661" s="193"/>
      <c r="OI661" s="193"/>
      <c r="OJ661" s="193"/>
      <c r="OK661" s="193"/>
      <c r="OL661" s="193"/>
      <c r="OM661" s="193"/>
      <c r="ON661" s="193"/>
      <c r="OO661" s="193"/>
      <c r="OP661" s="193"/>
      <c r="OQ661" s="193"/>
      <c r="OR661" s="193"/>
      <c r="OS661" s="193"/>
      <c r="OT661" s="193"/>
      <c r="OU661" s="193"/>
      <c r="OV661" s="193"/>
      <c r="OW661" s="193"/>
      <c r="OX661" s="193"/>
      <c r="OY661" s="193"/>
      <c r="OZ661" s="193"/>
      <c r="PA661" s="193"/>
      <c r="PB661" s="193"/>
      <c r="PC661" s="193"/>
      <c r="PD661" s="193"/>
      <c r="PE661" s="193"/>
      <c r="PF661" s="193"/>
      <c r="PG661" s="193"/>
      <c r="PH661" s="193"/>
      <c r="PI661" s="193"/>
      <c r="PJ661" s="193"/>
      <c r="PK661" s="193"/>
      <c r="PL661" s="193"/>
      <c r="PM661" s="193"/>
      <c r="PN661" s="193"/>
      <c r="PO661" s="193"/>
      <c r="PP661" s="193"/>
      <c r="PQ661" s="193"/>
      <c r="PR661" s="193"/>
      <c r="PS661" s="193"/>
      <c r="PT661" s="193"/>
      <c r="PU661" s="193"/>
      <c r="PV661" s="193"/>
      <c r="PW661" s="193"/>
      <c r="PX661" s="193"/>
      <c r="PY661" s="193"/>
      <c r="PZ661" s="193"/>
      <c r="QA661" s="193"/>
      <c r="QB661" s="193"/>
      <c r="QC661" s="193"/>
      <c r="QD661" s="193"/>
      <c r="QE661" s="193"/>
      <c r="QF661" s="193"/>
      <c r="QG661" s="193"/>
      <c r="QH661" s="193"/>
      <c r="QI661" s="193"/>
      <c r="QJ661" s="193"/>
      <c r="QK661" s="193"/>
      <c r="QL661" s="193"/>
      <c r="QM661" s="193"/>
      <c r="QN661" s="193"/>
      <c r="QO661" s="193"/>
      <c r="QP661" s="193"/>
      <c r="QQ661" s="193"/>
      <c r="QR661" s="193"/>
      <c r="QS661" s="193"/>
      <c r="QT661" s="193"/>
      <c r="QU661" s="193"/>
      <c r="QV661" s="193"/>
      <c r="QW661" s="193"/>
      <c r="QX661" s="193"/>
      <c r="QY661" s="193"/>
      <c r="QZ661" s="193"/>
      <c r="RA661" s="193"/>
      <c r="RB661" s="193"/>
      <c r="RC661" s="193"/>
      <c r="RD661" s="193"/>
      <c r="RE661" s="193"/>
      <c r="RF661" s="193"/>
      <c r="RG661" s="193"/>
    </row>
    <row r="662" spans="1:475" x14ac:dyDescent="0.25">
      <c r="A662" s="202"/>
      <c r="B662" s="219"/>
      <c r="C662" s="219"/>
      <c r="D662" s="219"/>
      <c r="E662" s="223"/>
      <c r="F662" s="215" t="s">
        <v>246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5">
      <c r="A663" s="202"/>
      <c r="B663" s="219"/>
      <c r="C663" s="219"/>
      <c r="D663" s="219"/>
      <c r="E663" s="223"/>
      <c r="F663" s="215" t="s">
        <v>247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5">
      <c r="A664" s="202"/>
      <c r="B664" s="219"/>
      <c r="C664" s="219"/>
      <c r="D664" s="219"/>
      <c r="E664" s="223"/>
      <c r="F664" s="215" t="s">
        <v>246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5">
      <c r="A665" s="202"/>
      <c r="B665" s="219"/>
      <c r="C665" s="219"/>
      <c r="D665" s="219"/>
      <c r="E665" s="223"/>
      <c r="F665" s="215" t="s">
        <v>247</v>
      </c>
      <c r="G665" s="177"/>
      <c r="H665" s="177"/>
      <c r="I665" s="203"/>
      <c r="J665" s="203"/>
      <c r="K665" s="177"/>
      <c r="L665" s="187"/>
      <c r="M665" s="177"/>
      <c r="N665" s="177"/>
      <c r="O665" s="187"/>
      <c r="P665" s="177"/>
      <c r="Q665" s="177"/>
      <c r="R665" s="187"/>
      <c r="S665" s="177"/>
      <c r="T665" s="177"/>
      <c r="U665" s="187"/>
      <c r="V665" s="177"/>
      <c r="W665" s="177"/>
      <c r="X665" s="187"/>
      <c r="Y665" s="177"/>
      <c r="Z665" s="177"/>
      <c r="AA665" s="187"/>
      <c r="AB665" s="177"/>
      <c r="AC665" s="177"/>
      <c r="AD665" s="187"/>
      <c r="AE665" s="177"/>
      <c r="AF665" s="177"/>
      <c r="AG665" s="187"/>
      <c r="AH665" s="177"/>
      <c r="AI665" s="177"/>
      <c r="AJ665" s="187"/>
      <c r="AK665" s="177"/>
      <c r="AL665" s="177"/>
      <c r="AM665" s="187"/>
      <c r="AN665" s="177"/>
      <c r="AO665" s="177"/>
      <c r="AP665" s="187"/>
      <c r="AQ665" s="177"/>
      <c r="AR665" s="177"/>
      <c r="AS665" s="187"/>
      <c r="AT665" s="177"/>
      <c r="AU665" s="177"/>
      <c r="AV665" s="187"/>
      <c r="AW665" s="177"/>
      <c r="AX665" s="177"/>
      <c r="AY665" s="187"/>
      <c r="AZ665" s="177"/>
      <c r="BA665" s="177"/>
      <c r="BB665" s="187"/>
      <c r="BC665" s="177"/>
      <c r="BD665" s="177"/>
      <c r="BE665" s="187"/>
      <c r="BF665" s="177"/>
      <c r="BG665" s="177"/>
      <c r="BH665" s="187"/>
      <c r="BI665" s="177"/>
      <c r="BJ665" s="177"/>
      <c r="BK665" s="187"/>
      <c r="BL665" s="177"/>
      <c r="BM665" s="177"/>
      <c r="BN665" s="187"/>
      <c r="BO665" s="177"/>
      <c r="BP665" s="177"/>
      <c r="BQ665" s="187"/>
      <c r="BR665" s="177"/>
      <c r="BS665" s="177"/>
      <c r="BT665" s="187"/>
      <c r="BU665" s="177"/>
      <c r="BV665" s="177"/>
      <c r="BW665" s="187"/>
      <c r="BX665" s="177"/>
      <c r="BY665" s="177"/>
      <c r="BZ665" s="187"/>
      <c r="CA665" s="177"/>
      <c r="CB665" s="177"/>
      <c r="CC665" s="187"/>
      <c r="CD665" s="177"/>
      <c r="CE665" s="177"/>
      <c r="CF665" s="187"/>
      <c r="CG665" s="177"/>
      <c r="CH665" s="177"/>
      <c r="CI665" s="187"/>
      <c r="CJ665" s="177"/>
      <c r="CK665" s="177"/>
      <c r="CL665" s="187"/>
      <c r="CM665" s="177"/>
      <c r="CN665" s="177"/>
      <c r="CO665" s="187"/>
      <c r="CP665" s="177"/>
      <c r="CQ665" s="177"/>
      <c r="CR665" s="187"/>
      <c r="CS665" s="177"/>
      <c r="CT665" s="177"/>
      <c r="CU665" s="187"/>
      <c r="CV665" s="177"/>
      <c r="CW665" s="177"/>
      <c r="CX665" s="187"/>
      <c r="CY665" s="177"/>
      <c r="CZ665" s="177"/>
      <c r="DA665" s="187"/>
      <c r="DB665" s="177"/>
      <c r="DC665" s="177"/>
      <c r="DD665" s="187"/>
      <c r="DE665" s="177"/>
      <c r="DF665" s="177"/>
      <c r="DG665" s="187"/>
      <c r="DH665" s="177"/>
      <c r="DI665" s="177"/>
      <c r="DJ665" s="187"/>
      <c r="DK665" s="177"/>
      <c r="DL665" s="177"/>
      <c r="DM665" s="187"/>
      <c r="DN665" s="177"/>
      <c r="DO665" s="177"/>
      <c r="DP665" s="187"/>
      <c r="DQ665" s="177"/>
      <c r="DR665" s="177"/>
      <c r="DS665" s="187"/>
      <c r="DT665" s="177"/>
      <c r="DU665" s="177"/>
      <c r="DV665" s="187"/>
      <c r="DW665" s="209"/>
      <c r="DX665" s="209"/>
      <c r="DY665" s="193"/>
      <c r="DZ665" s="209"/>
      <c r="EA665" s="209"/>
      <c r="EB665" s="193"/>
      <c r="EC665" s="209"/>
      <c r="ED665" s="209"/>
      <c r="EE665" s="193"/>
      <c r="EF665" s="209"/>
      <c r="EG665" s="209"/>
      <c r="EH665" s="193"/>
      <c r="EI665" s="209"/>
      <c r="EJ665" s="209"/>
      <c r="EK665" s="193"/>
      <c r="EL665" s="209"/>
      <c r="EM665" s="209"/>
      <c r="EN665" s="193"/>
      <c r="EO665" s="209"/>
      <c r="EP665" s="209"/>
      <c r="EQ665" s="193"/>
      <c r="ER665" s="209"/>
      <c r="ES665" s="209"/>
      <c r="ET665" s="193"/>
      <c r="EU665" s="209"/>
      <c r="EV665" s="209"/>
      <c r="EW665" s="193"/>
      <c r="EX665" s="209"/>
      <c r="EY665" s="209"/>
      <c r="EZ665" s="193"/>
      <c r="FA665" s="209"/>
      <c r="FB665" s="209"/>
      <c r="FC665" s="193"/>
      <c r="FD665" s="209"/>
      <c r="FE665" s="209"/>
      <c r="FF665" s="193"/>
      <c r="FG665" s="209"/>
      <c r="FH665" s="209"/>
      <c r="FI665" s="193"/>
      <c r="FJ665" s="209"/>
      <c r="FK665" s="209"/>
      <c r="FL665" s="193"/>
      <c r="FM665" s="209"/>
      <c r="FN665" s="209"/>
      <c r="FO665" s="193"/>
      <c r="FP665" s="209"/>
      <c r="FQ665" s="209"/>
      <c r="FR665" s="193"/>
      <c r="FS665" s="209"/>
      <c r="FT665" s="209"/>
      <c r="FU665" s="193"/>
      <c r="FV665" s="209"/>
      <c r="FW665" s="209"/>
      <c r="FX665" s="193"/>
      <c r="FY665" s="209"/>
      <c r="FZ665" s="209"/>
      <c r="GA665" s="193"/>
      <c r="GB665" s="209"/>
      <c r="GC665" s="209"/>
      <c r="GD665" s="193"/>
      <c r="GE665" s="209"/>
      <c r="GF665" s="209"/>
      <c r="GG665" s="193"/>
      <c r="GH665" s="209"/>
      <c r="GI665" s="209"/>
      <c r="GJ665" s="193"/>
      <c r="GK665" s="209"/>
      <c r="GL665" s="209"/>
      <c r="GM665" s="193"/>
      <c r="GN665" s="209"/>
      <c r="GO665" s="209"/>
      <c r="GP665" s="193"/>
      <c r="GQ665" s="209"/>
      <c r="GR665" s="209"/>
      <c r="GS665" s="193"/>
      <c r="GT665" s="209"/>
      <c r="GU665" s="209"/>
      <c r="GV665" s="193"/>
      <c r="GW665" s="209"/>
      <c r="GX665" s="209"/>
      <c r="GY665" s="193"/>
      <c r="GZ665" s="209"/>
      <c r="HA665" s="209"/>
      <c r="HB665" s="193"/>
      <c r="HC665" s="209"/>
      <c r="HD665" s="209"/>
      <c r="HE665" s="193"/>
      <c r="HF665" s="209"/>
      <c r="HG665" s="209"/>
      <c r="HH665" s="193"/>
      <c r="HI665" s="209"/>
      <c r="HJ665" s="209"/>
      <c r="HK665" s="193"/>
      <c r="HL665" s="209"/>
      <c r="HM665" s="209"/>
      <c r="HN665" s="193"/>
      <c r="HO665" s="209"/>
      <c r="HP665" s="209"/>
      <c r="HQ665" s="193"/>
      <c r="HR665" s="209"/>
      <c r="HS665" s="209"/>
      <c r="HT665" s="193"/>
      <c r="HU665" s="209"/>
      <c r="HV665" s="209"/>
      <c r="HW665" s="193"/>
      <c r="HX665" s="209"/>
      <c r="HY665" s="209"/>
      <c r="HZ665" s="193"/>
      <c r="IA665" s="209"/>
      <c r="IB665" s="209"/>
      <c r="IC665" s="193"/>
      <c r="ID665" s="209"/>
      <c r="IE665" s="209"/>
      <c r="IF665" s="193"/>
      <c r="IG665" s="209"/>
      <c r="IH665" s="209"/>
      <c r="II665" s="193"/>
      <c r="IJ665" s="209"/>
      <c r="IK665" s="209"/>
      <c r="IL665" s="193"/>
      <c r="IM665" s="209"/>
      <c r="IN665" s="209"/>
      <c r="IO665" s="193"/>
      <c r="IP665" s="209"/>
      <c r="IQ665" s="209"/>
      <c r="IR665" s="193"/>
      <c r="IS665" s="209"/>
      <c r="IT665" s="209"/>
      <c r="IU665" s="193"/>
      <c r="IV665" s="209"/>
      <c r="IW665" s="209"/>
      <c r="IX665" s="193"/>
      <c r="IY665" s="209"/>
      <c r="IZ665" s="209"/>
      <c r="JA665" s="193"/>
      <c r="JB665" s="209"/>
      <c r="JC665" s="209"/>
      <c r="JD665" s="193"/>
      <c r="JE665" s="209"/>
      <c r="JF665" s="209"/>
      <c r="JG665" s="193"/>
      <c r="JH665" s="209"/>
      <c r="JI665" s="209"/>
      <c r="JJ665" s="193"/>
      <c r="JK665" s="209"/>
      <c r="JL665" s="209"/>
      <c r="JM665" s="193"/>
      <c r="JN665" s="209"/>
      <c r="JO665" s="209"/>
      <c r="JP665" s="193"/>
      <c r="JQ665" s="209"/>
      <c r="JR665" s="209"/>
      <c r="JS665" s="193"/>
      <c r="JT665" s="209"/>
      <c r="JU665" s="209"/>
      <c r="JV665" s="193"/>
      <c r="JW665" s="209"/>
      <c r="JX665" s="209"/>
      <c r="JY665" s="193"/>
      <c r="JZ665" s="209"/>
      <c r="KA665" s="209"/>
      <c r="KB665" s="193"/>
      <c r="KC665" s="209"/>
      <c r="KD665" s="209"/>
      <c r="KE665" s="193"/>
      <c r="KF665" s="209"/>
      <c r="KG665" s="209"/>
      <c r="KH665" s="193"/>
      <c r="KI665" s="209"/>
      <c r="KJ665" s="209"/>
      <c r="KK665" s="193"/>
      <c r="KL665" s="209"/>
      <c r="KM665" s="209"/>
      <c r="KN665" s="193"/>
      <c r="KO665" s="209"/>
      <c r="KP665" s="209"/>
      <c r="KQ665" s="193"/>
      <c r="KR665" s="209"/>
      <c r="KS665" s="209"/>
      <c r="KT665" s="193"/>
      <c r="KU665" s="209"/>
      <c r="KV665" s="209"/>
      <c r="KW665" s="193"/>
      <c r="KX665" s="209"/>
      <c r="KY665" s="209"/>
      <c r="KZ665" s="193"/>
      <c r="LA665" s="209"/>
      <c r="LB665" s="209"/>
      <c r="LC665" s="193"/>
      <c r="LD665" s="209"/>
      <c r="LE665" s="209"/>
      <c r="LF665" s="193"/>
      <c r="LG665" s="209"/>
      <c r="LH665" s="209"/>
      <c r="LI665" s="193"/>
      <c r="LJ665" s="209"/>
      <c r="LK665" s="209"/>
      <c r="LL665" s="193"/>
      <c r="LM665" s="209"/>
      <c r="LN665" s="209"/>
      <c r="LO665" s="193"/>
      <c r="LP665" s="209"/>
      <c r="LQ665" s="209"/>
      <c r="LR665" s="193"/>
      <c r="LS665" s="209"/>
      <c r="LT665" s="209"/>
      <c r="LU665" s="193"/>
      <c r="LV665" s="209"/>
      <c r="LW665" s="209"/>
      <c r="LX665" s="193"/>
      <c r="LY665" s="209"/>
      <c r="LZ665" s="209"/>
      <c r="MA665" s="193"/>
      <c r="MB665" s="209"/>
      <c r="MC665" s="209"/>
      <c r="MD665" s="193"/>
      <c r="ME665" s="209"/>
      <c r="MF665" s="209"/>
      <c r="MG665" s="193"/>
      <c r="MH665" s="209"/>
      <c r="MI665" s="209"/>
      <c r="MJ665" s="193"/>
      <c r="MK665" s="209"/>
      <c r="ML665" s="209"/>
      <c r="MM665" s="193"/>
      <c r="MN665" s="209"/>
      <c r="MO665" s="209"/>
      <c r="MP665" s="193"/>
      <c r="MQ665" s="209"/>
      <c r="MR665" s="209"/>
      <c r="MS665" s="193"/>
      <c r="MT665" s="209"/>
      <c r="MU665" s="209"/>
      <c r="MV665" s="193"/>
      <c r="MW665" s="209"/>
      <c r="MX665" s="209"/>
      <c r="MY665" s="193"/>
      <c r="MZ665" s="209"/>
      <c r="NA665" s="209"/>
      <c r="NB665" s="193"/>
      <c r="NC665" s="209"/>
      <c r="ND665" s="209"/>
      <c r="NE665" s="193"/>
      <c r="NF665" s="209"/>
      <c r="NG665" s="209"/>
      <c r="NH665" s="193"/>
      <c r="NI665" s="209"/>
      <c r="NJ665" s="209"/>
      <c r="NK665" s="193"/>
      <c r="NL665" s="209"/>
      <c r="NM665" s="209"/>
      <c r="NN665" s="193"/>
      <c r="NO665" s="209"/>
      <c r="NP665" s="209"/>
      <c r="NQ665" s="193"/>
      <c r="NR665" s="209"/>
      <c r="NS665" s="209"/>
      <c r="NT665" s="193"/>
      <c r="NU665" s="209"/>
      <c r="NV665" s="209"/>
      <c r="NW665" s="193"/>
      <c r="NX665" s="209"/>
      <c r="NY665" s="209"/>
      <c r="NZ665" s="193"/>
      <c r="OA665" s="209"/>
      <c r="OB665" s="209"/>
      <c r="OC665" s="193"/>
      <c r="OD665" s="209"/>
      <c r="OE665" s="209"/>
      <c r="OF665" s="193"/>
      <c r="OG665" s="209"/>
      <c r="OH665" s="209"/>
      <c r="OI665" s="193"/>
      <c r="OJ665" s="209"/>
      <c r="OK665" s="209"/>
      <c r="OL665" s="193"/>
      <c r="OM665" s="209"/>
      <c r="ON665" s="209"/>
      <c r="OO665" s="193"/>
      <c r="OP665" s="209"/>
      <c r="OQ665" s="209"/>
      <c r="OR665" s="193"/>
      <c r="OS665" s="209"/>
      <c r="OT665" s="209"/>
      <c r="OU665" s="193"/>
      <c r="OV665" s="209"/>
      <c r="OW665" s="209"/>
      <c r="OX665" s="193"/>
      <c r="OY665" s="209"/>
      <c r="OZ665" s="209"/>
      <c r="PA665" s="193"/>
      <c r="PB665" s="209"/>
      <c r="PC665" s="209"/>
      <c r="PD665" s="193"/>
      <c r="PE665" s="209"/>
      <c r="PF665" s="209"/>
      <c r="PG665" s="193"/>
      <c r="PH665" s="209"/>
      <c r="PI665" s="209"/>
      <c r="PJ665" s="193"/>
      <c r="PK665" s="209"/>
      <c r="PL665" s="209"/>
      <c r="PM665" s="193"/>
      <c r="PN665" s="209"/>
      <c r="PO665" s="209"/>
      <c r="PP665" s="193"/>
      <c r="PQ665" s="209"/>
      <c r="PR665" s="209"/>
      <c r="PS665" s="193"/>
      <c r="PT665" s="209"/>
      <c r="PU665" s="209"/>
      <c r="PV665" s="193"/>
      <c r="PW665" s="209"/>
      <c r="PX665" s="209"/>
      <c r="PY665" s="193"/>
      <c r="PZ665" s="209"/>
      <c r="QA665" s="209"/>
      <c r="QB665" s="193"/>
      <c r="QC665" s="209"/>
      <c r="QD665" s="209"/>
      <c r="QE665" s="193"/>
      <c r="QF665" s="209"/>
      <c r="QG665" s="209"/>
      <c r="QH665" s="193"/>
      <c r="QI665" s="209"/>
      <c r="QJ665" s="209"/>
      <c r="QK665" s="193"/>
      <c r="QL665" s="209"/>
      <c r="QM665" s="209"/>
      <c r="QN665" s="193"/>
      <c r="QO665" s="209"/>
      <c r="QP665" s="209"/>
      <c r="QQ665" s="193"/>
      <c r="QR665" s="209"/>
      <c r="QS665" s="209"/>
      <c r="QT665" s="193"/>
      <c r="QU665" s="209"/>
      <c r="QV665" s="209"/>
      <c r="QW665" s="193"/>
      <c r="QX665" s="209"/>
      <c r="QY665" s="209"/>
      <c r="QZ665" s="193"/>
      <c r="RA665" s="209"/>
      <c r="RB665" s="209"/>
      <c r="RC665" s="193"/>
      <c r="RD665" s="209"/>
      <c r="RE665" s="209"/>
      <c r="RF665" s="193"/>
      <c r="RG665" s="209"/>
    </row>
    <row r="666" spans="1:475" x14ac:dyDescent="0.25">
      <c r="A666" s="202"/>
      <c r="B666" s="219"/>
      <c r="C666" s="219"/>
      <c r="D666" s="219"/>
      <c r="E666" s="223"/>
      <c r="F666" s="215" t="s">
        <v>246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5">
      <c r="A667" s="202"/>
      <c r="B667" s="219"/>
      <c r="C667" s="219"/>
      <c r="D667" s="219"/>
      <c r="E667" s="223"/>
      <c r="F667" s="215" t="s">
        <v>247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5">
      <c r="A668" s="202"/>
      <c r="B668" s="219"/>
      <c r="C668" s="219"/>
      <c r="D668" s="219"/>
      <c r="E668" s="223"/>
      <c r="F668" s="215" t="s">
        <v>246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5">
      <c r="A669" s="202"/>
      <c r="B669" s="219"/>
      <c r="C669" s="219"/>
      <c r="D669" s="219"/>
      <c r="E669" s="223"/>
      <c r="F669" s="215" t="s">
        <v>247</v>
      </c>
      <c r="G669" s="187"/>
      <c r="H669" s="187"/>
      <c r="I669" s="203"/>
      <c r="J669" s="203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3"/>
      <c r="DX669" s="193"/>
      <c r="DY669" s="193"/>
      <c r="DZ669" s="193"/>
      <c r="EA669" s="193"/>
      <c r="EB669" s="193"/>
      <c r="EC669" s="193"/>
      <c r="ED669" s="193"/>
      <c r="EE669" s="193"/>
      <c r="EF669" s="193"/>
      <c r="EG669" s="193"/>
      <c r="EH669" s="193"/>
      <c r="EI669" s="193"/>
      <c r="EJ669" s="193"/>
      <c r="EK669" s="193"/>
      <c r="EL669" s="193"/>
      <c r="EM669" s="193"/>
      <c r="EN669" s="193"/>
      <c r="EO669" s="193"/>
      <c r="EP669" s="193"/>
      <c r="EQ669" s="193"/>
      <c r="ER669" s="193"/>
      <c r="ES669" s="193"/>
      <c r="ET669" s="193"/>
      <c r="EU669" s="193"/>
      <c r="EV669" s="193"/>
      <c r="EW669" s="193"/>
      <c r="EX669" s="193"/>
      <c r="EY669" s="193"/>
      <c r="EZ669" s="193"/>
      <c r="FA669" s="193"/>
      <c r="FB669" s="193"/>
      <c r="FC669" s="193"/>
      <c r="FD669" s="193"/>
      <c r="FE669" s="193"/>
      <c r="FF669" s="193"/>
      <c r="FG669" s="193"/>
      <c r="FH669" s="193"/>
      <c r="FI669" s="193"/>
      <c r="FJ669" s="193"/>
      <c r="FK669" s="193"/>
      <c r="FL669" s="193"/>
      <c r="FM669" s="193"/>
      <c r="FN669" s="193"/>
      <c r="FO669" s="193"/>
      <c r="FP669" s="193"/>
      <c r="FQ669" s="193"/>
      <c r="FR669" s="193"/>
      <c r="FS669" s="193"/>
      <c r="FT669" s="193"/>
      <c r="FU669" s="193"/>
      <c r="FV669" s="193"/>
      <c r="FW669" s="193"/>
      <c r="FX669" s="193"/>
      <c r="FY669" s="193"/>
      <c r="FZ669" s="193"/>
      <c r="GA669" s="193"/>
      <c r="GB669" s="193"/>
      <c r="GC669" s="193"/>
      <c r="GD669" s="193"/>
      <c r="GE669" s="193"/>
      <c r="GF669" s="193"/>
      <c r="GG669" s="193"/>
      <c r="GH669" s="193"/>
      <c r="GI669" s="193"/>
      <c r="GJ669" s="193"/>
      <c r="GK669" s="193"/>
      <c r="GL669" s="193"/>
      <c r="GM669" s="193"/>
      <c r="GN669" s="193"/>
      <c r="GO669" s="193"/>
      <c r="GP669" s="193"/>
      <c r="GQ669" s="193"/>
      <c r="GR669" s="193"/>
      <c r="GS669" s="193"/>
      <c r="GT669" s="193"/>
      <c r="GU669" s="193"/>
      <c r="GV669" s="193"/>
      <c r="GW669" s="193"/>
      <c r="GX669" s="193"/>
      <c r="GY669" s="193"/>
      <c r="GZ669" s="193"/>
      <c r="HA669" s="193"/>
      <c r="HB669" s="193"/>
      <c r="HC669" s="193"/>
      <c r="HD669" s="193"/>
      <c r="HE669" s="193"/>
      <c r="HF669" s="193"/>
      <c r="HG669" s="193"/>
      <c r="HH669" s="193"/>
      <c r="HI669" s="193"/>
      <c r="HJ669" s="193"/>
      <c r="HK669" s="193"/>
      <c r="HL669" s="193"/>
      <c r="HM669" s="193"/>
      <c r="HN669" s="193"/>
      <c r="HO669" s="193"/>
      <c r="HP669" s="193"/>
      <c r="HQ669" s="193"/>
      <c r="HR669" s="193"/>
      <c r="HS669" s="193"/>
      <c r="HT669" s="193"/>
      <c r="HU669" s="193"/>
      <c r="HV669" s="193"/>
      <c r="HW669" s="193"/>
      <c r="HX669" s="193"/>
      <c r="HY669" s="193"/>
      <c r="HZ669" s="193"/>
      <c r="IA669" s="193"/>
      <c r="IB669" s="193"/>
      <c r="IC669" s="193"/>
      <c r="ID669" s="193"/>
      <c r="IE669" s="193"/>
      <c r="IF669" s="193"/>
      <c r="IG669" s="193"/>
      <c r="IH669" s="193"/>
      <c r="II669" s="193"/>
      <c r="IJ669" s="193"/>
      <c r="IK669" s="193"/>
      <c r="IL669" s="193"/>
      <c r="IM669" s="193"/>
      <c r="IN669" s="193"/>
      <c r="IO669" s="193"/>
      <c r="IP669" s="193"/>
      <c r="IQ669" s="193"/>
      <c r="IR669" s="193"/>
      <c r="IS669" s="193"/>
      <c r="IT669" s="193"/>
      <c r="IU669" s="193"/>
      <c r="IV669" s="193"/>
      <c r="IW669" s="193"/>
      <c r="IX669" s="193"/>
      <c r="IY669" s="193"/>
      <c r="IZ669" s="193"/>
      <c r="JA669" s="193"/>
      <c r="JB669" s="193"/>
      <c r="JC669" s="193"/>
      <c r="JD669" s="193"/>
      <c r="JE669" s="193"/>
      <c r="JF669" s="193"/>
      <c r="JG669" s="193"/>
      <c r="JH669" s="193"/>
      <c r="JI669" s="193"/>
      <c r="JJ669" s="193"/>
      <c r="JK669" s="193"/>
      <c r="JL669" s="193"/>
      <c r="JM669" s="193"/>
      <c r="JN669" s="193"/>
      <c r="JO669" s="193"/>
      <c r="JP669" s="193"/>
      <c r="JQ669" s="193"/>
      <c r="JR669" s="193"/>
      <c r="JS669" s="193"/>
      <c r="JT669" s="193"/>
      <c r="JU669" s="193"/>
      <c r="JV669" s="193"/>
      <c r="JW669" s="193"/>
      <c r="JX669" s="193"/>
      <c r="JY669" s="193"/>
      <c r="JZ669" s="193"/>
      <c r="KA669" s="193"/>
      <c r="KB669" s="193"/>
      <c r="KC669" s="193"/>
      <c r="KD669" s="193"/>
      <c r="KE669" s="193"/>
      <c r="KF669" s="193"/>
      <c r="KG669" s="193"/>
      <c r="KH669" s="193"/>
      <c r="KI669" s="193"/>
      <c r="KJ669" s="193"/>
      <c r="KK669" s="193"/>
      <c r="KL669" s="193"/>
      <c r="KM669" s="193"/>
      <c r="KN669" s="193"/>
      <c r="KO669" s="193"/>
      <c r="KP669" s="193"/>
      <c r="KQ669" s="193"/>
      <c r="KR669" s="193"/>
      <c r="KS669" s="193"/>
      <c r="KT669" s="193"/>
      <c r="KU669" s="193"/>
      <c r="KV669" s="193"/>
      <c r="KW669" s="193"/>
      <c r="KX669" s="193"/>
      <c r="KY669" s="193"/>
      <c r="KZ669" s="193"/>
      <c r="LA669" s="193"/>
      <c r="LB669" s="193"/>
      <c r="LC669" s="193"/>
      <c r="LD669" s="193"/>
      <c r="LE669" s="193"/>
      <c r="LF669" s="193"/>
      <c r="LG669" s="193"/>
      <c r="LH669" s="193"/>
      <c r="LI669" s="193"/>
      <c r="LJ669" s="193"/>
      <c r="LK669" s="193"/>
      <c r="LL669" s="193"/>
      <c r="LM669" s="193"/>
      <c r="LN669" s="193"/>
      <c r="LO669" s="193"/>
      <c r="LP669" s="193"/>
      <c r="LQ669" s="193"/>
      <c r="LR669" s="193"/>
      <c r="LS669" s="193"/>
      <c r="LT669" s="193"/>
      <c r="LU669" s="193"/>
      <c r="LV669" s="193"/>
      <c r="LW669" s="193"/>
      <c r="LX669" s="193"/>
      <c r="LY669" s="193"/>
      <c r="LZ669" s="193"/>
      <c r="MA669" s="193"/>
      <c r="MB669" s="193"/>
      <c r="MC669" s="193"/>
      <c r="MD669" s="193"/>
      <c r="ME669" s="193"/>
      <c r="MF669" s="193"/>
      <c r="MG669" s="193"/>
      <c r="MH669" s="193"/>
      <c r="MI669" s="193"/>
      <c r="MJ669" s="193"/>
      <c r="MK669" s="193"/>
      <c r="ML669" s="193"/>
      <c r="MM669" s="193"/>
      <c r="MN669" s="193"/>
      <c r="MO669" s="193"/>
      <c r="MP669" s="193"/>
      <c r="MQ669" s="193"/>
      <c r="MR669" s="193"/>
      <c r="MS669" s="193"/>
      <c r="MT669" s="193"/>
      <c r="MU669" s="193"/>
      <c r="MV669" s="193"/>
      <c r="MW669" s="193"/>
      <c r="MX669" s="193"/>
      <c r="MY669" s="193"/>
      <c r="MZ669" s="193"/>
      <c r="NA669" s="193"/>
      <c r="NB669" s="193"/>
      <c r="NC669" s="193"/>
      <c r="ND669" s="193"/>
      <c r="NE669" s="193"/>
      <c r="NF669" s="193"/>
      <c r="NG669" s="193"/>
      <c r="NH669" s="193"/>
      <c r="NI669" s="193"/>
      <c r="NJ669" s="193"/>
      <c r="NK669" s="193"/>
      <c r="NL669" s="193"/>
      <c r="NM669" s="193"/>
      <c r="NN669" s="193"/>
      <c r="NO669" s="193"/>
      <c r="NP669" s="193"/>
      <c r="NQ669" s="193"/>
      <c r="NR669" s="193"/>
      <c r="NS669" s="193"/>
      <c r="NT669" s="193"/>
      <c r="NU669" s="193"/>
      <c r="NV669" s="193"/>
      <c r="NW669" s="193"/>
      <c r="NX669" s="193"/>
      <c r="NY669" s="193"/>
      <c r="NZ669" s="193"/>
      <c r="OA669" s="193"/>
      <c r="OB669" s="193"/>
      <c r="OC669" s="193"/>
      <c r="OD669" s="193"/>
      <c r="OE669" s="193"/>
      <c r="OF669" s="193"/>
      <c r="OG669" s="193"/>
      <c r="OH669" s="193"/>
      <c r="OI669" s="193"/>
      <c r="OJ669" s="193"/>
      <c r="OK669" s="193"/>
      <c r="OL669" s="193"/>
      <c r="OM669" s="193"/>
      <c r="ON669" s="193"/>
      <c r="OO669" s="193"/>
      <c r="OP669" s="193"/>
      <c r="OQ669" s="193"/>
      <c r="OR669" s="193"/>
      <c r="OS669" s="193"/>
      <c r="OT669" s="193"/>
      <c r="OU669" s="193"/>
      <c r="OV669" s="193"/>
      <c r="OW669" s="193"/>
      <c r="OX669" s="193"/>
      <c r="OY669" s="193"/>
      <c r="OZ669" s="193"/>
      <c r="PA669" s="193"/>
      <c r="PB669" s="193"/>
      <c r="PC669" s="193"/>
      <c r="PD669" s="193"/>
      <c r="PE669" s="193"/>
      <c r="PF669" s="193"/>
      <c r="PG669" s="193"/>
      <c r="PH669" s="193"/>
      <c r="PI669" s="193"/>
      <c r="PJ669" s="193"/>
      <c r="PK669" s="193"/>
      <c r="PL669" s="193"/>
      <c r="PM669" s="193"/>
      <c r="PN669" s="193"/>
      <c r="PO669" s="193"/>
      <c r="PP669" s="193"/>
      <c r="PQ669" s="193"/>
      <c r="PR669" s="193"/>
      <c r="PS669" s="193"/>
      <c r="PT669" s="193"/>
      <c r="PU669" s="193"/>
      <c r="PV669" s="193"/>
      <c r="PW669" s="193"/>
      <c r="PX669" s="193"/>
      <c r="PY669" s="193"/>
      <c r="PZ669" s="193"/>
      <c r="QA669" s="193"/>
      <c r="QB669" s="193"/>
      <c r="QC669" s="193"/>
      <c r="QD669" s="193"/>
      <c r="QE669" s="193"/>
      <c r="QF669" s="193"/>
      <c r="QG669" s="193"/>
      <c r="QH669" s="193"/>
      <c r="QI669" s="193"/>
      <c r="QJ669" s="193"/>
      <c r="QK669" s="193"/>
      <c r="QL669" s="193"/>
      <c r="QM669" s="193"/>
      <c r="QN669" s="193"/>
      <c r="QO669" s="193"/>
      <c r="QP669" s="193"/>
      <c r="QQ669" s="193"/>
      <c r="QR669" s="193"/>
      <c r="QS669" s="193"/>
      <c r="QT669" s="193"/>
      <c r="QU669" s="193"/>
      <c r="QV669" s="193"/>
      <c r="QW669" s="193"/>
      <c r="QX669" s="193"/>
      <c r="QY669" s="193"/>
      <c r="QZ669" s="193"/>
      <c r="RA669" s="193"/>
      <c r="RB669" s="193"/>
      <c r="RC669" s="193"/>
      <c r="RD669" s="193"/>
      <c r="RE669" s="193"/>
      <c r="RF669" s="193"/>
      <c r="RG669" s="193"/>
    </row>
    <row r="670" spans="1:475" x14ac:dyDescent="0.25">
      <c r="A670" s="202"/>
      <c r="B670" s="219"/>
      <c r="C670" s="219"/>
      <c r="D670" s="219"/>
      <c r="E670" s="223"/>
      <c r="F670" s="215" t="s">
        <v>246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5">
      <c r="A671" s="202"/>
      <c r="B671" s="219"/>
      <c r="C671" s="219"/>
      <c r="D671" s="219"/>
      <c r="E671" s="223"/>
      <c r="F671" s="215" t="s">
        <v>247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5">
      <c r="A672" s="202"/>
      <c r="B672" s="219"/>
      <c r="C672" s="219"/>
      <c r="D672" s="219"/>
      <c r="E672" s="223"/>
      <c r="F672" s="215" t="s">
        <v>246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5">
      <c r="A673" s="202"/>
      <c r="B673" s="219"/>
      <c r="C673" s="219"/>
      <c r="D673" s="219"/>
      <c r="E673" s="223"/>
      <c r="F673" s="215" t="s">
        <v>247</v>
      </c>
      <c r="G673" s="177"/>
      <c r="H673" s="177"/>
      <c r="I673" s="203"/>
      <c r="J673" s="203"/>
      <c r="K673" s="177"/>
      <c r="L673" s="187"/>
      <c r="M673" s="177"/>
      <c r="N673" s="177"/>
      <c r="O673" s="187"/>
      <c r="P673" s="177"/>
      <c r="Q673" s="177"/>
      <c r="R673" s="187"/>
      <c r="S673" s="177"/>
      <c r="T673" s="177"/>
      <c r="U673" s="187"/>
      <c r="V673" s="177"/>
      <c r="W673" s="177"/>
      <c r="X673" s="187"/>
      <c r="Y673" s="177"/>
      <c r="Z673" s="177"/>
      <c r="AA673" s="187"/>
      <c r="AB673" s="177"/>
      <c r="AC673" s="177"/>
      <c r="AD673" s="187"/>
      <c r="AE673" s="177"/>
      <c r="AF673" s="177"/>
      <c r="AG673" s="187"/>
      <c r="AH673" s="177"/>
      <c r="AI673" s="177"/>
      <c r="AJ673" s="187"/>
      <c r="AK673" s="177"/>
      <c r="AL673" s="177"/>
      <c r="AM673" s="187"/>
      <c r="AN673" s="177"/>
      <c r="AO673" s="177"/>
      <c r="AP673" s="187"/>
      <c r="AQ673" s="177"/>
      <c r="AR673" s="177"/>
      <c r="AS673" s="187"/>
      <c r="AT673" s="177"/>
      <c r="AU673" s="177"/>
      <c r="AV673" s="187"/>
      <c r="AW673" s="177"/>
      <c r="AX673" s="177"/>
      <c r="AY673" s="187"/>
      <c r="AZ673" s="177"/>
      <c r="BA673" s="177"/>
      <c r="BB673" s="187"/>
      <c r="BC673" s="177"/>
      <c r="BD673" s="177"/>
      <c r="BE673" s="187"/>
      <c r="BF673" s="177"/>
      <c r="BG673" s="177"/>
      <c r="BH673" s="187"/>
      <c r="BI673" s="177"/>
      <c r="BJ673" s="177"/>
      <c r="BK673" s="187"/>
      <c r="BL673" s="177"/>
      <c r="BM673" s="177"/>
      <c r="BN673" s="187"/>
      <c r="BO673" s="177"/>
      <c r="BP673" s="177"/>
      <c r="BQ673" s="187"/>
      <c r="BR673" s="177"/>
      <c r="BS673" s="177"/>
      <c r="BT673" s="187"/>
      <c r="BU673" s="177"/>
      <c r="BV673" s="177"/>
      <c r="BW673" s="187"/>
      <c r="BX673" s="177"/>
      <c r="BY673" s="177"/>
      <c r="BZ673" s="187"/>
      <c r="CA673" s="177"/>
      <c r="CB673" s="177"/>
      <c r="CC673" s="187"/>
      <c r="CD673" s="177"/>
      <c r="CE673" s="177"/>
      <c r="CF673" s="187"/>
      <c r="CG673" s="177"/>
      <c r="CH673" s="177"/>
      <c r="CI673" s="187"/>
      <c r="CJ673" s="177"/>
      <c r="CK673" s="177"/>
      <c r="CL673" s="187"/>
      <c r="CM673" s="177"/>
      <c r="CN673" s="177"/>
      <c r="CO673" s="187"/>
      <c r="CP673" s="177"/>
      <c r="CQ673" s="177"/>
      <c r="CR673" s="187"/>
      <c r="CS673" s="177"/>
      <c r="CT673" s="177"/>
      <c r="CU673" s="187"/>
      <c r="CV673" s="177"/>
      <c r="CW673" s="177"/>
      <c r="CX673" s="187"/>
      <c r="CY673" s="177"/>
      <c r="CZ673" s="177"/>
      <c r="DA673" s="187"/>
      <c r="DB673" s="177"/>
      <c r="DC673" s="177"/>
      <c r="DD673" s="187"/>
      <c r="DE673" s="177"/>
      <c r="DF673" s="177"/>
      <c r="DG673" s="187"/>
      <c r="DH673" s="177"/>
      <c r="DI673" s="177"/>
      <c r="DJ673" s="187"/>
      <c r="DK673" s="177"/>
      <c r="DL673" s="177"/>
      <c r="DM673" s="187"/>
      <c r="DN673" s="177"/>
      <c r="DO673" s="177"/>
      <c r="DP673" s="187"/>
      <c r="DQ673" s="177"/>
      <c r="DR673" s="177"/>
      <c r="DS673" s="187"/>
      <c r="DT673" s="177"/>
      <c r="DU673" s="177"/>
      <c r="DV673" s="187"/>
      <c r="DW673" s="209"/>
      <c r="DX673" s="209"/>
      <c r="DY673" s="193"/>
      <c r="DZ673" s="209"/>
      <c r="EA673" s="209"/>
      <c r="EB673" s="193"/>
      <c r="EC673" s="209"/>
      <c r="ED673" s="209"/>
      <c r="EE673" s="193"/>
      <c r="EF673" s="209"/>
      <c r="EG673" s="209"/>
      <c r="EH673" s="193"/>
      <c r="EI673" s="209"/>
      <c r="EJ673" s="209"/>
      <c r="EK673" s="193"/>
      <c r="EL673" s="209"/>
      <c r="EM673" s="209"/>
      <c r="EN673" s="193"/>
      <c r="EO673" s="209"/>
      <c r="EP673" s="209"/>
      <c r="EQ673" s="193"/>
      <c r="ER673" s="209"/>
      <c r="ES673" s="209"/>
      <c r="ET673" s="193"/>
      <c r="EU673" s="209"/>
      <c r="EV673" s="209"/>
      <c r="EW673" s="193"/>
      <c r="EX673" s="209"/>
      <c r="EY673" s="209"/>
      <c r="EZ673" s="193"/>
      <c r="FA673" s="209"/>
      <c r="FB673" s="209"/>
      <c r="FC673" s="193"/>
      <c r="FD673" s="209"/>
      <c r="FE673" s="209"/>
      <c r="FF673" s="193"/>
      <c r="FG673" s="209"/>
      <c r="FH673" s="209"/>
      <c r="FI673" s="193"/>
      <c r="FJ673" s="209"/>
      <c r="FK673" s="209"/>
      <c r="FL673" s="193"/>
      <c r="FM673" s="209"/>
      <c r="FN673" s="209"/>
      <c r="FO673" s="193"/>
      <c r="FP673" s="209"/>
      <c r="FQ673" s="209"/>
      <c r="FR673" s="193"/>
      <c r="FS673" s="209"/>
      <c r="FT673" s="209"/>
      <c r="FU673" s="193"/>
      <c r="FV673" s="209"/>
      <c r="FW673" s="209"/>
      <c r="FX673" s="193"/>
      <c r="FY673" s="209"/>
      <c r="FZ673" s="209"/>
      <c r="GA673" s="193"/>
      <c r="GB673" s="209"/>
      <c r="GC673" s="209"/>
      <c r="GD673" s="193"/>
      <c r="GE673" s="209"/>
      <c r="GF673" s="209"/>
      <c r="GG673" s="193"/>
      <c r="GH673" s="209"/>
      <c r="GI673" s="209"/>
      <c r="GJ673" s="193"/>
      <c r="GK673" s="209"/>
      <c r="GL673" s="209"/>
      <c r="GM673" s="193"/>
      <c r="GN673" s="209"/>
      <c r="GO673" s="209"/>
      <c r="GP673" s="193"/>
      <c r="GQ673" s="209"/>
      <c r="GR673" s="209"/>
      <c r="GS673" s="193"/>
      <c r="GT673" s="209"/>
      <c r="GU673" s="209"/>
      <c r="GV673" s="193"/>
      <c r="GW673" s="209"/>
      <c r="GX673" s="209"/>
      <c r="GY673" s="193"/>
      <c r="GZ673" s="209"/>
      <c r="HA673" s="209"/>
      <c r="HB673" s="193"/>
      <c r="HC673" s="209"/>
      <c r="HD673" s="209"/>
      <c r="HE673" s="193"/>
      <c r="HF673" s="209"/>
      <c r="HG673" s="209"/>
      <c r="HH673" s="193"/>
      <c r="HI673" s="209"/>
      <c r="HJ673" s="209"/>
      <c r="HK673" s="193"/>
      <c r="HL673" s="209"/>
      <c r="HM673" s="209"/>
      <c r="HN673" s="193"/>
      <c r="HO673" s="209"/>
      <c r="HP673" s="209"/>
      <c r="HQ673" s="193"/>
      <c r="HR673" s="209"/>
      <c r="HS673" s="209"/>
      <c r="HT673" s="193"/>
      <c r="HU673" s="209"/>
      <c r="HV673" s="209"/>
      <c r="HW673" s="193"/>
      <c r="HX673" s="209"/>
      <c r="HY673" s="209"/>
      <c r="HZ673" s="193"/>
      <c r="IA673" s="209"/>
      <c r="IB673" s="209"/>
      <c r="IC673" s="193"/>
      <c r="ID673" s="209"/>
      <c r="IE673" s="209"/>
      <c r="IF673" s="193"/>
      <c r="IG673" s="209"/>
      <c r="IH673" s="209"/>
      <c r="II673" s="193"/>
      <c r="IJ673" s="209"/>
      <c r="IK673" s="209"/>
      <c r="IL673" s="193"/>
      <c r="IM673" s="209"/>
      <c r="IN673" s="209"/>
      <c r="IO673" s="193"/>
      <c r="IP673" s="209"/>
      <c r="IQ673" s="209"/>
      <c r="IR673" s="193"/>
      <c r="IS673" s="209"/>
      <c r="IT673" s="209"/>
      <c r="IU673" s="193"/>
      <c r="IV673" s="209"/>
      <c r="IW673" s="209"/>
      <c r="IX673" s="193"/>
      <c r="IY673" s="209"/>
      <c r="IZ673" s="209"/>
      <c r="JA673" s="193"/>
      <c r="JB673" s="209"/>
      <c r="JC673" s="209"/>
      <c r="JD673" s="193"/>
      <c r="JE673" s="209"/>
      <c r="JF673" s="209"/>
      <c r="JG673" s="193"/>
      <c r="JH673" s="209"/>
      <c r="JI673" s="209"/>
      <c r="JJ673" s="193"/>
      <c r="JK673" s="209"/>
      <c r="JL673" s="209"/>
      <c r="JM673" s="193"/>
      <c r="JN673" s="209"/>
      <c r="JO673" s="209"/>
      <c r="JP673" s="193"/>
      <c r="JQ673" s="209"/>
      <c r="JR673" s="209"/>
      <c r="JS673" s="193"/>
      <c r="JT673" s="209"/>
      <c r="JU673" s="209"/>
      <c r="JV673" s="193"/>
      <c r="JW673" s="209"/>
      <c r="JX673" s="209"/>
      <c r="JY673" s="193"/>
      <c r="JZ673" s="209"/>
      <c r="KA673" s="209"/>
      <c r="KB673" s="193"/>
      <c r="KC673" s="209"/>
      <c r="KD673" s="209"/>
      <c r="KE673" s="193"/>
      <c r="KF673" s="209"/>
      <c r="KG673" s="209"/>
      <c r="KH673" s="193"/>
      <c r="KI673" s="209"/>
      <c r="KJ673" s="209"/>
      <c r="KK673" s="193"/>
      <c r="KL673" s="209"/>
      <c r="KM673" s="209"/>
      <c r="KN673" s="193"/>
      <c r="KO673" s="209"/>
      <c r="KP673" s="209"/>
      <c r="KQ673" s="193"/>
      <c r="KR673" s="209"/>
      <c r="KS673" s="209"/>
      <c r="KT673" s="193"/>
      <c r="KU673" s="209"/>
      <c r="KV673" s="209"/>
      <c r="KW673" s="193"/>
      <c r="KX673" s="209"/>
      <c r="KY673" s="209"/>
      <c r="KZ673" s="193"/>
      <c r="LA673" s="209"/>
      <c r="LB673" s="209"/>
      <c r="LC673" s="193"/>
      <c r="LD673" s="209"/>
      <c r="LE673" s="209"/>
      <c r="LF673" s="193"/>
      <c r="LG673" s="209"/>
      <c r="LH673" s="209"/>
      <c r="LI673" s="193"/>
      <c r="LJ673" s="209"/>
      <c r="LK673" s="209"/>
      <c r="LL673" s="193"/>
      <c r="LM673" s="209"/>
      <c r="LN673" s="209"/>
      <c r="LO673" s="193"/>
      <c r="LP673" s="209"/>
      <c r="LQ673" s="209"/>
      <c r="LR673" s="193"/>
      <c r="LS673" s="209"/>
      <c r="LT673" s="209"/>
      <c r="LU673" s="193"/>
      <c r="LV673" s="209"/>
      <c r="LW673" s="209"/>
      <c r="LX673" s="193"/>
      <c r="LY673" s="209"/>
      <c r="LZ673" s="209"/>
      <c r="MA673" s="193"/>
      <c r="MB673" s="209"/>
      <c r="MC673" s="209"/>
      <c r="MD673" s="193"/>
      <c r="ME673" s="209"/>
      <c r="MF673" s="209"/>
      <c r="MG673" s="193"/>
      <c r="MH673" s="209"/>
      <c r="MI673" s="209"/>
      <c r="MJ673" s="193"/>
      <c r="MK673" s="209"/>
      <c r="ML673" s="209"/>
      <c r="MM673" s="193"/>
      <c r="MN673" s="209"/>
      <c r="MO673" s="209"/>
      <c r="MP673" s="193"/>
      <c r="MQ673" s="209"/>
      <c r="MR673" s="209"/>
      <c r="MS673" s="193"/>
      <c r="MT673" s="209"/>
      <c r="MU673" s="209"/>
      <c r="MV673" s="193"/>
      <c r="MW673" s="209"/>
      <c r="MX673" s="209"/>
      <c r="MY673" s="193"/>
      <c r="MZ673" s="209"/>
      <c r="NA673" s="209"/>
      <c r="NB673" s="193"/>
      <c r="NC673" s="209"/>
      <c r="ND673" s="209"/>
      <c r="NE673" s="193"/>
      <c r="NF673" s="209"/>
      <c r="NG673" s="209"/>
      <c r="NH673" s="193"/>
      <c r="NI673" s="209"/>
      <c r="NJ673" s="209"/>
      <c r="NK673" s="193"/>
      <c r="NL673" s="209"/>
      <c r="NM673" s="209"/>
      <c r="NN673" s="193"/>
      <c r="NO673" s="209"/>
      <c r="NP673" s="209"/>
      <c r="NQ673" s="193"/>
      <c r="NR673" s="209"/>
      <c r="NS673" s="209"/>
      <c r="NT673" s="193"/>
      <c r="NU673" s="209"/>
      <c r="NV673" s="209"/>
      <c r="NW673" s="193"/>
      <c r="NX673" s="209"/>
      <c r="NY673" s="209"/>
      <c r="NZ673" s="193"/>
      <c r="OA673" s="209"/>
      <c r="OB673" s="209"/>
      <c r="OC673" s="193"/>
      <c r="OD673" s="209"/>
      <c r="OE673" s="209"/>
      <c r="OF673" s="193"/>
      <c r="OG673" s="209"/>
      <c r="OH673" s="209"/>
      <c r="OI673" s="193"/>
      <c r="OJ673" s="209"/>
      <c r="OK673" s="209"/>
      <c r="OL673" s="193"/>
      <c r="OM673" s="209"/>
      <c r="ON673" s="209"/>
      <c r="OO673" s="193"/>
      <c r="OP673" s="209"/>
      <c r="OQ673" s="209"/>
      <c r="OR673" s="193"/>
      <c r="OS673" s="209"/>
      <c r="OT673" s="209"/>
      <c r="OU673" s="193"/>
      <c r="OV673" s="209"/>
      <c r="OW673" s="209"/>
      <c r="OX673" s="193"/>
      <c r="OY673" s="209"/>
      <c r="OZ673" s="209"/>
      <c r="PA673" s="193"/>
      <c r="PB673" s="209"/>
      <c r="PC673" s="209"/>
      <c r="PD673" s="193"/>
      <c r="PE673" s="209"/>
      <c r="PF673" s="209"/>
      <c r="PG673" s="193"/>
      <c r="PH673" s="209"/>
      <c r="PI673" s="209"/>
      <c r="PJ673" s="193"/>
      <c r="PK673" s="209"/>
      <c r="PL673" s="209"/>
      <c r="PM673" s="193"/>
      <c r="PN673" s="209"/>
      <c r="PO673" s="209"/>
      <c r="PP673" s="193"/>
      <c r="PQ673" s="209"/>
      <c r="PR673" s="209"/>
      <c r="PS673" s="193"/>
      <c r="PT673" s="209"/>
      <c r="PU673" s="209"/>
      <c r="PV673" s="193"/>
      <c r="PW673" s="209"/>
      <c r="PX673" s="209"/>
      <c r="PY673" s="193"/>
      <c r="PZ673" s="209"/>
      <c r="QA673" s="209"/>
      <c r="QB673" s="193"/>
      <c r="QC673" s="209"/>
      <c r="QD673" s="209"/>
      <c r="QE673" s="193"/>
      <c r="QF673" s="209"/>
      <c r="QG673" s="209"/>
      <c r="QH673" s="193"/>
      <c r="QI673" s="209"/>
      <c r="QJ673" s="209"/>
      <c r="QK673" s="193"/>
      <c r="QL673" s="209"/>
      <c r="QM673" s="209"/>
      <c r="QN673" s="193"/>
      <c r="QO673" s="209"/>
      <c r="QP673" s="209"/>
      <c r="QQ673" s="193"/>
      <c r="QR673" s="209"/>
      <c r="QS673" s="209"/>
      <c r="QT673" s="193"/>
      <c r="QU673" s="209"/>
      <c r="QV673" s="209"/>
      <c r="QW673" s="193"/>
      <c r="QX673" s="209"/>
      <c r="QY673" s="209"/>
      <c r="QZ673" s="193"/>
      <c r="RA673" s="209"/>
      <c r="RB673" s="209"/>
      <c r="RC673" s="193"/>
      <c r="RD673" s="209"/>
      <c r="RE673" s="209"/>
      <c r="RF673" s="193"/>
      <c r="RG673" s="209"/>
    </row>
    <row r="674" spans="1:475" x14ac:dyDescent="0.25">
      <c r="A674" s="202"/>
      <c r="B674" s="219"/>
      <c r="C674" s="219"/>
      <c r="D674" s="219"/>
      <c r="E674" s="223"/>
      <c r="F674" s="215" t="s">
        <v>246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5">
      <c r="A675" s="202"/>
      <c r="B675" s="219"/>
      <c r="C675" s="219"/>
      <c r="D675" s="219"/>
      <c r="E675" s="223"/>
      <c r="F675" s="215" t="s">
        <v>247</v>
      </c>
      <c r="G675" s="187"/>
      <c r="H675" s="187"/>
      <c r="I675" s="203"/>
      <c r="J675" s="203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3"/>
      <c r="DX675" s="193"/>
      <c r="DY675" s="193"/>
      <c r="DZ675" s="193"/>
      <c r="EA675" s="193"/>
      <c r="EB675" s="193"/>
      <c r="EC675" s="193"/>
      <c r="ED675" s="193"/>
      <c r="EE675" s="193"/>
      <c r="EF675" s="193"/>
      <c r="EG675" s="193"/>
      <c r="EH675" s="193"/>
      <c r="EI675" s="193"/>
      <c r="EJ675" s="193"/>
      <c r="EK675" s="193"/>
      <c r="EL675" s="193"/>
      <c r="EM675" s="193"/>
      <c r="EN675" s="193"/>
      <c r="EO675" s="193"/>
      <c r="EP675" s="193"/>
      <c r="EQ675" s="193"/>
      <c r="ER675" s="193"/>
      <c r="ES675" s="193"/>
      <c r="ET675" s="193"/>
      <c r="EU675" s="193"/>
      <c r="EV675" s="193"/>
      <c r="EW675" s="193"/>
      <c r="EX675" s="193"/>
      <c r="EY675" s="193"/>
      <c r="EZ675" s="193"/>
      <c r="FA675" s="193"/>
      <c r="FB675" s="193"/>
      <c r="FC675" s="193"/>
      <c r="FD675" s="193"/>
      <c r="FE675" s="193"/>
      <c r="FF675" s="193"/>
      <c r="FG675" s="193"/>
      <c r="FH675" s="193"/>
      <c r="FI675" s="193"/>
      <c r="FJ675" s="193"/>
      <c r="FK675" s="193"/>
      <c r="FL675" s="193"/>
      <c r="FM675" s="193"/>
      <c r="FN675" s="193"/>
      <c r="FO675" s="193"/>
      <c r="FP675" s="193"/>
      <c r="FQ675" s="193"/>
      <c r="FR675" s="193"/>
      <c r="FS675" s="193"/>
      <c r="FT675" s="193"/>
      <c r="FU675" s="193"/>
      <c r="FV675" s="193"/>
      <c r="FW675" s="193"/>
      <c r="FX675" s="193"/>
      <c r="FY675" s="193"/>
      <c r="FZ675" s="193"/>
      <c r="GA675" s="193"/>
      <c r="GB675" s="193"/>
      <c r="GC675" s="193"/>
      <c r="GD675" s="193"/>
      <c r="GE675" s="193"/>
      <c r="GF675" s="193"/>
      <c r="GG675" s="193"/>
      <c r="GH675" s="193"/>
      <c r="GI675" s="193"/>
      <c r="GJ675" s="193"/>
      <c r="GK675" s="193"/>
      <c r="GL675" s="193"/>
      <c r="GM675" s="193"/>
      <c r="GN675" s="193"/>
      <c r="GO675" s="193"/>
      <c r="GP675" s="193"/>
      <c r="GQ675" s="193"/>
      <c r="GR675" s="193"/>
      <c r="GS675" s="193"/>
      <c r="GT675" s="193"/>
      <c r="GU675" s="193"/>
      <c r="GV675" s="193"/>
      <c r="GW675" s="193"/>
      <c r="GX675" s="193"/>
      <c r="GY675" s="193"/>
      <c r="GZ675" s="193"/>
      <c r="HA675" s="193"/>
      <c r="HB675" s="193"/>
      <c r="HC675" s="193"/>
      <c r="HD675" s="193"/>
      <c r="HE675" s="193"/>
      <c r="HF675" s="193"/>
      <c r="HG675" s="193"/>
      <c r="HH675" s="193"/>
      <c r="HI675" s="193"/>
      <c r="HJ675" s="193"/>
      <c r="HK675" s="193"/>
      <c r="HL675" s="193"/>
      <c r="HM675" s="193"/>
      <c r="HN675" s="193"/>
      <c r="HO675" s="193"/>
      <c r="HP675" s="193"/>
      <c r="HQ675" s="193"/>
      <c r="HR675" s="193"/>
      <c r="HS675" s="193"/>
      <c r="HT675" s="193"/>
      <c r="HU675" s="193"/>
      <c r="HV675" s="193"/>
      <c r="HW675" s="193"/>
      <c r="HX675" s="193"/>
      <c r="HY675" s="193"/>
      <c r="HZ675" s="193"/>
      <c r="IA675" s="193"/>
      <c r="IB675" s="193"/>
      <c r="IC675" s="193"/>
      <c r="ID675" s="193"/>
      <c r="IE675" s="193"/>
      <c r="IF675" s="193"/>
      <c r="IG675" s="193"/>
      <c r="IH675" s="193"/>
      <c r="II675" s="193"/>
      <c r="IJ675" s="193"/>
      <c r="IK675" s="193"/>
      <c r="IL675" s="193"/>
      <c r="IM675" s="193"/>
      <c r="IN675" s="193"/>
      <c r="IO675" s="193"/>
      <c r="IP675" s="193"/>
      <c r="IQ675" s="193"/>
      <c r="IR675" s="193"/>
      <c r="IS675" s="193"/>
      <c r="IT675" s="193"/>
      <c r="IU675" s="193"/>
      <c r="IV675" s="193"/>
      <c r="IW675" s="193"/>
      <c r="IX675" s="193"/>
      <c r="IY675" s="193"/>
      <c r="IZ675" s="193"/>
      <c r="JA675" s="193"/>
      <c r="JB675" s="193"/>
      <c r="JC675" s="193"/>
      <c r="JD675" s="193"/>
      <c r="JE675" s="193"/>
      <c r="JF675" s="193"/>
      <c r="JG675" s="193"/>
      <c r="JH675" s="193"/>
      <c r="JI675" s="193"/>
      <c r="JJ675" s="193"/>
      <c r="JK675" s="193"/>
      <c r="JL675" s="193"/>
      <c r="JM675" s="193"/>
      <c r="JN675" s="193"/>
      <c r="JO675" s="193"/>
      <c r="JP675" s="193"/>
      <c r="JQ675" s="193"/>
      <c r="JR675" s="193"/>
      <c r="JS675" s="193"/>
      <c r="JT675" s="193"/>
      <c r="JU675" s="193"/>
      <c r="JV675" s="193"/>
      <c r="JW675" s="193"/>
      <c r="JX675" s="193"/>
      <c r="JY675" s="193"/>
      <c r="JZ675" s="193"/>
      <c r="KA675" s="193"/>
      <c r="KB675" s="193"/>
      <c r="KC675" s="193"/>
      <c r="KD675" s="193"/>
      <c r="KE675" s="193"/>
      <c r="KF675" s="193"/>
      <c r="KG675" s="193"/>
      <c r="KH675" s="193"/>
      <c r="KI675" s="193"/>
      <c r="KJ675" s="193"/>
      <c r="KK675" s="193"/>
      <c r="KL675" s="193"/>
      <c r="KM675" s="193"/>
      <c r="KN675" s="193"/>
      <c r="KO675" s="193"/>
      <c r="KP675" s="193"/>
      <c r="KQ675" s="193"/>
      <c r="KR675" s="193"/>
      <c r="KS675" s="193"/>
      <c r="KT675" s="193"/>
      <c r="KU675" s="193"/>
      <c r="KV675" s="193"/>
      <c r="KW675" s="193"/>
      <c r="KX675" s="193"/>
      <c r="KY675" s="193"/>
      <c r="KZ675" s="193"/>
      <c r="LA675" s="193"/>
      <c r="LB675" s="193"/>
      <c r="LC675" s="193"/>
      <c r="LD675" s="193"/>
      <c r="LE675" s="193"/>
      <c r="LF675" s="193"/>
      <c r="LG675" s="193"/>
      <c r="LH675" s="193"/>
      <c r="LI675" s="193"/>
      <c r="LJ675" s="193"/>
      <c r="LK675" s="193"/>
      <c r="LL675" s="193"/>
      <c r="LM675" s="193"/>
      <c r="LN675" s="193"/>
      <c r="LO675" s="193"/>
      <c r="LP675" s="193"/>
      <c r="LQ675" s="193"/>
      <c r="LR675" s="193"/>
      <c r="LS675" s="193"/>
      <c r="LT675" s="193"/>
      <c r="LU675" s="193"/>
      <c r="LV675" s="193"/>
      <c r="LW675" s="193"/>
      <c r="LX675" s="193"/>
      <c r="LY675" s="193"/>
      <c r="LZ675" s="193"/>
      <c r="MA675" s="193"/>
      <c r="MB675" s="193"/>
      <c r="MC675" s="193"/>
      <c r="MD675" s="193"/>
      <c r="ME675" s="193"/>
      <c r="MF675" s="193"/>
      <c r="MG675" s="193"/>
      <c r="MH675" s="193"/>
      <c r="MI675" s="193"/>
      <c r="MJ675" s="193"/>
      <c r="MK675" s="193"/>
      <c r="ML675" s="193"/>
      <c r="MM675" s="193"/>
      <c r="MN675" s="193"/>
      <c r="MO675" s="193"/>
      <c r="MP675" s="193"/>
      <c r="MQ675" s="193"/>
      <c r="MR675" s="193"/>
      <c r="MS675" s="193"/>
      <c r="MT675" s="193"/>
      <c r="MU675" s="193"/>
      <c r="MV675" s="193"/>
      <c r="MW675" s="193"/>
      <c r="MX675" s="193"/>
      <c r="MY675" s="193"/>
      <c r="MZ675" s="193"/>
      <c r="NA675" s="193"/>
      <c r="NB675" s="193"/>
      <c r="NC675" s="193"/>
      <c r="ND675" s="193"/>
      <c r="NE675" s="193"/>
      <c r="NF675" s="193"/>
      <c r="NG675" s="193"/>
      <c r="NH675" s="193"/>
      <c r="NI675" s="193"/>
      <c r="NJ675" s="193"/>
      <c r="NK675" s="193"/>
      <c r="NL675" s="193"/>
      <c r="NM675" s="193"/>
      <c r="NN675" s="193"/>
      <c r="NO675" s="193"/>
      <c r="NP675" s="193"/>
      <c r="NQ675" s="193"/>
      <c r="NR675" s="193"/>
      <c r="NS675" s="193"/>
      <c r="NT675" s="193"/>
      <c r="NU675" s="193"/>
      <c r="NV675" s="193"/>
      <c r="NW675" s="193"/>
      <c r="NX675" s="193"/>
      <c r="NY675" s="193"/>
      <c r="NZ675" s="193"/>
      <c r="OA675" s="193"/>
      <c r="OB675" s="193"/>
      <c r="OC675" s="193"/>
      <c r="OD675" s="193"/>
      <c r="OE675" s="193"/>
      <c r="OF675" s="193"/>
      <c r="OG675" s="193"/>
      <c r="OH675" s="193"/>
      <c r="OI675" s="193"/>
      <c r="OJ675" s="193"/>
      <c r="OK675" s="193"/>
      <c r="OL675" s="193"/>
      <c r="OM675" s="193"/>
      <c r="ON675" s="193"/>
      <c r="OO675" s="193"/>
      <c r="OP675" s="193"/>
      <c r="OQ675" s="193"/>
      <c r="OR675" s="193"/>
      <c r="OS675" s="193"/>
      <c r="OT675" s="193"/>
      <c r="OU675" s="193"/>
      <c r="OV675" s="193"/>
      <c r="OW675" s="193"/>
      <c r="OX675" s="193"/>
      <c r="OY675" s="193"/>
      <c r="OZ675" s="193"/>
      <c r="PA675" s="193"/>
      <c r="PB675" s="193"/>
      <c r="PC675" s="193"/>
      <c r="PD675" s="193"/>
      <c r="PE675" s="193"/>
      <c r="PF675" s="193"/>
      <c r="PG675" s="193"/>
      <c r="PH675" s="193"/>
      <c r="PI675" s="193"/>
      <c r="PJ675" s="193"/>
      <c r="PK675" s="193"/>
      <c r="PL675" s="193"/>
      <c r="PM675" s="193"/>
      <c r="PN675" s="193"/>
      <c r="PO675" s="193"/>
      <c r="PP675" s="193"/>
      <c r="PQ675" s="193"/>
      <c r="PR675" s="193"/>
      <c r="PS675" s="193"/>
      <c r="PT675" s="193"/>
      <c r="PU675" s="193"/>
      <c r="PV675" s="193"/>
      <c r="PW675" s="193"/>
      <c r="PX675" s="193"/>
      <c r="PY675" s="193"/>
      <c r="PZ675" s="193"/>
      <c r="QA675" s="193"/>
      <c r="QB675" s="193"/>
      <c r="QC675" s="193"/>
      <c r="QD675" s="193"/>
      <c r="QE675" s="193"/>
      <c r="QF675" s="193"/>
      <c r="QG675" s="193"/>
      <c r="QH675" s="193"/>
      <c r="QI675" s="193"/>
      <c r="QJ675" s="193"/>
      <c r="QK675" s="193"/>
      <c r="QL675" s="193"/>
      <c r="QM675" s="193"/>
      <c r="QN675" s="193"/>
      <c r="QO675" s="193"/>
      <c r="QP675" s="193"/>
      <c r="QQ675" s="193"/>
      <c r="QR675" s="193"/>
      <c r="QS675" s="193"/>
      <c r="QT675" s="193"/>
      <c r="QU675" s="193"/>
      <c r="QV675" s="193"/>
      <c r="QW675" s="193"/>
      <c r="QX675" s="193"/>
      <c r="QY675" s="193"/>
      <c r="QZ675" s="193"/>
      <c r="RA675" s="193"/>
      <c r="RB675" s="193"/>
      <c r="RC675" s="193"/>
      <c r="RD675" s="193"/>
      <c r="RE675" s="193"/>
      <c r="RF675" s="193"/>
      <c r="RG675" s="193"/>
    </row>
    <row r="676" spans="1:475" x14ac:dyDescent="0.25">
      <c r="A676" s="202"/>
      <c r="B676" s="219"/>
      <c r="C676" s="219"/>
      <c r="D676" s="219"/>
      <c r="E676" s="223"/>
      <c r="F676" s="215" t="s">
        <v>246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5">
      <c r="A677" s="202"/>
      <c r="B677" s="219"/>
      <c r="C677" s="219"/>
      <c r="D677" s="219"/>
      <c r="E677" s="223"/>
      <c r="F677" s="215" t="s">
        <v>247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5">
      <c r="A678" s="202"/>
      <c r="B678" s="219"/>
      <c r="C678" s="219"/>
      <c r="D678" s="219"/>
      <c r="E678" s="223"/>
      <c r="F678" s="215" t="s">
        <v>246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5">
      <c r="A679" s="202"/>
      <c r="B679" s="219"/>
      <c r="C679" s="219"/>
      <c r="D679" s="219"/>
      <c r="E679" s="223"/>
      <c r="F679" s="215" t="s">
        <v>247</v>
      </c>
      <c r="G679" s="177"/>
      <c r="H679" s="177"/>
      <c r="I679" s="203"/>
      <c r="J679" s="203"/>
      <c r="K679" s="177"/>
      <c r="L679" s="187"/>
      <c r="M679" s="177"/>
      <c r="N679" s="177"/>
      <c r="O679" s="187"/>
      <c r="P679" s="177"/>
      <c r="Q679" s="177"/>
      <c r="R679" s="187"/>
      <c r="S679" s="177"/>
      <c r="T679" s="177"/>
      <c r="U679" s="187"/>
      <c r="V679" s="177"/>
      <c r="W679" s="177"/>
      <c r="X679" s="187"/>
      <c r="Y679" s="177"/>
      <c r="Z679" s="177"/>
      <c r="AA679" s="187"/>
      <c r="AB679" s="177"/>
      <c r="AC679" s="177"/>
      <c r="AD679" s="187"/>
      <c r="AE679" s="177"/>
      <c r="AF679" s="177"/>
      <c r="AG679" s="187"/>
      <c r="AH679" s="177"/>
      <c r="AI679" s="177"/>
      <c r="AJ679" s="187"/>
      <c r="AK679" s="177"/>
      <c r="AL679" s="177"/>
      <c r="AM679" s="187"/>
      <c r="AN679" s="177"/>
      <c r="AO679" s="177"/>
      <c r="AP679" s="187"/>
      <c r="AQ679" s="177"/>
      <c r="AR679" s="177"/>
      <c r="AS679" s="187"/>
      <c r="AT679" s="177"/>
      <c r="AU679" s="177"/>
      <c r="AV679" s="187"/>
      <c r="AW679" s="177"/>
      <c r="AX679" s="177"/>
      <c r="AY679" s="187"/>
      <c r="AZ679" s="177"/>
      <c r="BA679" s="177"/>
      <c r="BB679" s="187"/>
      <c r="BC679" s="177"/>
      <c r="BD679" s="177"/>
      <c r="BE679" s="187"/>
      <c r="BF679" s="177"/>
      <c r="BG679" s="177"/>
      <c r="BH679" s="187"/>
      <c r="BI679" s="177"/>
      <c r="BJ679" s="177"/>
      <c r="BK679" s="187"/>
      <c r="BL679" s="177"/>
      <c r="BM679" s="177"/>
      <c r="BN679" s="187"/>
      <c r="BO679" s="177"/>
      <c r="BP679" s="177"/>
      <c r="BQ679" s="187"/>
      <c r="BR679" s="177"/>
      <c r="BS679" s="177"/>
      <c r="BT679" s="187"/>
      <c r="BU679" s="177"/>
      <c r="BV679" s="177"/>
      <c r="BW679" s="187"/>
      <c r="BX679" s="177"/>
      <c r="BY679" s="177"/>
      <c r="BZ679" s="187"/>
      <c r="CA679" s="177"/>
      <c r="CB679" s="177"/>
      <c r="CC679" s="187"/>
      <c r="CD679" s="177"/>
      <c r="CE679" s="177"/>
      <c r="CF679" s="187"/>
      <c r="CG679" s="177"/>
      <c r="CH679" s="177"/>
      <c r="CI679" s="187"/>
      <c r="CJ679" s="177"/>
      <c r="CK679" s="177"/>
      <c r="CL679" s="187"/>
      <c r="CM679" s="177"/>
      <c r="CN679" s="177"/>
      <c r="CO679" s="187"/>
      <c r="CP679" s="177"/>
      <c r="CQ679" s="177"/>
      <c r="CR679" s="187"/>
      <c r="CS679" s="177"/>
      <c r="CT679" s="177"/>
      <c r="CU679" s="187"/>
      <c r="CV679" s="177"/>
      <c r="CW679" s="177"/>
      <c r="CX679" s="187"/>
      <c r="CY679" s="177"/>
      <c r="CZ679" s="177"/>
      <c r="DA679" s="187"/>
      <c r="DB679" s="177"/>
      <c r="DC679" s="177"/>
      <c r="DD679" s="187"/>
      <c r="DE679" s="177"/>
      <c r="DF679" s="177"/>
      <c r="DG679" s="187"/>
      <c r="DH679" s="177"/>
      <c r="DI679" s="177"/>
      <c r="DJ679" s="187"/>
      <c r="DK679" s="177"/>
      <c r="DL679" s="177"/>
      <c r="DM679" s="187"/>
      <c r="DN679" s="177"/>
      <c r="DO679" s="177"/>
      <c r="DP679" s="187"/>
      <c r="DQ679" s="177"/>
      <c r="DR679" s="177"/>
      <c r="DS679" s="187"/>
      <c r="DT679" s="177"/>
      <c r="DU679" s="177"/>
      <c r="DV679" s="187"/>
      <c r="DW679" s="209"/>
      <c r="DX679" s="209"/>
      <c r="DY679" s="193"/>
      <c r="DZ679" s="209"/>
      <c r="EA679" s="209"/>
      <c r="EB679" s="193"/>
      <c r="EC679" s="209"/>
      <c r="ED679" s="209"/>
      <c r="EE679" s="193"/>
      <c r="EF679" s="209"/>
      <c r="EG679" s="209"/>
      <c r="EH679" s="193"/>
      <c r="EI679" s="209"/>
      <c r="EJ679" s="209"/>
      <c r="EK679" s="193"/>
      <c r="EL679" s="209"/>
      <c r="EM679" s="209"/>
      <c r="EN679" s="193"/>
      <c r="EO679" s="209"/>
      <c r="EP679" s="209"/>
      <c r="EQ679" s="193"/>
      <c r="ER679" s="209"/>
      <c r="ES679" s="209"/>
      <c r="ET679" s="193"/>
      <c r="EU679" s="209"/>
      <c r="EV679" s="209"/>
      <c r="EW679" s="193"/>
      <c r="EX679" s="209"/>
      <c r="EY679" s="209"/>
      <c r="EZ679" s="193"/>
      <c r="FA679" s="209"/>
      <c r="FB679" s="209"/>
      <c r="FC679" s="193"/>
      <c r="FD679" s="209"/>
      <c r="FE679" s="209"/>
      <c r="FF679" s="193"/>
      <c r="FG679" s="209"/>
      <c r="FH679" s="209"/>
      <c r="FI679" s="193"/>
      <c r="FJ679" s="209"/>
      <c r="FK679" s="209"/>
      <c r="FL679" s="193"/>
      <c r="FM679" s="209"/>
      <c r="FN679" s="209"/>
      <c r="FO679" s="193"/>
      <c r="FP679" s="209"/>
      <c r="FQ679" s="209"/>
      <c r="FR679" s="193"/>
      <c r="FS679" s="209"/>
      <c r="FT679" s="209"/>
      <c r="FU679" s="193"/>
      <c r="FV679" s="209"/>
      <c r="FW679" s="209"/>
      <c r="FX679" s="193"/>
      <c r="FY679" s="209"/>
      <c r="FZ679" s="209"/>
      <c r="GA679" s="193"/>
      <c r="GB679" s="209"/>
      <c r="GC679" s="209"/>
      <c r="GD679" s="193"/>
      <c r="GE679" s="209"/>
      <c r="GF679" s="209"/>
      <c r="GG679" s="193"/>
      <c r="GH679" s="209"/>
      <c r="GI679" s="209"/>
      <c r="GJ679" s="193"/>
      <c r="GK679" s="209"/>
      <c r="GL679" s="209"/>
      <c r="GM679" s="193"/>
      <c r="GN679" s="209"/>
      <c r="GO679" s="209"/>
      <c r="GP679" s="193"/>
      <c r="GQ679" s="209"/>
      <c r="GR679" s="209"/>
      <c r="GS679" s="193"/>
      <c r="GT679" s="209"/>
      <c r="GU679" s="209"/>
      <c r="GV679" s="193"/>
      <c r="GW679" s="209"/>
      <c r="GX679" s="209"/>
      <c r="GY679" s="193"/>
      <c r="GZ679" s="209"/>
      <c r="HA679" s="209"/>
      <c r="HB679" s="193"/>
      <c r="HC679" s="209"/>
      <c r="HD679" s="209"/>
      <c r="HE679" s="193"/>
      <c r="HF679" s="209"/>
      <c r="HG679" s="209"/>
      <c r="HH679" s="193"/>
      <c r="HI679" s="209"/>
      <c r="HJ679" s="209"/>
      <c r="HK679" s="193"/>
      <c r="HL679" s="209"/>
      <c r="HM679" s="209"/>
      <c r="HN679" s="193"/>
      <c r="HO679" s="209"/>
      <c r="HP679" s="209"/>
      <c r="HQ679" s="193"/>
      <c r="HR679" s="209"/>
      <c r="HS679" s="209"/>
      <c r="HT679" s="193"/>
      <c r="HU679" s="209"/>
      <c r="HV679" s="209"/>
      <c r="HW679" s="193"/>
      <c r="HX679" s="209"/>
      <c r="HY679" s="209"/>
      <c r="HZ679" s="193"/>
      <c r="IA679" s="209"/>
      <c r="IB679" s="209"/>
      <c r="IC679" s="193"/>
      <c r="ID679" s="209"/>
      <c r="IE679" s="209"/>
      <c r="IF679" s="193"/>
      <c r="IG679" s="209"/>
      <c r="IH679" s="209"/>
      <c r="II679" s="193"/>
      <c r="IJ679" s="209"/>
      <c r="IK679" s="209"/>
      <c r="IL679" s="193"/>
      <c r="IM679" s="209"/>
      <c r="IN679" s="209"/>
      <c r="IO679" s="193"/>
      <c r="IP679" s="209"/>
      <c r="IQ679" s="209"/>
      <c r="IR679" s="193"/>
      <c r="IS679" s="209"/>
      <c r="IT679" s="209"/>
      <c r="IU679" s="193"/>
      <c r="IV679" s="209"/>
      <c r="IW679" s="209"/>
      <c r="IX679" s="193"/>
      <c r="IY679" s="209"/>
      <c r="IZ679" s="209"/>
      <c r="JA679" s="193"/>
      <c r="JB679" s="209"/>
      <c r="JC679" s="209"/>
      <c r="JD679" s="193"/>
      <c r="JE679" s="209"/>
      <c r="JF679" s="209"/>
      <c r="JG679" s="193"/>
      <c r="JH679" s="209"/>
      <c r="JI679" s="209"/>
      <c r="JJ679" s="193"/>
      <c r="JK679" s="209"/>
      <c r="JL679" s="209"/>
      <c r="JM679" s="193"/>
      <c r="JN679" s="209"/>
      <c r="JO679" s="209"/>
      <c r="JP679" s="193"/>
      <c r="JQ679" s="209"/>
      <c r="JR679" s="209"/>
      <c r="JS679" s="193"/>
      <c r="JT679" s="209"/>
      <c r="JU679" s="209"/>
      <c r="JV679" s="193"/>
      <c r="JW679" s="209"/>
      <c r="JX679" s="209"/>
      <c r="JY679" s="193"/>
      <c r="JZ679" s="209"/>
      <c r="KA679" s="209"/>
      <c r="KB679" s="193"/>
      <c r="KC679" s="209"/>
      <c r="KD679" s="209"/>
      <c r="KE679" s="193"/>
      <c r="KF679" s="209"/>
      <c r="KG679" s="209"/>
      <c r="KH679" s="193"/>
      <c r="KI679" s="209"/>
      <c r="KJ679" s="209"/>
      <c r="KK679" s="193"/>
      <c r="KL679" s="209"/>
      <c r="KM679" s="209"/>
      <c r="KN679" s="193"/>
      <c r="KO679" s="209"/>
      <c r="KP679" s="209"/>
      <c r="KQ679" s="193"/>
      <c r="KR679" s="209"/>
      <c r="KS679" s="209"/>
      <c r="KT679" s="193"/>
      <c r="KU679" s="209"/>
      <c r="KV679" s="209"/>
      <c r="KW679" s="193"/>
      <c r="KX679" s="209"/>
      <c r="KY679" s="209"/>
      <c r="KZ679" s="193"/>
      <c r="LA679" s="209"/>
      <c r="LB679" s="209"/>
      <c r="LC679" s="193"/>
      <c r="LD679" s="209"/>
      <c r="LE679" s="209"/>
      <c r="LF679" s="193"/>
      <c r="LG679" s="209"/>
      <c r="LH679" s="209"/>
      <c r="LI679" s="193"/>
      <c r="LJ679" s="209"/>
      <c r="LK679" s="209"/>
      <c r="LL679" s="193"/>
      <c r="LM679" s="209"/>
      <c r="LN679" s="209"/>
      <c r="LO679" s="193"/>
      <c r="LP679" s="209"/>
      <c r="LQ679" s="209"/>
      <c r="LR679" s="193"/>
      <c r="LS679" s="209"/>
      <c r="LT679" s="209"/>
      <c r="LU679" s="193"/>
      <c r="LV679" s="209"/>
      <c r="LW679" s="209"/>
      <c r="LX679" s="193"/>
      <c r="LY679" s="209"/>
      <c r="LZ679" s="209"/>
      <c r="MA679" s="193"/>
      <c r="MB679" s="209"/>
      <c r="MC679" s="209"/>
      <c r="MD679" s="193"/>
      <c r="ME679" s="209"/>
      <c r="MF679" s="209"/>
      <c r="MG679" s="193"/>
      <c r="MH679" s="209"/>
      <c r="MI679" s="209"/>
      <c r="MJ679" s="193"/>
      <c r="MK679" s="209"/>
      <c r="ML679" s="209"/>
      <c r="MM679" s="193"/>
      <c r="MN679" s="209"/>
      <c r="MO679" s="209"/>
      <c r="MP679" s="193"/>
      <c r="MQ679" s="209"/>
      <c r="MR679" s="209"/>
      <c r="MS679" s="193"/>
      <c r="MT679" s="209"/>
      <c r="MU679" s="209"/>
      <c r="MV679" s="193"/>
      <c r="MW679" s="209"/>
      <c r="MX679" s="209"/>
      <c r="MY679" s="193"/>
      <c r="MZ679" s="209"/>
      <c r="NA679" s="209"/>
      <c r="NB679" s="193"/>
      <c r="NC679" s="209"/>
      <c r="ND679" s="209"/>
      <c r="NE679" s="193"/>
      <c r="NF679" s="209"/>
      <c r="NG679" s="209"/>
      <c r="NH679" s="193"/>
      <c r="NI679" s="209"/>
      <c r="NJ679" s="209"/>
      <c r="NK679" s="193"/>
      <c r="NL679" s="209"/>
      <c r="NM679" s="209"/>
      <c r="NN679" s="193"/>
      <c r="NO679" s="209"/>
      <c r="NP679" s="209"/>
      <c r="NQ679" s="193"/>
      <c r="NR679" s="209"/>
      <c r="NS679" s="209"/>
      <c r="NT679" s="193"/>
      <c r="NU679" s="209"/>
      <c r="NV679" s="209"/>
      <c r="NW679" s="193"/>
      <c r="NX679" s="209"/>
      <c r="NY679" s="209"/>
      <c r="NZ679" s="193"/>
      <c r="OA679" s="209"/>
      <c r="OB679" s="209"/>
      <c r="OC679" s="193"/>
      <c r="OD679" s="209"/>
      <c r="OE679" s="209"/>
      <c r="OF679" s="193"/>
      <c r="OG679" s="209"/>
      <c r="OH679" s="209"/>
      <c r="OI679" s="193"/>
      <c r="OJ679" s="209"/>
      <c r="OK679" s="209"/>
      <c r="OL679" s="193"/>
      <c r="OM679" s="209"/>
      <c r="ON679" s="209"/>
      <c r="OO679" s="193"/>
      <c r="OP679" s="209"/>
      <c r="OQ679" s="209"/>
      <c r="OR679" s="193"/>
      <c r="OS679" s="209"/>
      <c r="OT679" s="209"/>
      <c r="OU679" s="193"/>
      <c r="OV679" s="209"/>
      <c r="OW679" s="209"/>
      <c r="OX679" s="193"/>
      <c r="OY679" s="209"/>
      <c r="OZ679" s="209"/>
      <c r="PA679" s="193"/>
      <c r="PB679" s="209"/>
      <c r="PC679" s="209"/>
      <c r="PD679" s="193"/>
      <c r="PE679" s="209"/>
      <c r="PF679" s="209"/>
      <c r="PG679" s="193"/>
      <c r="PH679" s="209"/>
      <c r="PI679" s="209"/>
      <c r="PJ679" s="193"/>
      <c r="PK679" s="209"/>
      <c r="PL679" s="209"/>
      <c r="PM679" s="193"/>
      <c r="PN679" s="209"/>
      <c r="PO679" s="209"/>
      <c r="PP679" s="193"/>
      <c r="PQ679" s="209"/>
      <c r="PR679" s="209"/>
      <c r="PS679" s="193"/>
      <c r="PT679" s="209"/>
      <c r="PU679" s="209"/>
      <c r="PV679" s="193"/>
      <c r="PW679" s="209"/>
      <c r="PX679" s="209"/>
      <c r="PY679" s="193"/>
      <c r="PZ679" s="209"/>
      <c r="QA679" s="209"/>
      <c r="QB679" s="193"/>
      <c r="QC679" s="209"/>
      <c r="QD679" s="209"/>
      <c r="QE679" s="193"/>
      <c r="QF679" s="209"/>
      <c r="QG679" s="209"/>
      <c r="QH679" s="193"/>
      <c r="QI679" s="209"/>
      <c r="QJ679" s="209"/>
      <c r="QK679" s="193"/>
      <c r="QL679" s="209"/>
      <c r="QM679" s="209"/>
      <c r="QN679" s="193"/>
      <c r="QO679" s="209"/>
      <c r="QP679" s="209"/>
      <c r="QQ679" s="193"/>
      <c r="QR679" s="209"/>
      <c r="QS679" s="209"/>
      <c r="QT679" s="193"/>
      <c r="QU679" s="209"/>
      <c r="QV679" s="209"/>
      <c r="QW679" s="193"/>
      <c r="QX679" s="209"/>
      <c r="QY679" s="209"/>
      <c r="QZ679" s="193"/>
      <c r="RA679" s="209"/>
      <c r="RB679" s="209"/>
      <c r="RC679" s="193"/>
      <c r="RD679" s="209"/>
      <c r="RE679" s="209"/>
      <c r="RF679" s="193"/>
      <c r="RG679" s="209"/>
    </row>
    <row r="680" spans="1:475" x14ac:dyDescent="0.25">
      <c r="A680" s="202"/>
      <c r="B680" s="219"/>
      <c r="C680" s="219"/>
      <c r="D680" s="219"/>
      <c r="E680" s="223"/>
      <c r="F680" s="215" t="s">
        <v>246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5">
      <c r="A681" s="202"/>
      <c r="B681" s="219"/>
      <c r="C681" s="219"/>
      <c r="D681" s="219"/>
      <c r="E681" s="223"/>
      <c r="F681" s="215" t="s">
        <v>247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5">
      <c r="A682" s="202"/>
      <c r="B682" s="219"/>
      <c r="C682" s="219"/>
      <c r="D682" s="219"/>
      <c r="E682" s="223"/>
      <c r="F682" s="215" t="s">
        <v>246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5">
      <c r="A683" s="202"/>
      <c r="B683" s="219"/>
      <c r="C683" s="219"/>
      <c r="D683" s="219"/>
      <c r="E683" s="223"/>
      <c r="F683" s="215" t="s">
        <v>247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5">
      <c r="A684" s="202"/>
      <c r="B684" s="219"/>
      <c r="C684" s="219"/>
      <c r="D684" s="219"/>
      <c r="E684" s="223"/>
      <c r="F684" s="215" t="s">
        <v>246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5">
      <c r="A685" s="202"/>
      <c r="B685" s="219"/>
      <c r="C685" s="219"/>
      <c r="D685" s="219"/>
      <c r="E685" s="223"/>
      <c r="F685" s="215" t="s">
        <v>247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5">
      <c r="A686" s="202"/>
      <c r="B686" s="219"/>
      <c r="C686" s="219"/>
      <c r="D686" s="219"/>
      <c r="E686" s="223"/>
      <c r="F686" s="215" t="s">
        <v>246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5">
      <c r="A687" s="202"/>
      <c r="B687" s="219"/>
      <c r="C687" s="219"/>
      <c r="D687" s="219"/>
      <c r="E687" s="223"/>
      <c r="F687" s="215" t="s">
        <v>247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5">
      <c r="A688" s="202"/>
      <c r="B688" s="219"/>
      <c r="C688" s="219"/>
      <c r="D688" s="219"/>
      <c r="E688" s="223"/>
      <c r="F688" s="215" t="s">
        <v>246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5">
      <c r="A689" s="202"/>
      <c r="B689" s="219"/>
      <c r="C689" s="219"/>
      <c r="D689" s="219"/>
      <c r="E689" s="223"/>
      <c r="F689" s="215" t="s">
        <v>247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5">
      <c r="A690" s="202"/>
      <c r="B690" s="219"/>
      <c r="C690" s="219"/>
      <c r="D690" s="219"/>
      <c r="E690" s="223"/>
      <c r="F690" s="215" t="s">
        <v>246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5">
      <c r="A691" s="202"/>
      <c r="B691" s="219"/>
      <c r="C691" s="219"/>
      <c r="D691" s="219"/>
      <c r="E691" s="223"/>
      <c r="F691" s="215" t="s">
        <v>247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5">
      <c r="A692" s="202"/>
      <c r="B692" s="219"/>
      <c r="C692" s="219"/>
      <c r="D692" s="219"/>
      <c r="E692" s="223"/>
      <c r="F692" s="215" t="s">
        <v>246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5">
      <c r="A693" s="202"/>
      <c r="B693" s="219"/>
      <c r="C693" s="219"/>
      <c r="D693" s="219"/>
      <c r="E693" s="223"/>
      <c r="F693" s="215" t="s">
        <v>247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5">
      <c r="A694" s="202"/>
      <c r="B694" s="219"/>
      <c r="C694" s="219"/>
      <c r="D694" s="219"/>
      <c r="E694" s="223"/>
      <c r="F694" s="215" t="s">
        <v>246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5">
      <c r="A695" s="202"/>
      <c r="B695" s="219"/>
      <c r="C695" s="219"/>
      <c r="D695" s="219"/>
      <c r="E695" s="223"/>
      <c r="F695" s="215" t="s">
        <v>247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5">
      <c r="A696" s="202"/>
      <c r="B696" s="219"/>
      <c r="C696" s="219"/>
      <c r="D696" s="219"/>
      <c r="E696" s="223"/>
      <c r="F696" s="215" t="s">
        <v>246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5">
      <c r="A697" s="202"/>
      <c r="B697" s="219"/>
      <c r="C697" s="219"/>
      <c r="D697" s="219"/>
      <c r="E697" s="223"/>
      <c r="F697" s="215" t="s">
        <v>247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5">
      <c r="A698" s="202"/>
      <c r="B698" s="219"/>
      <c r="C698" s="219"/>
      <c r="D698" s="219"/>
      <c r="E698" s="223"/>
      <c r="F698" s="215" t="s">
        <v>246</v>
      </c>
      <c r="G698" s="187"/>
      <c r="H698" s="187"/>
      <c r="I698" s="203"/>
      <c r="J698" s="203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3"/>
      <c r="DX698" s="193"/>
      <c r="DY698" s="193"/>
      <c r="DZ698" s="193"/>
      <c r="EA698" s="193"/>
      <c r="EB698" s="193"/>
      <c r="EC698" s="193"/>
      <c r="ED698" s="193"/>
      <c r="EE698" s="193"/>
      <c r="EF698" s="193"/>
      <c r="EG698" s="193"/>
      <c r="EH698" s="193"/>
      <c r="EI698" s="193"/>
      <c r="EJ698" s="193"/>
      <c r="EK698" s="193"/>
      <c r="EL698" s="193"/>
      <c r="EM698" s="193"/>
      <c r="EN698" s="193"/>
      <c r="EO698" s="193"/>
      <c r="EP698" s="193"/>
      <c r="EQ698" s="193"/>
      <c r="ER698" s="193"/>
      <c r="ES698" s="193"/>
      <c r="ET698" s="193"/>
      <c r="EU698" s="193"/>
      <c r="EV698" s="193"/>
      <c r="EW698" s="193"/>
      <c r="EX698" s="193"/>
      <c r="EY698" s="193"/>
      <c r="EZ698" s="193"/>
      <c r="FA698" s="193"/>
      <c r="FB698" s="193"/>
      <c r="FC698" s="193"/>
      <c r="FD698" s="193"/>
      <c r="FE698" s="193"/>
      <c r="FF698" s="193"/>
      <c r="FG698" s="193"/>
      <c r="FH698" s="193"/>
      <c r="FI698" s="193"/>
      <c r="FJ698" s="193"/>
      <c r="FK698" s="193"/>
      <c r="FL698" s="193"/>
      <c r="FM698" s="193"/>
      <c r="FN698" s="193"/>
      <c r="FO698" s="193"/>
      <c r="FP698" s="193"/>
      <c r="FQ698" s="193"/>
      <c r="FR698" s="193"/>
      <c r="FS698" s="193"/>
      <c r="FT698" s="193"/>
      <c r="FU698" s="193"/>
      <c r="FV698" s="193"/>
      <c r="FW698" s="193"/>
      <c r="FX698" s="193"/>
      <c r="FY698" s="193"/>
      <c r="FZ698" s="193"/>
      <c r="GA698" s="193"/>
      <c r="GB698" s="193"/>
      <c r="GC698" s="193"/>
      <c r="GD698" s="193"/>
      <c r="GE698" s="193"/>
      <c r="GF698" s="193"/>
      <c r="GG698" s="193"/>
      <c r="GH698" s="193"/>
      <c r="GI698" s="193"/>
      <c r="GJ698" s="193"/>
      <c r="GK698" s="193"/>
      <c r="GL698" s="193"/>
      <c r="GM698" s="193"/>
      <c r="GN698" s="193"/>
      <c r="GO698" s="193"/>
      <c r="GP698" s="193"/>
      <c r="GQ698" s="193"/>
      <c r="GR698" s="193"/>
      <c r="GS698" s="193"/>
      <c r="GT698" s="193"/>
      <c r="GU698" s="193"/>
      <c r="GV698" s="193"/>
      <c r="GW698" s="193"/>
      <c r="GX698" s="193"/>
      <c r="GY698" s="193"/>
      <c r="GZ698" s="193"/>
      <c r="HA698" s="193"/>
      <c r="HB698" s="193"/>
      <c r="HC698" s="193"/>
      <c r="HD698" s="193"/>
      <c r="HE698" s="193"/>
      <c r="HF698" s="193"/>
      <c r="HG698" s="193"/>
      <c r="HH698" s="193"/>
      <c r="HI698" s="193"/>
      <c r="HJ698" s="193"/>
      <c r="HK698" s="193"/>
      <c r="HL698" s="193"/>
      <c r="HM698" s="193"/>
      <c r="HN698" s="193"/>
      <c r="HO698" s="193"/>
      <c r="HP698" s="193"/>
      <c r="HQ698" s="193"/>
      <c r="HR698" s="193"/>
      <c r="HS698" s="193"/>
      <c r="HT698" s="193"/>
      <c r="HU698" s="193"/>
      <c r="HV698" s="193"/>
      <c r="HW698" s="193"/>
      <c r="HX698" s="193"/>
      <c r="HY698" s="193"/>
      <c r="HZ698" s="193"/>
      <c r="IA698" s="193"/>
      <c r="IB698" s="193"/>
      <c r="IC698" s="193"/>
      <c r="ID698" s="193"/>
      <c r="IE698" s="193"/>
      <c r="IF698" s="193"/>
      <c r="IG698" s="193"/>
      <c r="IH698" s="193"/>
      <c r="II698" s="193"/>
      <c r="IJ698" s="193"/>
      <c r="IK698" s="193"/>
      <c r="IL698" s="193"/>
      <c r="IM698" s="193"/>
      <c r="IN698" s="193"/>
      <c r="IO698" s="193"/>
      <c r="IP698" s="193"/>
      <c r="IQ698" s="193"/>
      <c r="IR698" s="193"/>
      <c r="IS698" s="193"/>
      <c r="IT698" s="193"/>
      <c r="IU698" s="193"/>
      <c r="IV698" s="193"/>
      <c r="IW698" s="193"/>
      <c r="IX698" s="193"/>
      <c r="IY698" s="193"/>
      <c r="IZ698" s="193"/>
      <c r="JA698" s="193"/>
      <c r="JB698" s="193"/>
      <c r="JC698" s="193"/>
      <c r="JD698" s="193"/>
      <c r="JE698" s="193"/>
      <c r="JF698" s="193"/>
      <c r="JG698" s="193"/>
      <c r="JH698" s="193"/>
      <c r="JI698" s="193"/>
      <c r="JJ698" s="193"/>
      <c r="JK698" s="193"/>
      <c r="JL698" s="193"/>
      <c r="JM698" s="193"/>
      <c r="JN698" s="193"/>
      <c r="JO698" s="193"/>
      <c r="JP698" s="193"/>
      <c r="JQ698" s="193"/>
      <c r="JR698" s="193"/>
      <c r="JS698" s="193"/>
      <c r="JT698" s="193"/>
      <c r="JU698" s="193"/>
      <c r="JV698" s="193"/>
      <c r="JW698" s="193"/>
      <c r="JX698" s="193"/>
      <c r="JY698" s="193"/>
      <c r="JZ698" s="193"/>
      <c r="KA698" s="193"/>
      <c r="KB698" s="193"/>
      <c r="KC698" s="193"/>
      <c r="KD698" s="193"/>
      <c r="KE698" s="193"/>
      <c r="KF698" s="193"/>
      <c r="KG698" s="193"/>
      <c r="KH698" s="193"/>
      <c r="KI698" s="193"/>
      <c r="KJ698" s="193"/>
      <c r="KK698" s="193"/>
      <c r="KL698" s="193"/>
      <c r="KM698" s="193"/>
      <c r="KN698" s="193"/>
      <c r="KO698" s="193"/>
      <c r="KP698" s="193"/>
      <c r="KQ698" s="193"/>
      <c r="KR698" s="193"/>
      <c r="KS698" s="193"/>
      <c r="KT698" s="193"/>
      <c r="KU698" s="193"/>
      <c r="KV698" s="193"/>
      <c r="KW698" s="193"/>
      <c r="KX698" s="193"/>
      <c r="KY698" s="193"/>
      <c r="KZ698" s="193"/>
      <c r="LA698" s="193"/>
      <c r="LB698" s="193"/>
      <c r="LC698" s="193"/>
      <c r="LD698" s="193"/>
      <c r="LE698" s="193"/>
      <c r="LF698" s="193"/>
      <c r="LG698" s="193"/>
      <c r="LH698" s="193"/>
      <c r="LI698" s="193"/>
      <c r="LJ698" s="193"/>
      <c r="LK698" s="193"/>
      <c r="LL698" s="193"/>
      <c r="LM698" s="193"/>
      <c r="LN698" s="193"/>
      <c r="LO698" s="193"/>
      <c r="LP698" s="193"/>
      <c r="LQ698" s="193"/>
      <c r="LR698" s="193"/>
      <c r="LS698" s="193"/>
      <c r="LT698" s="193"/>
      <c r="LU698" s="193"/>
      <c r="LV698" s="193"/>
      <c r="LW698" s="193"/>
      <c r="LX698" s="193"/>
      <c r="LY698" s="193"/>
      <c r="LZ698" s="193"/>
      <c r="MA698" s="193"/>
      <c r="MB698" s="193"/>
      <c r="MC698" s="193"/>
      <c r="MD698" s="193"/>
      <c r="ME698" s="193"/>
      <c r="MF698" s="193"/>
      <c r="MG698" s="193"/>
      <c r="MH698" s="193"/>
      <c r="MI698" s="193"/>
      <c r="MJ698" s="193"/>
      <c r="MK698" s="193"/>
      <c r="ML698" s="193"/>
      <c r="MM698" s="193"/>
      <c r="MN698" s="193"/>
      <c r="MO698" s="193"/>
      <c r="MP698" s="193"/>
      <c r="MQ698" s="193"/>
      <c r="MR698" s="193"/>
      <c r="MS698" s="193"/>
      <c r="MT698" s="193"/>
      <c r="MU698" s="193"/>
      <c r="MV698" s="193"/>
      <c r="MW698" s="193"/>
      <c r="MX698" s="193"/>
      <c r="MY698" s="193"/>
      <c r="MZ698" s="193"/>
      <c r="NA698" s="193"/>
      <c r="NB698" s="193"/>
      <c r="NC698" s="193"/>
      <c r="ND698" s="193"/>
      <c r="NE698" s="193"/>
      <c r="NF698" s="193"/>
      <c r="NG698" s="193"/>
      <c r="NH698" s="193"/>
      <c r="NI698" s="193"/>
      <c r="NJ698" s="193"/>
      <c r="NK698" s="193"/>
      <c r="NL698" s="193"/>
      <c r="NM698" s="193"/>
      <c r="NN698" s="193"/>
      <c r="NO698" s="193"/>
      <c r="NP698" s="193"/>
      <c r="NQ698" s="193"/>
      <c r="NR698" s="193"/>
      <c r="NS698" s="193"/>
      <c r="NT698" s="193"/>
      <c r="NU698" s="193"/>
      <c r="NV698" s="193"/>
      <c r="NW698" s="193"/>
      <c r="NX698" s="193"/>
      <c r="NY698" s="193"/>
      <c r="NZ698" s="193"/>
      <c r="OA698" s="193"/>
      <c r="OB698" s="193"/>
      <c r="OC698" s="193"/>
      <c r="OD698" s="193"/>
      <c r="OE698" s="193"/>
      <c r="OF698" s="193"/>
      <c r="OG698" s="193"/>
      <c r="OH698" s="193"/>
      <c r="OI698" s="193"/>
      <c r="OJ698" s="193"/>
      <c r="OK698" s="193"/>
      <c r="OL698" s="193"/>
      <c r="OM698" s="193"/>
      <c r="ON698" s="193"/>
      <c r="OO698" s="193"/>
      <c r="OP698" s="193"/>
      <c r="OQ698" s="193"/>
      <c r="OR698" s="193"/>
      <c r="OS698" s="193"/>
      <c r="OT698" s="193"/>
      <c r="OU698" s="193"/>
      <c r="OV698" s="193"/>
      <c r="OW698" s="193"/>
      <c r="OX698" s="193"/>
      <c r="OY698" s="193"/>
      <c r="OZ698" s="193"/>
      <c r="PA698" s="193"/>
      <c r="PB698" s="193"/>
      <c r="PC698" s="193"/>
      <c r="PD698" s="193"/>
      <c r="PE698" s="193"/>
      <c r="PF698" s="193"/>
      <c r="PG698" s="193"/>
      <c r="PH698" s="193"/>
      <c r="PI698" s="193"/>
      <c r="PJ698" s="193"/>
      <c r="PK698" s="193"/>
      <c r="PL698" s="193"/>
      <c r="PM698" s="193"/>
      <c r="PN698" s="193"/>
      <c r="PO698" s="193"/>
      <c r="PP698" s="193"/>
      <c r="PQ698" s="193"/>
      <c r="PR698" s="193"/>
      <c r="PS698" s="193"/>
      <c r="PT698" s="193"/>
      <c r="PU698" s="193"/>
      <c r="PV698" s="193"/>
      <c r="PW698" s="193"/>
      <c r="PX698" s="193"/>
      <c r="PY698" s="193"/>
      <c r="PZ698" s="193"/>
      <c r="QA698" s="193"/>
      <c r="QB698" s="193"/>
      <c r="QC698" s="193"/>
      <c r="QD698" s="193"/>
      <c r="QE698" s="193"/>
      <c r="QF698" s="193"/>
      <c r="QG698" s="193"/>
      <c r="QH698" s="193"/>
      <c r="QI698" s="193"/>
      <c r="QJ698" s="193"/>
      <c r="QK698" s="193"/>
      <c r="QL698" s="193"/>
      <c r="QM698" s="193"/>
      <c r="QN698" s="193"/>
      <c r="QO698" s="193"/>
      <c r="QP698" s="193"/>
      <c r="QQ698" s="193"/>
      <c r="QR698" s="193"/>
      <c r="QS698" s="193"/>
      <c r="QT698" s="193"/>
      <c r="QU698" s="193"/>
      <c r="QV698" s="193"/>
      <c r="QW698" s="193"/>
      <c r="QX698" s="193"/>
      <c r="QY698" s="193"/>
      <c r="QZ698" s="193"/>
      <c r="RA698" s="193"/>
      <c r="RB698" s="193"/>
      <c r="RC698" s="193"/>
      <c r="RD698" s="193"/>
      <c r="RE698" s="193"/>
      <c r="RF698" s="193"/>
      <c r="RG698" s="193"/>
    </row>
    <row r="699" spans="1:475" x14ac:dyDescent="0.25">
      <c r="A699" s="202"/>
      <c r="B699" s="219"/>
      <c r="C699" s="219"/>
      <c r="D699" s="219"/>
      <c r="E699" s="223"/>
      <c r="F699" s="215" t="s">
        <v>247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5">
      <c r="A700" s="202"/>
      <c r="B700" s="219"/>
      <c r="C700" s="219"/>
      <c r="D700" s="219"/>
      <c r="E700" s="223"/>
      <c r="F700" s="215" t="s">
        <v>246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5">
      <c r="A701" s="202"/>
      <c r="B701" s="219"/>
      <c r="C701" s="219"/>
      <c r="D701" s="219"/>
      <c r="E701" s="223"/>
      <c r="F701" s="215" t="s">
        <v>247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5">
      <c r="A702" s="202"/>
      <c r="B702" s="219"/>
      <c r="C702" s="219"/>
      <c r="D702" s="219"/>
      <c r="E702" s="223"/>
      <c r="F702" s="215" t="s">
        <v>246</v>
      </c>
      <c r="G702" s="177"/>
      <c r="H702" s="177"/>
      <c r="I702" s="203"/>
      <c r="J702" s="203"/>
      <c r="K702" s="177"/>
      <c r="L702" s="187"/>
      <c r="M702" s="177"/>
      <c r="N702" s="177"/>
      <c r="O702" s="187"/>
      <c r="P702" s="177"/>
      <c r="Q702" s="177"/>
      <c r="R702" s="187"/>
      <c r="S702" s="177"/>
      <c r="T702" s="177"/>
      <c r="U702" s="187"/>
      <c r="V702" s="177"/>
      <c r="W702" s="177"/>
      <c r="X702" s="187"/>
      <c r="Y702" s="177"/>
      <c r="Z702" s="177"/>
      <c r="AA702" s="187"/>
      <c r="AB702" s="177"/>
      <c r="AC702" s="177"/>
      <c r="AD702" s="187"/>
      <c r="AE702" s="177"/>
      <c r="AF702" s="177"/>
      <c r="AG702" s="187"/>
      <c r="AH702" s="177"/>
      <c r="AI702" s="177"/>
      <c r="AJ702" s="187"/>
      <c r="AK702" s="177"/>
      <c r="AL702" s="177"/>
      <c r="AM702" s="187"/>
      <c r="AN702" s="177"/>
      <c r="AO702" s="177"/>
      <c r="AP702" s="187"/>
      <c r="AQ702" s="177"/>
      <c r="AR702" s="177"/>
      <c r="AS702" s="187"/>
      <c r="AT702" s="177"/>
      <c r="AU702" s="177"/>
      <c r="AV702" s="187"/>
      <c r="AW702" s="177"/>
      <c r="AX702" s="177"/>
      <c r="AY702" s="187"/>
      <c r="AZ702" s="177"/>
      <c r="BA702" s="177"/>
      <c r="BB702" s="187"/>
      <c r="BC702" s="177"/>
      <c r="BD702" s="177"/>
      <c r="BE702" s="187"/>
      <c r="BF702" s="177"/>
      <c r="BG702" s="177"/>
      <c r="BH702" s="187"/>
      <c r="BI702" s="177"/>
      <c r="BJ702" s="177"/>
      <c r="BK702" s="187"/>
      <c r="BL702" s="177"/>
      <c r="BM702" s="177"/>
      <c r="BN702" s="187"/>
      <c r="BO702" s="177"/>
      <c r="BP702" s="177"/>
      <c r="BQ702" s="187"/>
      <c r="BR702" s="177"/>
      <c r="BS702" s="177"/>
      <c r="BT702" s="187"/>
      <c r="BU702" s="177"/>
      <c r="BV702" s="177"/>
      <c r="BW702" s="187"/>
      <c r="BX702" s="177"/>
      <c r="BY702" s="177"/>
      <c r="BZ702" s="187"/>
      <c r="CA702" s="177"/>
      <c r="CB702" s="177"/>
      <c r="CC702" s="187"/>
      <c r="CD702" s="177"/>
      <c r="CE702" s="177"/>
      <c r="CF702" s="187"/>
      <c r="CG702" s="177"/>
      <c r="CH702" s="177"/>
      <c r="CI702" s="187"/>
      <c r="CJ702" s="177"/>
      <c r="CK702" s="177"/>
      <c r="CL702" s="187"/>
      <c r="CM702" s="177"/>
      <c r="CN702" s="177"/>
      <c r="CO702" s="187"/>
      <c r="CP702" s="177"/>
      <c r="CQ702" s="177"/>
      <c r="CR702" s="187"/>
      <c r="CS702" s="177"/>
      <c r="CT702" s="177"/>
      <c r="CU702" s="187"/>
      <c r="CV702" s="177"/>
      <c r="CW702" s="177"/>
      <c r="CX702" s="187"/>
      <c r="CY702" s="177"/>
      <c r="CZ702" s="177"/>
      <c r="DA702" s="187"/>
      <c r="DB702" s="177"/>
      <c r="DC702" s="177"/>
      <c r="DD702" s="187"/>
      <c r="DE702" s="177"/>
      <c r="DF702" s="177"/>
      <c r="DG702" s="187"/>
      <c r="DH702" s="177"/>
      <c r="DI702" s="177"/>
      <c r="DJ702" s="187"/>
      <c r="DK702" s="177"/>
      <c r="DL702" s="177"/>
      <c r="DM702" s="187"/>
      <c r="DN702" s="177"/>
      <c r="DO702" s="177"/>
      <c r="DP702" s="187"/>
      <c r="DQ702" s="177"/>
      <c r="DR702" s="177"/>
      <c r="DS702" s="187"/>
      <c r="DT702" s="177"/>
      <c r="DU702" s="177"/>
      <c r="DV702" s="187"/>
      <c r="DW702" s="209"/>
      <c r="DX702" s="209"/>
      <c r="DY702" s="193"/>
      <c r="DZ702" s="209"/>
      <c r="EA702" s="209"/>
      <c r="EB702" s="193"/>
      <c r="EC702" s="209"/>
      <c r="ED702" s="209"/>
      <c r="EE702" s="193"/>
      <c r="EF702" s="209"/>
      <c r="EG702" s="209"/>
      <c r="EH702" s="193"/>
      <c r="EI702" s="209"/>
      <c r="EJ702" s="209"/>
      <c r="EK702" s="193"/>
      <c r="EL702" s="209"/>
      <c r="EM702" s="209"/>
      <c r="EN702" s="193"/>
      <c r="EO702" s="209"/>
      <c r="EP702" s="209"/>
      <c r="EQ702" s="193"/>
      <c r="ER702" s="209"/>
      <c r="ES702" s="209"/>
      <c r="ET702" s="193"/>
      <c r="EU702" s="209"/>
      <c r="EV702" s="209"/>
      <c r="EW702" s="193"/>
      <c r="EX702" s="209"/>
      <c r="EY702" s="209"/>
      <c r="EZ702" s="193"/>
      <c r="FA702" s="209"/>
      <c r="FB702" s="209"/>
      <c r="FC702" s="193"/>
      <c r="FD702" s="209"/>
      <c r="FE702" s="209"/>
      <c r="FF702" s="193"/>
      <c r="FG702" s="209"/>
      <c r="FH702" s="209"/>
      <c r="FI702" s="193"/>
      <c r="FJ702" s="209"/>
      <c r="FK702" s="209"/>
      <c r="FL702" s="193"/>
      <c r="FM702" s="209"/>
      <c r="FN702" s="209"/>
      <c r="FO702" s="193"/>
      <c r="FP702" s="209"/>
      <c r="FQ702" s="209"/>
      <c r="FR702" s="193"/>
      <c r="FS702" s="209"/>
      <c r="FT702" s="209"/>
      <c r="FU702" s="193"/>
      <c r="FV702" s="209"/>
      <c r="FW702" s="209"/>
      <c r="FX702" s="193"/>
      <c r="FY702" s="209"/>
      <c r="FZ702" s="209"/>
      <c r="GA702" s="193"/>
      <c r="GB702" s="209"/>
      <c r="GC702" s="209"/>
      <c r="GD702" s="193"/>
      <c r="GE702" s="209"/>
      <c r="GF702" s="209"/>
      <c r="GG702" s="193"/>
      <c r="GH702" s="209"/>
      <c r="GI702" s="209"/>
      <c r="GJ702" s="193"/>
      <c r="GK702" s="209"/>
      <c r="GL702" s="209"/>
      <c r="GM702" s="193"/>
      <c r="GN702" s="209"/>
      <c r="GO702" s="209"/>
      <c r="GP702" s="193"/>
      <c r="GQ702" s="209"/>
      <c r="GR702" s="209"/>
      <c r="GS702" s="193"/>
      <c r="GT702" s="209"/>
      <c r="GU702" s="209"/>
      <c r="GV702" s="193"/>
      <c r="GW702" s="209"/>
      <c r="GX702" s="209"/>
      <c r="GY702" s="193"/>
      <c r="GZ702" s="209"/>
      <c r="HA702" s="209"/>
      <c r="HB702" s="193"/>
      <c r="HC702" s="209"/>
      <c r="HD702" s="209"/>
      <c r="HE702" s="193"/>
      <c r="HF702" s="209"/>
      <c r="HG702" s="209"/>
      <c r="HH702" s="193"/>
      <c r="HI702" s="209"/>
      <c r="HJ702" s="209"/>
      <c r="HK702" s="193"/>
      <c r="HL702" s="209"/>
      <c r="HM702" s="209"/>
      <c r="HN702" s="193"/>
      <c r="HO702" s="209"/>
      <c r="HP702" s="209"/>
      <c r="HQ702" s="193"/>
      <c r="HR702" s="209"/>
      <c r="HS702" s="209"/>
      <c r="HT702" s="193"/>
      <c r="HU702" s="209"/>
      <c r="HV702" s="209"/>
      <c r="HW702" s="193"/>
      <c r="HX702" s="209"/>
      <c r="HY702" s="209"/>
      <c r="HZ702" s="193"/>
      <c r="IA702" s="209"/>
      <c r="IB702" s="209"/>
      <c r="IC702" s="193"/>
      <c r="ID702" s="209"/>
      <c r="IE702" s="209"/>
      <c r="IF702" s="193"/>
      <c r="IG702" s="209"/>
      <c r="IH702" s="209"/>
      <c r="II702" s="193"/>
      <c r="IJ702" s="209"/>
      <c r="IK702" s="209"/>
      <c r="IL702" s="193"/>
      <c r="IM702" s="209"/>
      <c r="IN702" s="209"/>
      <c r="IO702" s="193"/>
      <c r="IP702" s="209"/>
      <c r="IQ702" s="209"/>
      <c r="IR702" s="193"/>
      <c r="IS702" s="209"/>
      <c r="IT702" s="209"/>
      <c r="IU702" s="193"/>
      <c r="IV702" s="209"/>
      <c r="IW702" s="209"/>
      <c r="IX702" s="193"/>
      <c r="IY702" s="209"/>
      <c r="IZ702" s="209"/>
      <c r="JA702" s="193"/>
      <c r="JB702" s="209"/>
      <c r="JC702" s="209"/>
      <c r="JD702" s="193"/>
      <c r="JE702" s="209"/>
      <c r="JF702" s="209"/>
      <c r="JG702" s="193"/>
      <c r="JH702" s="209"/>
      <c r="JI702" s="209"/>
      <c r="JJ702" s="193"/>
      <c r="JK702" s="209"/>
      <c r="JL702" s="209"/>
      <c r="JM702" s="193"/>
      <c r="JN702" s="209"/>
      <c r="JO702" s="209"/>
      <c r="JP702" s="193"/>
      <c r="JQ702" s="209"/>
      <c r="JR702" s="209"/>
      <c r="JS702" s="193"/>
      <c r="JT702" s="209"/>
      <c r="JU702" s="209"/>
      <c r="JV702" s="193"/>
      <c r="JW702" s="209"/>
      <c r="JX702" s="209"/>
      <c r="JY702" s="193"/>
      <c r="JZ702" s="209"/>
      <c r="KA702" s="209"/>
      <c r="KB702" s="193"/>
      <c r="KC702" s="209"/>
      <c r="KD702" s="209"/>
      <c r="KE702" s="193"/>
      <c r="KF702" s="209"/>
      <c r="KG702" s="209"/>
      <c r="KH702" s="193"/>
      <c r="KI702" s="209"/>
      <c r="KJ702" s="209"/>
      <c r="KK702" s="193"/>
      <c r="KL702" s="209"/>
      <c r="KM702" s="209"/>
      <c r="KN702" s="193"/>
      <c r="KO702" s="209"/>
      <c r="KP702" s="209"/>
      <c r="KQ702" s="193"/>
      <c r="KR702" s="209"/>
      <c r="KS702" s="209"/>
      <c r="KT702" s="193"/>
      <c r="KU702" s="209"/>
      <c r="KV702" s="209"/>
      <c r="KW702" s="193"/>
      <c r="KX702" s="209"/>
      <c r="KY702" s="209"/>
      <c r="KZ702" s="193"/>
      <c r="LA702" s="209"/>
      <c r="LB702" s="209"/>
      <c r="LC702" s="193"/>
      <c r="LD702" s="209"/>
      <c r="LE702" s="209"/>
      <c r="LF702" s="193"/>
      <c r="LG702" s="209"/>
      <c r="LH702" s="209"/>
      <c r="LI702" s="193"/>
      <c r="LJ702" s="209"/>
      <c r="LK702" s="209"/>
      <c r="LL702" s="193"/>
      <c r="LM702" s="209"/>
      <c r="LN702" s="209"/>
      <c r="LO702" s="193"/>
      <c r="LP702" s="209"/>
      <c r="LQ702" s="209"/>
      <c r="LR702" s="193"/>
      <c r="LS702" s="209"/>
      <c r="LT702" s="209"/>
      <c r="LU702" s="193"/>
      <c r="LV702" s="209"/>
      <c r="LW702" s="209"/>
      <c r="LX702" s="193"/>
      <c r="LY702" s="209"/>
      <c r="LZ702" s="209"/>
      <c r="MA702" s="193"/>
      <c r="MB702" s="209"/>
      <c r="MC702" s="209"/>
      <c r="MD702" s="193"/>
      <c r="ME702" s="209"/>
      <c r="MF702" s="209"/>
      <c r="MG702" s="193"/>
      <c r="MH702" s="209"/>
      <c r="MI702" s="209"/>
      <c r="MJ702" s="193"/>
      <c r="MK702" s="209"/>
      <c r="ML702" s="209"/>
      <c r="MM702" s="193"/>
      <c r="MN702" s="209"/>
      <c r="MO702" s="209"/>
      <c r="MP702" s="193"/>
      <c r="MQ702" s="209"/>
      <c r="MR702" s="209"/>
      <c r="MS702" s="193"/>
      <c r="MT702" s="209"/>
      <c r="MU702" s="209"/>
      <c r="MV702" s="193"/>
      <c r="MW702" s="209"/>
      <c r="MX702" s="209"/>
      <c r="MY702" s="193"/>
      <c r="MZ702" s="209"/>
      <c r="NA702" s="209"/>
      <c r="NB702" s="193"/>
      <c r="NC702" s="209"/>
      <c r="ND702" s="209"/>
      <c r="NE702" s="193"/>
      <c r="NF702" s="209"/>
      <c r="NG702" s="209"/>
      <c r="NH702" s="193"/>
      <c r="NI702" s="209"/>
      <c r="NJ702" s="209"/>
      <c r="NK702" s="193"/>
      <c r="NL702" s="209"/>
      <c r="NM702" s="209"/>
      <c r="NN702" s="193"/>
      <c r="NO702" s="209"/>
      <c r="NP702" s="209"/>
      <c r="NQ702" s="193"/>
      <c r="NR702" s="209"/>
      <c r="NS702" s="209"/>
      <c r="NT702" s="193"/>
      <c r="NU702" s="209"/>
      <c r="NV702" s="209"/>
      <c r="NW702" s="193"/>
      <c r="NX702" s="209"/>
      <c r="NY702" s="209"/>
      <c r="NZ702" s="193"/>
      <c r="OA702" s="209"/>
      <c r="OB702" s="209"/>
      <c r="OC702" s="193"/>
      <c r="OD702" s="209"/>
      <c r="OE702" s="209"/>
      <c r="OF702" s="193"/>
      <c r="OG702" s="209"/>
      <c r="OH702" s="209"/>
      <c r="OI702" s="193"/>
      <c r="OJ702" s="209"/>
      <c r="OK702" s="209"/>
      <c r="OL702" s="193"/>
      <c r="OM702" s="209"/>
      <c r="ON702" s="209"/>
      <c r="OO702" s="193"/>
      <c r="OP702" s="209"/>
      <c r="OQ702" s="209"/>
      <c r="OR702" s="193"/>
      <c r="OS702" s="209"/>
      <c r="OT702" s="209"/>
      <c r="OU702" s="193"/>
      <c r="OV702" s="209"/>
      <c r="OW702" s="209"/>
      <c r="OX702" s="193"/>
      <c r="OY702" s="209"/>
      <c r="OZ702" s="209"/>
      <c r="PA702" s="193"/>
      <c r="PB702" s="209"/>
      <c r="PC702" s="209"/>
      <c r="PD702" s="193"/>
      <c r="PE702" s="209"/>
      <c r="PF702" s="209"/>
      <c r="PG702" s="193"/>
      <c r="PH702" s="209"/>
      <c r="PI702" s="209"/>
      <c r="PJ702" s="193"/>
      <c r="PK702" s="209"/>
      <c r="PL702" s="209"/>
      <c r="PM702" s="193"/>
      <c r="PN702" s="209"/>
      <c r="PO702" s="209"/>
      <c r="PP702" s="193"/>
      <c r="PQ702" s="209"/>
      <c r="PR702" s="209"/>
      <c r="PS702" s="193"/>
      <c r="PT702" s="209"/>
      <c r="PU702" s="209"/>
      <c r="PV702" s="193"/>
      <c r="PW702" s="209"/>
      <c r="PX702" s="209"/>
      <c r="PY702" s="193"/>
      <c r="PZ702" s="209"/>
      <c r="QA702" s="209"/>
      <c r="QB702" s="193"/>
      <c r="QC702" s="209"/>
      <c r="QD702" s="209"/>
      <c r="QE702" s="193"/>
      <c r="QF702" s="209"/>
      <c r="QG702" s="209"/>
      <c r="QH702" s="193"/>
      <c r="QI702" s="209"/>
      <c r="QJ702" s="209"/>
      <c r="QK702" s="193"/>
      <c r="QL702" s="209"/>
      <c r="QM702" s="209"/>
      <c r="QN702" s="193"/>
      <c r="QO702" s="209"/>
      <c r="QP702" s="209"/>
      <c r="QQ702" s="193"/>
      <c r="QR702" s="209"/>
      <c r="QS702" s="209"/>
      <c r="QT702" s="193"/>
      <c r="QU702" s="209"/>
      <c r="QV702" s="209"/>
      <c r="QW702" s="193"/>
      <c r="QX702" s="209"/>
      <c r="QY702" s="209"/>
      <c r="QZ702" s="193"/>
      <c r="RA702" s="209"/>
      <c r="RB702" s="209"/>
      <c r="RC702" s="193"/>
      <c r="RD702" s="209"/>
      <c r="RE702" s="209"/>
      <c r="RF702" s="193"/>
      <c r="RG702" s="209"/>
    </row>
    <row r="703" spans="1:475" x14ac:dyDescent="0.25">
      <c r="A703" s="202"/>
      <c r="B703" s="219"/>
      <c r="C703" s="219"/>
      <c r="D703" s="219"/>
      <c r="E703" s="223"/>
      <c r="F703" s="215" t="s">
        <v>247</v>
      </c>
      <c r="G703" s="187"/>
      <c r="H703" s="187"/>
      <c r="I703" s="203"/>
      <c r="J703" s="203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93"/>
      <c r="DX703" s="193"/>
      <c r="DY703" s="193"/>
      <c r="DZ703" s="193"/>
      <c r="EA703" s="193"/>
      <c r="EB703" s="193"/>
      <c r="EC703" s="193"/>
      <c r="ED703" s="193"/>
      <c r="EE703" s="193"/>
      <c r="EF703" s="193"/>
      <c r="EG703" s="193"/>
      <c r="EH703" s="193"/>
      <c r="EI703" s="193"/>
      <c r="EJ703" s="193"/>
      <c r="EK703" s="193"/>
      <c r="EL703" s="193"/>
      <c r="EM703" s="193"/>
      <c r="EN703" s="193"/>
      <c r="EO703" s="193"/>
      <c r="EP703" s="193"/>
      <c r="EQ703" s="193"/>
      <c r="ER703" s="193"/>
      <c r="ES703" s="193"/>
      <c r="ET703" s="193"/>
      <c r="EU703" s="193"/>
      <c r="EV703" s="193"/>
      <c r="EW703" s="193"/>
      <c r="EX703" s="193"/>
      <c r="EY703" s="193"/>
      <c r="EZ703" s="193"/>
      <c r="FA703" s="193"/>
      <c r="FB703" s="193"/>
      <c r="FC703" s="193"/>
      <c r="FD703" s="193"/>
      <c r="FE703" s="193"/>
      <c r="FF703" s="193"/>
      <c r="FG703" s="193"/>
      <c r="FH703" s="193"/>
      <c r="FI703" s="193"/>
      <c r="FJ703" s="193"/>
      <c r="FK703" s="193"/>
      <c r="FL703" s="193"/>
      <c r="FM703" s="193"/>
      <c r="FN703" s="193"/>
      <c r="FO703" s="193"/>
      <c r="FP703" s="193"/>
      <c r="FQ703" s="193"/>
      <c r="FR703" s="193"/>
      <c r="FS703" s="193"/>
      <c r="FT703" s="193"/>
      <c r="FU703" s="193"/>
      <c r="FV703" s="193"/>
      <c r="FW703" s="193"/>
      <c r="FX703" s="193"/>
      <c r="FY703" s="193"/>
      <c r="FZ703" s="193"/>
      <c r="GA703" s="193"/>
      <c r="GB703" s="193"/>
      <c r="GC703" s="193"/>
      <c r="GD703" s="193"/>
      <c r="GE703" s="193"/>
      <c r="GF703" s="193"/>
      <c r="GG703" s="193"/>
      <c r="GH703" s="193"/>
      <c r="GI703" s="193"/>
      <c r="GJ703" s="193"/>
      <c r="GK703" s="193"/>
      <c r="GL703" s="193"/>
      <c r="GM703" s="193"/>
      <c r="GN703" s="193"/>
      <c r="GO703" s="193"/>
      <c r="GP703" s="193"/>
      <c r="GQ703" s="193"/>
      <c r="GR703" s="193"/>
      <c r="GS703" s="193"/>
      <c r="GT703" s="193"/>
      <c r="GU703" s="193"/>
      <c r="GV703" s="193"/>
      <c r="GW703" s="193"/>
      <c r="GX703" s="193"/>
      <c r="GY703" s="193"/>
      <c r="GZ703" s="193"/>
      <c r="HA703" s="193"/>
      <c r="HB703" s="193"/>
      <c r="HC703" s="193"/>
      <c r="HD703" s="193"/>
      <c r="HE703" s="193"/>
      <c r="HF703" s="193"/>
      <c r="HG703" s="193"/>
      <c r="HH703" s="193"/>
      <c r="HI703" s="193"/>
      <c r="HJ703" s="193"/>
      <c r="HK703" s="193"/>
      <c r="HL703" s="193"/>
      <c r="HM703" s="193"/>
      <c r="HN703" s="193"/>
      <c r="HO703" s="193"/>
      <c r="HP703" s="193"/>
      <c r="HQ703" s="193"/>
      <c r="HR703" s="193"/>
      <c r="HS703" s="193"/>
      <c r="HT703" s="193"/>
      <c r="HU703" s="193"/>
      <c r="HV703" s="193"/>
      <c r="HW703" s="193"/>
      <c r="HX703" s="193"/>
      <c r="HY703" s="193"/>
      <c r="HZ703" s="193"/>
      <c r="IA703" s="193"/>
      <c r="IB703" s="193"/>
      <c r="IC703" s="193"/>
      <c r="ID703" s="193"/>
      <c r="IE703" s="193"/>
      <c r="IF703" s="193"/>
      <c r="IG703" s="193"/>
      <c r="IH703" s="193"/>
      <c r="II703" s="193"/>
      <c r="IJ703" s="193"/>
      <c r="IK703" s="193"/>
      <c r="IL703" s="193"/>
      <c r="IM703" s="193"/>
      <c r="IN703" s="193"/>
      <c r="IO703" s="193"/>
      <c r="IP703" s="193"/>
      <c r="IQ703" s="193"/>
      <c r="IR703" s="193"/>
      <c r="IS703" s="193"/>
      <c r="IT703" s="193"/>
      <c r="IU703" s="193"/>
      <c r="IV703" s="193"/>
      <c r="IW703" s="193"/>
      <c r="IX703" s="193"/>
      <c r="IY703" s="193"/>
      <c r="IZ703" s="193"/>
      <c r="JA703" s="193"/>
      <c r="JB703" s="193"/>
      <c r="JC703" s="193"/>
      <c r="JD703" s="193"/>
      <c r="JE703" s="193"/>
      <c r="JF703" s="193"/>
      <c r="JG703" s="193"/>
      <c r="JH703" s="193"/>
      <c r="JI703" s="193"/>
      <c r="JJ703" s="193"/>
      <c r="JK703" s="193"/>
      <c r="JL703" s="193"/>
      <c r="JM703" s="193"/>
      <c r="JN703" s="193"/>
      <c r="JO703" s="193"/>
      <c r="JP703" s="193"/>
      <c r="JQ703" s="193"/>
      <c r="JR703" s="193"/>
      <c r="JS703" s="193"/>
      <c r="JT703" s="193"/>
      <c r="JU703" s="193"/>
      <c r="JV703" s="193"/>
      <c r="JW703" s="193"/>
      <c r="JX703" s="193"/>
      <c r="JY703" s="193"/>
      <c r="JZ703" s="193"/>
      <c r="KA703" s="193"/>
      <c r="KB703" s="193"/>
      <c r="KC703" s="193"/>
      <c r="KD703" s="193"/>
      <c r="KE703" s="193"/>
      <c r="KF703" s="193"/>
      <c r="KG703" s="193"/>
      <c r="KH703" s="193"/>
      <c r="KI703" s="193"/>
      <c r="KJ703" s="193"/>
      <c r="KK703" s="193"/>
      <c r="KL703" s="193"/>
      <c r="KM703" s="193"/>
      <c r="KN703" s="193"/>
      <c r="KO703" s="193"/>
      <c r="KP703" s="193"/>
      <c r="KQ703" s="193"/>
      <c r="KR703" s="193"/>
      <c r="KS703" s="193"/>
      <c r="KT703" s="193"/>
      <c r="KU703" s="193"/>
      <c r="KV703" s="193"/>
      <c r="KW703" s="193"/>
      <c r="KX703" s="193"/>
      <c r="KY703" s="193"/>
      <c r="KZ703" s="193"/>
      <c r="LA703" s="193"/>
      <c r="LB703" s="193"/>
      <c r="LC703" s="193"/>
      <c r="LD703" s="193"/>
      <c r="LE703" s="193"/>
      <c r="LF703" s="193"/>
      <c r="LG703" s="193"/>
      <c r="LH703" s="193"/>
      <c r="LI703" s="193"/>
      <c r="LJ703" s="193"/>
      <c r="LK703" s="193"/>
      <c r="LL703" s="193"/>
      <c r="LM703" s="193"/>
      <c r="LN703" s="193"/>
      <c r="LO703" s="193"/>
      <c r="LP703" s="193"/>
      <c r="LQ703" s="193"/>
      <c r="LR703" s="193"/>
      <c r="LS703" s="193"/>
      <c r="LT703" s="193"/>
      <c r="LU703" s="193"/>
      <c r="LV703" s="193"/>
      <c r="LW703" s="193"/>
      <c r="LX703" s="193"/>
      <c r="LY703" s="193"/>
      <c r="LZ703" s="193"/>
      <c r="MA703" s="193"/>
      <c r="MB703" s="193"/>
      <c r="MC703" s="193"/>
      <c r="MD703" s="193"/>
      <c r="ME703" s="193"/>
      <c r="MF703" s="193"/>
      <c r="MG703" s="193"/>
      <c r="MH703" s="193"/>
      <c r="MI703" s="193"/>
      <c r="MJ703" s="193"/>
      <c r="MK703" s="193"/>
      <c r="ML703" s="193"/>
      <c r="MM703" s="193"/>
      <c r="MN703" s="193"/>
      <c r="MO703" s="193"/>
      <c r="MP703" s="193"/>
      <c r="MQ703" s="193"/>
      <c r="MR703" s="193"/>
      <c r="MS703" s="193"/>
      <c r="MT703" s="193"/>
      <c r="MU703" s="193"/>
      <c r="MV703" s="193"/>
      <c r="MW703" s="193"/>
      <c r="MX703" s="193"/>
      <c r="MY703" s="193"/>
      <c r="MZ703" s="193"/>
      <c r="NA703" s="193"/>
      <c r="NB703" s="193"/>
      <c r="NC703" s="193"/>
      <c r="ND703" s="193"/>
      <c r="NE703" s="193"/>
      <c r="NF703" s="193"/>
      <c r="NG703" s="193"/>
      <c r="NH703" s="193"/>
      <c r="NI703" s="193"/>
      <c r="NJ703" s="193"/>
      <c r="NK703" s="193"/>
      <c r="NL703" s="193"/>
      <c r="NM703" s="193"/>
      <c r="NN703" s="193"/>
      <c r="NO703" s="193"/>
      <c r="NP703" s="193"/>
      <c r="NQ703" s="193"/>
      <c r="NR703" s="193"/>
      <c r="NS703" s="193"/>
      <c r="NT703" s="193"/>
      <c r="NU703" s="193"/>
      <c r="NV703" s="193"/>
      <c r="NW703" s="193"/>
      <c r="NX703" s="193"/>
      <c r="NY703" s="193"/>
      <c r="NZ703" s="193"/>
      <c r="OA703" s="193"/>
      <c r="OB703" s="193"/>
      <c r="OC703" s="193"/>
      <c r="OD703" s="193"/>
      <c r="OE703" s="193"/>
      <c r="OF703" s="193"/>
      <c r="OG703" s="193"/>
      <c r="OH703" s="193"/>
      <c r="OI703" s="193"/>
      <c r="OJ703" s="193"/>
      <c r="OK703" s="193"/>
      <c r="OL703" s="193"/>
      <c r="OM703" s="193"/>
      <c r="ON703" s="193"/>
      <c r="OO703" s="193"/>
      <c r="OP703" s="193"/>
      <c r="OQ703" s="193"/>
      <c r="OR703" s="193"/>
      <c r="OS703" s="193"/>
      <c r="OT703" s="193"/>
      <c r="OU703" s="193"/>
      <c r="OV703" s="193"/>
      <c r="OW703" s="193"/>
      <c r="OX703" s="193"/>
      <c r="OY703" s="193"/>
      <c r="OZ703" s="193"/>
      <c r="PA703" s="193"/>
      <c r="PB703" s="193"/>
      <c r="PC703" s="193"/>
      <c r="PD703" s="193"/>
      <c r="PE703" s="193"/>
      <c r="PF703" s="193"/>
      <c r="PG703" s="193"/>
      <c r="PH703" s="193"/>
      <c r="PI703" s="193"/>
      <c r="PJ703" s="193"/>
      <c r="PK703" s="193"/>
      <c r="PL703" s="193"/>
      <c r="PM703" s="193"/>
      <c r="PN703" s="193"/>
      <c r="PO703" s="193"/>
      <c r="PP703" s="193"/>
      <c r="PQ703" s="193"/>
      <c r="PR703" s="193"/>
      <c r="PS703" s="193"/>
      <c r="PT703" s="193"/>
      <c r="PU703" s="193"/>
      <c r="PV703" s="193"/>
      <c r="PW703" s="193"/>
      <c r="PX703" s="193"/>
      <c r="PY703" s="193"/>
      <c r="PZ703" s="193"/>
      <c r="QA703" s="193"/>
      <c r="QB703" s="193"/>
      <c r="QC703" s="193"/>
      <c r="QD703" s="193"/>
      <c r="QE703" s="193"/>
      <c r="QF703" s="193"/>
      <c r="QG703" s="193"/>
      <c r="QH703" s="193"/>
      <c r="QI703" s="193"/>
      <c r="QJ703" s="193"/>
      <c r="QK703" s="193"/>
      <c r="QL703" s="193"/>
      <c r="QM703" s="193"/>
      <c r="QN703" s="193"/>
      <c r="QO703" s="193"/>
      <c r="QP703" s="193"/>
      <c r="QQ703" s="193"/>
      <c r="QR703" s="193"/>
      <c r="QS703" s="193"/>
      <c r="QT703" s="193"/>
      <c r="QU703" s="193"/>
      <c r="QV703" s="193"/>
      <c r="QW703" s="193"/>
      <c r="QX703" s="193"/>
      <c r="QY703" s="193"/>
      <c r="QZ703" s="193"/>
      <c r="RA703" s="193"/>
      <c r="RB703" s="193"/>
      <c r="RC703" s="193"/>
      <c r="RD703" s="193"/>
      <c r="RE703" s="193"/>
      <c r="RF703" s="193"/>
      <c r="RG703" s="193"/>
    </row>
    <row r="704" spans="1:475" x14ac:dyDescent="0.25">
      <c r="A704" s="202"/>
      <c r="B704" s="219"/>
      <c r="C704" s="219"/>
      <c r="D704" s="219"/>
      <c r="E704" s="223"/>
      <c r="F704" s="215" t="s">
        <v>246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5">
      <c r="A705" s="202"/>
      <c r="B705" s="219"/>
      <c r="C705" s="219"/>
      <c r="D705" s="219"/>
      <c r="E705" s="223"/>
      <c r="F705" s="215" t="s">
        <v>247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5">
      <c r="A706" s="202"/>
      <c r="B706" s="219"/>
      <c r="C706" s="219"/>
      <c r="D706" s="219"/>
      <c r="E706" s="223"/>
      <c r="F706" s="215" t="s">
        <v>246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5">
      <c r="A707" s="202"/>
      <c r="B707" s="219"/>
      <c r="C707" s="219"/>
      <c r="D707" s="219"/>
      <c r="E707" s="223"/>
      <c r="F707" s="215" t="s">
        <v>247</v>
      </c>
      <c r="G707" s="177"/>
      <c r="H707" s="177"/>
      <c r="I707" s="203"/>
      <c r="J707" s="203"/>
      <c r="K707" s="177"/>
      <c r="L707" s="187"/>
      <c r="M707" s="177"/>
      <c r="N707" s="177"/>
      <c r="O707" s="187"/>
      <c r="P707" s="177"/>
      <c r="Q707" s="177"/>
      <c r="R707" s="187"/>
      <c r="S707" s="177"/>
      <c r="T707" s="177"/>
      <c r="U707" s="187"/>
      <c r="V707" s="177"/>
      <c r="W707" s="177"/>
      <c r="X707" s="187"/>
      <c r="Y707" s="177"/>
      <c r="Z707" s="177"/>
      <c r="AA707" s="187"/>
      <c r="AB707" s="177"/>
      <c r="AC707" s="177"/>
      <c r="AD707" s="187"/>
      <c r="AE707" s="177"/>
      <c r="AF707" s="177"/>
      <c r="AG707" s="187"/>
      <c r="AH707" s="177"/>
      <c r="AI707" s="177"/>
      <c r="AJ707" s="187"/>
      <c r="AK707" s="177"/>
      <c r="AL707" s="177"/>
      <c r="AM707" s="187"/>
      <c r="AN707" s="177"/>
      <c r="AO707" s="177"/>
      <c r="AP707" s="187"/>
      <c r="AQ707" s="177"/>
      <c r="AR707" s="177"/>
      <c r="AS707" s="187"/>
      <c r="AT707" s="177"/>
      <c r="AU707" s="177"/>
      <c r="AV707" s="187"/>
      <c r="AW707" s="177"/>
      <c r="AX707" s="177"/>
      <c r="AY707" s="187"/>
      <c r="AZ707" s="177"/>
      <c r="BA707" s="177"/>
      <c r="BB707" s="187"/>
      <c r="BC707" s="177"/>
      <c r="BD707" s="177"/>
      <c r="BE707" s="187"/>
      <c r="BF707" s="177"/>
      <c r="BG707" s="177"/>
      <c r="BH707" s="187"/>
      <c r="BI707" s="177"/>
      <c r="BJ707" s="177"/>
      <c r="BK707" s="187"/>
      <c r="BL707" s="177"/>
      <c r="BM707" s="177"/>
      <c r="BN707" s="187"/>
      <c r="BO707" s="177"/>
      <c r="BP707" s="177"/>
      <c r="BQ707" s="187"/>
      <c r="BR707" s="177"/>
      <c r="BS707" s="177"/>
      <c r="BT707" s="187"/>
      <c r="BU707" s="177"/>
      <c r="BV707" s="177"/>
      <c r="BW707" s="187"/>
      <c r="BX707" s="177"/>
      <c r="BY707" s="177"/>
      <c r="BZ707" s="187"/>
      <c r="CA707" s="177"/>
      <c r="CB707" s="177"/>
      <c r="CC707" s="187"/>
      <c r="CD707" s="177"/>
      <c r="CE707" s="177"/>
      <c r="CF707" s="187"/>
      <c r="CG707" s="177"/>
      <c r="CH707" s="177"/>
      <c r="CI707" s="187"/>
      <c r="CJ707" s="177"/>
      <c r="CK707" s="177"/>
      <c r="CL707" s="187"/>
      <c r="CM707" s="177"/>
      <c r="CN707" s="177"/>
      <c r="CO707" s="187"/>
      <c r="CP707" s="177"/>
      <c r="CQ707" s="177"/>
      <c r="CR707" s="187"/>
      <c r="CS707" s="177"/>
      <c r="CT707" s="177"/>
      <c r="CU707" s="187"/>
      <c r="CV707" s="177"/>
      <c r="CW707" s="177"/>
      <c r="CX707" s="187"/>
      <c r="CY707" s="177"/>
      <c r="CZ707" s="177"/>
      <c r="DA707" s="187"/>
      <c r="DB707" s="177"/>
      <c r="DC707" s="177"/>
      <c r="DD707" s="187"/>
      <c r="DE707" s="177"/>
      <c r="DF707" s="177"/>
      <c r="DG707" s="187"/>
      <c r="DH707" s="177"/>
      <c r="DI707" s="177"/>
      <c r="DJ707" s="187"/>
      <c r="DK707" s="177"/>
      <c r="DL707" s="177"/>
      <c r="DM707" s="187"/>
      <c r="DN707" s="177"/>
      <c r="DO707" s="177"/>
      <c r="DP707" s="187"/>
      <c r="DQ707" s="177"/>
      <c r="DR707" s="177"/>
      <c r="DS707" s="187"/>
      <c r="DT707" s="177"/>
      <c r="DU707" s="177"/>
      <c r="DV707" s="187"/>
      <c r="DW707" s="209"/>
      <c r="DX707" s="209"/>
      <c r="DY707" s="193"/>
      <c r="DZ707" s="209"/>
      <c r="EA707" s="209"/>
      <c r="EB707" s="193"/>
      <c r="EC707" s="209"/>
      <c r="ED707" s="209"/>
      <c r="EE707" s="193"/>
      <c r="EF707" s="209"/>
      <c r="EG707" s="209"/>
      <c r="EH707" s="193"/>
      <c r="EI707" s="209"/>
      <c r="EJ707" s="209"/>
      <c r="EK707" s="193"/>
      <c r="EL707" s="209"/>
      <c r="EM707" s="209"/>
      <c r="EN707" s="193"/>
      <c r="EO707" s="209"/>
      <c r="EP707" s="209"/>
      <c r="EQ707" s="193"/>
      <c r="ER707" s="209"/>
      <c r="ES707" s="209"/>
      <c r="ET707" s="193"/>
      <c r="EU707" s="209"/>
      <c r="EV707" s="209"/>
      <c r="EW707" s="193"/>
      <c r="EX707" s="209"/>
      <c r="EY707" s="209"/>
      <c r="EZ707" s="193"/>
      <c r="FA707" s="209"/>
      <c r="FB707" s="209"/>
      <c r="FC707" s="193"/>
      <c r="FD707" s="209"/>
      <c r="FE707" s="209"/>
      <c r="FF707" s="193"/>
      <c r="FG707" s="209"/>
      <c r="FH707" s="209"/>
      <c r="FI707" s="193"/>
      <c r="FJ707" s="209"/>
      <c r="FK707" s="209"/>
      <c r="FL707" s="193"/>
      <c r="FM707" s="209"/>
      <c r="FN707" s="209"/>
      <c r="FO707" s="193"/>
      <c r="FP707" s="209"/>
      <c r="FQ707" s="209"/>
      <c r="FR707" s="193"/>
      <c r="FS707" s="209"/>
      <c r="FT707" s="209"/>
      <c r="FU707" s="193"/>
      <c r="FV707" s="209"/>
      <c r="FW707" s="209"/>
      <c r="FX707" s="193"/>
      <c r="FY707" s="209"/>
      <c r="FZ707" s="209"/>
      <c r="GA707" s="193"/>
      <c r="GB707" s="209"/>
      <c r="GC707" s="209"/>
      <c r="GD707" s="193"/>
      <c r="GE707" s="209"/>
      <c r="GF707" s="209"/>
      <c r="GG707" s="193"/>
      <c r="GH707" s="209"/>
      <c r="GI707" s="209"/>
      <c r="GJ707" s="193"/>
      <c r="GK707" s="209"/>
      <c r="GL707" s="209"/>
      <c r="GM707" s="193"/>
      <c r="GN707" s="209"/>
      <c r="GO707" s="209"/>
      <c r="GP707" s="193"/>
      <c r="GQ707" s="209"/>
      <c r="GR707" s="209"/>
      <c r="GS707" s="193"/>
      <c r="GT707" s="209"/>
      <c r="GU707" s="209"/>
      <c r="GV707" s="193"/>
      <c r="GW707" s="209"/>
      <c r="GX707" s="209"/>
      <c r="GY707" s="193"/>
      <c r="GZ707" s="209"/>
      <c r="HA707" s="209"/>
      <c r="HB707" s="193"/>
      <c r="HC707" s="209"/>
      <c r="HD707" s="209"/>
      <c r="HE707" s="193"/>
      <c r="HF707" s="209"/>
      <c r="HG707" s="209"/>
      <c r="HH707" s="193"/>
      <c r="HI707" s="209"/>
      <c r="HJ707" s="209"/>
      <c r="HK707" s="193"/>
      <c r="HL707" s="209"/>
      <c r="HM707" s="209"/>
      <c r="HN707" s="193"/>
      <c r="HO707" s="209"/>
      <c r="HP707" s="209"/>
      <c r="HQ707" s="193"/>
      <c r="HR707" s="209"/>
      <c r="HS707" s="209"/>
      <c r="HT707" s="193"/>
      <c r="HU707" s="209"/>
      <c r="HV707" s="209"/>
      <c r="HW707" s="193"/>
      <c r="HX707" s="209"/>
      <c r="HY707" s="209"/>
      <c r="HZ707" s="193"/>
      <c r="IA707" s="209"/>
      <c r="IB707" s="209"/>
      <c r="IC707" s="193"/>
      <c r="ID707" s="209"/>
      <c r="IE707" s="209"/>
      <c r="IF707" s="193"/>
      <c r="IG707" s="209"/>
      <c r="IH707" s="209"/>
      <c r="II707" s="193"/>
      <c r="IJ707" s="209"/>
      <c r="IK707" s="209"/>
      <c r="IL707" s="193"/>
      <c r="IM707" s="209"/>
      <c r="IN707" s="209"/>
      <c r="IO707" s="193"/>
      <c r="IP707" s="209"/>
      <c r="IQ707" s="209"/>
      <c r="IR707" s="193"/>
      <c r="IS707" s="209"/>
      <c r="IT707" s="209"/>
      <c r="IU707" s="193"/>
      <c r="IV707" s="209"/>
      <c r="IW707" s="209"/>
      <c r="IX707" s="193"/>
      <c r="IY707" s="209"/>
      <c r="IZ707" s="209"/>
      <c r="JA707" s="193"/>
      <c r="JB707" s="209"/>
      <c r="JC707" s="209"/>
      <c r="JD707" s="193"/>
      <c r="JE707" s="209"/>
      <c r="JF707" s="209"/>
      <c r="JG707" s="193"/>
      <c r="JH707" s="209"/>
      <c r="JI707" s="209"/>
      <c r="JJ707" s="193"/>
      <c r="JK707" s="209"/>
      <c r="JL707" s="209"/>
      <c r="JM707" s="193"/>
      <c r="JN707" s="209"/>
      <c r="JO707" s="209"/>
      <c r="JP707" s="193"/>
      <c r="JQ707" s="209"/>
      <c r="JR707" s="209"/>
      <c r="JS707" s="193"/>
      <c r="JT707" s="209"/>
      <c r="JU707" s="209"/>
      <c r="JV707" s="193"/>
      <c r="JW707" s="209"/>
      <c r="JX707" s="209"/>
      <c r="JY707" s="193"/>
      <c r="JZ707" s="209"/>
      <c r="KA707" s="209"/>
      <c r="KB707" s="193"/>
      <c r="KC707" s="209"/>
      <c r="KD707" s="209"/>
      <c r="KE707" s="193"/>
      <c r="KF707" s="209"/>
      <c r="KG707" s="209"/>
      <c r="KH707" s="193"/>
      <c r="KI707" s="209"/>
      <c r="KJ707" s="209"/>
      <c r="KK707" s="193"/>
      <c r="KL707" s="209"/>
      <c r="KM707" s="209"/>
      <c r="KN707" s="193"/>
      <c r="KO707" s="209"/>
      <c r="KP707" s="209"/>
      <c r="KQ707" s="193"/>
      <c r="KR707" s="209"/>
      <c r="KS707" s="209"/>
      <c r="KT707" s="193"/>
      <c r="KU707" s="209"/>
      <c r="KV707" s="209"/>
      <c r="KW707" s="193"/>
      <c r="KX707" s="209"/>
      <c r="KY707" s="209"/>
      <c r="KZ707" s="193"/>
      <c r="LA707" s="209"/>
      <c r="LB707" s="209"/>
      <c r="LC707" s="193"/>
      <c r="LD707" s="209"/>
      <c r="LE707" s="209"/>
      <c r="LF707" s="193"/>
      <c r="LG707" s="209"/>
      <c r="LH707" s="209"/>
      <c r="LI707" s="193"/>
      <c r="LJ707" s="209"/>
      <c r="LK707" s="209"/>
      <c r="LL707" s="193"/>
      <c r="LM707" s="209"/>
      <c r="LN707" s="209"/>
      <c r="LO707" s="193"/>
      <c r="LP707" s="209"/>
      <c r="LQ707" s="209"/>
      <c r="LR707" s="193"/>
      <c r="LS707" s="209"/>
      <c r="LT707" s="209"/>
      <c r="LU707" s="193"/>
      <c r="LV707" s="209"/>
      <c r="LW707" s="209"/>
      <c r="LX707" s="193"/>
      <c r="LY707" s="209"/>
      <c r="LZ707" s="209"/>
      <c r="MA707" s="193"/>
      <c r="MB707" s="209"/>
      <c r="MC707" s="209"/>
      <c r="MD707" s="193"/>
      <c r="ME707" s="209"/>
      <c r="MF707" s="209"/>
      <c r="MG707" s="193"/>
      <c r="MH707" s="209"/>
      <c r="MI707" s="209"/>
      <c r="MJ707" s="193"/>
      <c r="MK707" s="209"/>
      <c r="ML707" s="209"/>
      <c r="MM707" s="193"/>
      <c r="MN707" s="209"/>
      <c r="MO707" s="209"/>
      <c r="MP707" s="193"/>
      <c r="MQ707" s="209"/>
      <c r="MR707" s="209"/>
      <c r="MS707" s="193"/>
      <c r="MT707" s="209"/>
      <c r="MU707" s="209"/>
      <c r="MV707" s="193"/>
      <c r="MW707" s="209"/>
      <c r="MX707" s="209"/>
      <c r="MY707" s="193"/>
      <c r="MZ707" s="209"/>
      <c r="NA707" s="209"/>
      <c r="NB707" s="193"/>
      <c r="NC707" s="209"/>
      <c r="ND707" s="209"/>
      <c r="NE707" s="193"/>
      <c r="NF707" s="209"/>
      <c r="NG707" s="209"/>
      <c r="NH707" s="193"/>
      <c r="NI707" s="209"/>
      <c r="NJ707" s="209"/>
      <c r="NK707" s="193"/>
      <c r="NL707" s="209"/>
      <c r="NM707" s="209"/>
      <c r="NN707" s="193"/>
      <c r="NO707" s="209"/>
      <c r="NP707" s="209"/>
      <c r="NQ707" s="193"/>
      <c r="NR707" s="209"/>
      <c r="NS707" s="209"/>
      <c r="NT707" s="193"/>
      <c r="NU707" s="209"/>
      <c r="NV707" s="209"/>
      <c r="NW707" s="193"/>
      <c r="NX707" s="209"/>
      <c r="NY707" s="209"/>
      <c r="NZ707" s="193"/>
      <c r="OA707" s="209"/>
      <c r="OB707" s="209"/>
      <c r="OC707" s="193"/>
      <c r="OD707" s="209"/>
      <c r="OE707" s="209"/>
      <c r="OF707" s="193"/>
      <c r="OG707" s="209"/>
      <c r="OH707" s="209"/>
      <c r="OI707" s="193"/>
      <c r="OJ707" s="209"/>
      <c r="OK707" s="209"/>
      <c r="OL707" s="193"/>
      <c r="OM707" s="209"/>
      <c r="ON707" s="209"/>
      <c r="OO707" s="193"/>
      <c r="OP707" s="209"/>
      <c r="OQ707" s="209"/>
      <c r="OR707" s="193"/>
      <c r="OS707" s="209"/>
      <c r="OT707" s="209"/>
      <c r="OU707" s="193"/>
      <c r="OV707" s="209"/>
      <c r="OW707" s="209"/>
      <c r="OX707" s="193"/>
      <c r="OY707" s="209"/>
      <c r="OZ707" s="209"/>
      <c r="PA707" s="193"/>
      <c r="PB707" s="209"/>
      <c r="PC707" s="209"/>
      <c r="PD707" s="193"/>
      <c r="PE707" s="209"/>
      <c r="PF707" s="209"/>
      <c r="PG707" s="193"/>
      <c r="PH707" s="209"/>
      <c r="PI707" s="209"/>
      <c r="PJ707" s="193"/>
      <c r="PK707" s="209"/>
      <c r="PL707" s="209"/>
      <c r="PM707" s="193"/>
      <c r="PN707" s="209"/>
      <c r="PO707" s="209"/>
      <c r="PP707" s="193"/>
      <c r="PQ707" s="209"/>
      <c r="PR707" s="209"/>
      <c r="PS707" s="193"/>
      <c r="PT707" s="209"/>
      <c r="PU707" s="209"/>
      <c r="PV707" s="193"/>
      <c r="PW707" s="209"/>
      <c r="PX707" s="209"/>
      <c r="PY707" s="193"/>
      <c r="PZ707" s="209"/>
      <c r="QA707" s="209"/>
      <c r="QB707" s="193"/>
      <c r="QC707" s="209"/>
      <c r="QD707" s="209"/>
      <c r="QE707" s="193"/>
      <c r="QF707" s="209"/>
      <c r="QG707" s="209"/>
      <c r="QH707" s="193"/>
      <c r="QI707" s="209"/>
      <c r="QJ707" s="209"/>
      <c r="QK707" s="193"/>
      <c r="QL707" s="209"/>
      <c r="QM707" s="209"/>
      <c r="QN707" s="193"/>
      <c r="QO707" s="209"/>
      <c r="QP707" s="209"/>
      <c r="QQ707" s="193"/>
      <c r="QR707" s="209"/>
      <c r="QS707" s="209"/>
      <c r="QT707" s="193"/>
      <c r="QU707" s="209"/>
      <c r="QV707" s="209"/>
      <c r="QW707" s="193"/>
      <c r="QX707" s="209"/>
      <c r="QY707" s="209"/>
      <c r="QZ707" s="193"/>
      <c r="RA707" s="209"/>
      <c r="RB707" s="209"/>
      <c r="RC707" s="193"/>
      <c r="RD707" s="209"/>
      <c r="RE707" s="209"/>
      <c r="RF707" s="193"/>
      <c r="RG707" s="209"/>
    </row>
    <row r="708" spans="1:475" x14ac:dyDescent="0.25">
      <c r="A708" s="202"/>
      <c r="B708" s="219"/>
      <c r="C708" s="219"/>
      <c r="D708" s="219"/>
      <c r="E708" s="223"/>
      <c r="F708" s="215" t="s">
        <v>246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5">
      <c r="A709" s="202"/>
      <c r="B709" s="219"/>
      <c r="C709" s="219"/>
      <c r="D709" s="219"/>
      <c r="E709" s="223"/>
      <c r="F709" s="215" t="s">
        <v>247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5">
      <c r="A710" s="202"/>
      <c r="B710" s="219"/>
      <c r="C710" s="219"/>
      <c r="D710" s="219"/>
      <c r="E710" s="223"/>
      <c r="F710" s="215" t="s">
        <v>246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5">
      <c r="A711" s="202"/>
      <c r="B711" s="219"/>
      <c r="C711" s="219"/>
      <c r="D711" s="219"/>
      <c r="E711" s="223"/>
      <c r="F711" s="215" t="s">
        <v>247</v>
      </c>
      <c r="G711" s="187"/>
      <c r="H711" s="187"/>
      <c r="I711" s="203"/>
      <c r="J711" s="203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93"/>
      <c r="DX711" s="193"/>
      <c r="DY711" s="193"/>
      <c r="DZ711" s="193"/>
      <c r="EA711" s="193"/>
      <c r="EB711" s="193"/>
      <c r="EC711" s="193"/>
      <c r="ED711" s="193"/>
      <c r="EE711" s="193"/>
      <c r="EF711" s="193"/>
      <c r="EG711" s="193"/>
      <c r="EH711" s="193"/>
      <c r="EI711" s="193"/>
      <c r="EJ711" s="193"/>
      <c r="EK711" s="193"/>
      <c r="EL711" s="193"/>
      <c r="EM711" s="193"/>
      <c r="EN711" s="193"/>
      <c r="EO711" s="193"/>
      <c r="EP711" s="193"/>
      <c r="EQ711" s="193"/>
      <c r="ER711" s="193"/>
      <c r="ES711" s="193"/>
      <c r="ET711" s="193"/>
      <c r="EU711" s="193"/>
      <c r="EV711" s="193"/>
      <c r="EW711" s="193"/>
      <c r="EX711" s="193"/>
      <c r="EY711" s="193"/>
      <c r="EZ711" s="193"/>
      <c r="FA711" s="193"/>
      <c r="FB711" s="193"/>
      <c r="FC711" s="193"/>
      <c r="FD711" s="193"/>
      <c r="FE711" s="193"/>
      <c r="FF711" s="193"/>
      <c r="FG711" s="193"/>
      <c r="FH711" s="193"/>
      <c r="FI711" s="193"/>
      <c r="FJ711" s="193"/>
      <c r="FK711" s="193"/>
      <c r="FL711" s="193"/>
      <c r="FM711" s="193"/>
      <c r="FN711" s="193"/>
      <c r="FO711" s="193"/>
      <c r="FP711" s="193"/>
      <c r="FQ711" s="193"/>
      <c r="FR711" s="193"/>
      <c r="FS711" s="193"/>
      <c r="FT711" s="193"/>
      <c r="FU711" s="193"/>
      <c r="FV711" s="193"/>
      <c r="FW711" s="193"/>
      <c r="FX711" s="193"/>
      <c r="FY711" s="193"/>
      <c r="FZ711" s="193"/>
      <c r="GA711" s="193"/>
      <c r="GB711" s="193"/>
      <c r="GC711" s="193"/>
      <c r="GD711" s="193"/>
      <c r="GE711" s="193"/>
      <c r="GF711" s="193"/>
      <c r="GG711" s="193"/>
      <c r="GH711" s="193"/>
      <c r="GI711" s="193"/>
      <c r="GJ711" s="193"/>
      <c r="GK711" s="193"/>
      <c r="GL711" s="193"/>
      <c r="GM711" s="193"/>
      <c r="GN711" s="193"/>
      <c r="GO711" s="193"/>
      <c r="GP711" s="193"/>
      <c r="GQ711" s="193"/>
      <c r="GR711" s="193"/>
      <c r="GS711" s="193"/>
      <c r="GT711" s="193"/>
      <c r="GU711" s="193"/>
      <c r="GV711" s="193"/>
      <c r="GW711" s="193"/>
      <c r="GX711" s="193"/>
      <c r="GY711" s="193"/>
      <c r="GZ711" s="193"/>
      <c r="HA711" s="193"/>
      <c r="HB711" s="193"/>
      <c r="HC711" s="193"/>
      <c r="HD711" s="193"/>
      <c r="HE711" s="193"/>
      <c r="HF711" s="193"/>
      <c r="HG711" s="193"/>
      <c r="HH711" s="193"/>
      <c r="HI711" s="193"/>
      <c r="HJ711" s="193"/>
      <c r="HK711" s="193"/>
      <c r="HL711" s="193"/>
      <c r="HM711" s="193"/>
      <c r="HN711" s="193"/>
      <c r="HO711" s="193"/>
      <c r="HP711" s="193"/>
      <c r="HQ711" s="193"/>
      <c r="HR711" s="193"/>
      <c r="HS711" s="193"/>
      <c r="HT711" s="193"/>
      <c r="HU711" s="193"/>
      <c r="HV711" s="193"/>
      <c r="HW711" s="193"/>
      <c r="HX711" s="193"/>
      <c r="HY711" s="193"/>
      <c r="HZ711" s="193"/>
      <c r="IA711" s="193"/>
      <c r="IB711" s="193"/>
      <c r="IC711" s="193"/>
      <c r="ID711" s="193"/>
      <c r="IE711" s="193"/>
      <c r="IF711" s="193"/>
      <c r="IG711" s="193"/>
      <c r="IH711" s="193"/>
      <c r="II711" s="193"/>
      <c r="IJ711" s="193"/>
      <c r="IK711" s="193"/>
      <c r="IL711" s="193"/>
      <c r="IM711" s="193"/>
      <c r="IN711" s="193"/>
      <c r="IO711" s="193"/>
      <c r="IP711" s="193"/>
      <c r="IQ711" s="193"/>
      <c r="IR711" s="193"/>
      <c r="IS711" s="193"/>
      <c r="IT711" s="193"/>
      <c r="IU711" s="193"/>
      <c r="IV711" s="193"/>
      <c r="IW711" s="193"/>
      <c r="IX711" s="193"/>
      <c r="IY711" s="193"/>
      <c r="IZ711" s="193"/>
      <c r="JA711" s="193"/>
      <c r="JB711" s="193"/>
      <c r="JC711" s="193"/>
      <c r="JD711" s="193"/>
      <c r="JE711" s="193"/>
      <c r="JF711" s="193"/>
      <c r="JG711" s="193"/>
      <c r="JH711" s="193"/>
      <c r="JI711" s="193"/>
      <c r="JJ711" s="193"/>
      <c r="JK711" s="193"/>
      <c r="JL711" s="193"/>
      <c r="JM711" s="193"/>
      <c r="JN711" s="193"/>
      <c r="JO711" s="193"/>
      <c r="JP711" s="193"/>
      <c r="JQ711" s="193"/>
      <c r="JR711" s="193"/>
      <c r="JS711" s="193"/>
      <c r="JT711" s="193"/>
      <c r="JU711" s="193"/>
      <c r="JV711" s="193"/>
      <c r="JW711" s="193"/>
      <c r="JX711" s="193"/>
      <c r="JY711" s="193"/>
      <c r="JZ711" s="193"/>
      <c r="KA711" s="193"/>
      <c r="KB711" s="193"/>
      <c r="KC711" s="193"/>
      <c r="KD711" s="193"/>
      <c r="KE711" s="193"/>
      <c r="KF711" s="193"/>
      <c r="KG711" s="193"/>
      <c r="KH711" s="193"/>
      <c r="KI711" s="193"/>
      <c r="KJ711" s="193"/>
      <c r="KK711" s="193"/>
      <c r="KL711" s="193"/>
      <c r="KM711" s="193"/>
      <c r="KN711" s="193"/>
      <c r="KO711" s="193"/>
      <c r="KP711" s="193"/>
      <c r="KQ711" s="193"/>
      <c r="KR711" s="193"/>
      <c r="KS711" s="193"/>
      <c r="KT711" s="193"/>
      <c r="KU711" s="193"/>
      <c r="KV711" s="193"/>
      <c r="KW711" s="193"/>
      <c r="KX711" s="193"/>
      <c r="KY711" s="193"/>
      <c r="KZ711" s="193"/>
      <c r="LA711" s="193"/>
      <c r="LB711" s="193"/>
      <c r="LC711" s="193"/>
      <c r="LD711" s="193"/>
      <c r="LE711" s="193"/>
      <c r="LF711" s="193"/>
      <c r="LG711" s="193"/>
      <c r="LH711" s="193"/>
      <c r="LI711" s="193"/>
      <c r="LJ711" s="193"/>
      <c r="LK711" s="193"/>
      <c r="LL711" s="193"/>
      <c r="LM711" s="193"/>
      <c r="LN711" s="193"/>
      <c r="LO711" s="193"/>
      <c r="LP711" s="193"/>
      <c r="LQ711" s="193"/>
      <c r="LR711" s="193"/>
      <c r="LS711" s="193"/>
      <c r="LT711" s="193"/>
      <c r="LU711" s="193"/>
      <c r="LV711" s="193"/>
      <c r="LW711" s="193"/>
      <c r="LX711" s="193"/>
      <c r="LY711" s="193"/>
      <c r="LZ711" s="193"/>
      <c r="MA711" s="193"/>
      <c r="MB711" s="193"/>
      <c r="MC711" s="193"/>
      <c r="MD711" s="193"/>
      <c r="ME711" s="193"/>
      <c r="MF711" s="193"/>
      <c r="MG711" s="193"/>
      <c r="MH711" s="193"/>
      <c r="MI711" s="193"/>
      <c r="MJ711" s="193"/>
      <c r="MK711" s="193"/>
      <c r="ML711" s="193"/>
      <c r="MM711" s="193"/>
      <c r="MN711" s="193"/>
      <c r="MO711" s="193"/>
      <c r="MP711" s="193"/>
      <c r="MQ711" s="193"/>
      <c r="MR711" s="193"/>
      <c r="MS711" s="193"/>
      <c r="MT711" s="193"/>
      <c r="MU711" s="193"/>
      <c r="MV711" s="193"/>
      <c r="MW711" s="193"/>
      <c r="MX711" s="193"/>
      <c r="MY711" s="193"/>
      <c r="MZ711" s="193"/>
      <c r="NA711" s="193"/>
      <c r="NB711" s="193"/>
      <c r="NC711" s="193"/>
      <c r="ND711" s="193"/>
      <c r="NE711" s="193"/>
      <c r="NF711" s="193"/>
      <c r="NG711" s="193"/>
      <c r="NH711" s="193"/>
      <c r="NI711" s="193"/>
      <c r="NJ711" s="193"/>
      <c r="NK711" s="193"/>
      <c r="NL711" s="193"/>
      <c r="NM711" s="193"/>
      <c r="NN711" s="193"/>
      <c r="NO711" s="193"/>
      <c r="NP711" s="193"/>
      <c r="NQ711" s="193"/>
      <c r="NR711" s="193"/>
      <c r="NS711" s="193"/>
      <c r="NT711" s="193"/>
      <c r="NU711" s="193"/>
      <c r="NV711" s="193"/>
      <c r="NW711" s="193"/>
      <c r="NX711" s="193"/>
      <c r="NY711" s="193"/>
      <c r="NZ711" s="193"/>
      <c r="OA711" s="193"/>
      <c r="OB711" s="193"/>
      <c r="OC711" s="193"/>
      <c r="OD711" s="193"/>
      <c r="OE711" s="193"/>
      <c r="OF711" s="193"/>
      <c r="OG711" s="193"/>
      <c r="OH711" s="193"/>
      <c r="OI711" s="193"/>
      <c r="OJ711" s="193"/>
      <c r="OK711" s="193"/>
      <c r="OL711" s="193"/>
      <c r="OM711" s="193"/>
      <c r="ON711" s="193"/>
      <c r="OO711" s="193"/>
      <c r="OP711" s="193"/>
      <c r="OQ711" s="193"/>
      <c r="OR711" s="193"/>
      <c r="OS711" s="193"/>
      <c r="OT711" s="193"/>
      <c r="OU711" s="193"/>
      <c r="OV711" s="193"/>
      <c r="OW711" s="193"/>
      <c r="OX711" s="193"/>
      <c r="OY711" s="193"/>
      <c r="OZ711" s="193"/>
      <c r="PA711" s="193"/>
      <c r="PB711" s="193"/>
      <c r="PC711" s="193"/>
      <c r="PD711" s="193"/>
      <c r="PE711" s="193"/>
      <c r="PF711" s="193"/>
      <c r="PG711" s="193"/>
      <c r="PH711" s="193"/>
      <c r="PI711" s="193"/>
      <c r="PJ711" s="193"/>
      <c r="PK711" s="193"/>
      <c r="PL711" s="193"/>
      <c r="PM711" s="193"/>
      <c r="PN711" s="193"/>
      <c r="PO711" s="193"/>
      <c r="PP711" s="193"/>
      <c r="PQ711" s="193"/>
      <c r="PR711" s="193"/>
      <c r="PS711" s="193"/>
      <c r="PT711" s="193"/>
      <c r="PU711" s="193"/>
      <c r="PV711" s="193"/>
      <c r="PW711" s="193"/>
      <c r="PX711" s="193"/>
      <c r="PY711" s="193"/>
      <c r="PZ711" s="193"/>
      <c r="QA711" s="193"/>
      <c r="QB711" s="193"/>
      <c r="QC711" s="193"/>
      <c r="QD711" s="193"/>
      <c r="QE711" s="193"/>
      <c r="QF711" s="193"/>
      <c r="QG711" s="193"/>
      <c r="QH711" s="193"/>
      <c r="QI711" s="193"/>
      <c r="QJ711" s="193"/>
      <c r="QK711" s="193"/>
      <c r="QL711" s="193"/>
      <c r="QM711" s="193"/>
      <c r="QN711" s="193"/>
      <c r="QO711" s="193"/>
      <c r="QP711" s="193"/>
      <c r="QQ711" s="193"/>
      <c r="QR711" s="193"/>
      <c r="QS711" s="193"/>
      <c r="QT711" s="193"/>
      <c r="QU711" s="193"/>
      <c r="QV711" s="193"/>
      <c r="QW711" s="193"/>
      <c r="QX711" s="193"/>
      <c r="QY711" s="193"/>
      <c r="QZ711" s="193"/>
      <c r="RA711" s="193"/>
      <c r="RB711" s="193"/>
      <c r="RC711" s="193"/>
      <c r="RD711" s="193"/>
      <c r="RE711" s="193"/>
      <c r="RF711" s="193"/>
      <c r="RG711" s="193"/>
    </row>
    <row r="712" spans="1:475" x14ac:dyDescent="0.25">
      <c r="A712" s="202"/>
      <c r="B712" s="219"/>
      <c r="C712" s="219"/>
      <c r="D712" s="219"/>
      <c r="E712" s="223"/>
      <c r="F712" s="215" t="s">
        <v>246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5">
      <c r="A713" s="202"/>
      <c r="B713" s="219"/>
      <c r="C713" s="219"/>
      <c r="D713" s="219"/>
      <c r="E713" s="223"/>
      <c r="F713" s="215" t="s">
        <v>247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5">
      <c r="A714" s="202"/>
      <c r="B714" s="219"/>
      <c r="C714" s="219"/>
      <c r="D714" s="219"/>
      <c r="E714" s="223"/>
      <c r="F714" s="215" t="s">
        <v>246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5">
      <c r="A715" s="202"/>
      <c r="B715" s="219"/>
      <c r="C715" s="219"/>
      <c r="D715" s="219"/>
      <c r="E715" s="223"/>
      <c r="F715" s="215" t="s">
        <v>247</v>
      </c>
      <c r="G715" s="177"/>
      <c r="H715" s="177"/>
      <c r="I715" s="203"/>
      <c r="J715" s="203"/>
      <c r="K715" s="177"/>
      <c r="L715" s="187"/>
      <c r="M715" s="177"/>
      <c r="N715" s="177"/>
      <c r="O715" s="187"/>
      <c r="P715" s="177"/>
      <c r="Q715" s="177"/>
      <c r="R715" s="187"/>
      <c r="S715" s="177"/>
      <c r="T715" s="177"/>
      <c r="U715" s="187"/>
      <c r="V715" s="177"/>
      <c r="W715" s="177"/>
      <c r="X715" s="187"/>
      <c r="Y715" s="177"/>
      <c r="Z715" s="177"/>
      <c r="AA715" s="187"/>
      <c r="AB715" s="177"/>
      <c r="AC715" s="177"/>
      <c r="AD715" s="187"/>
      <c r="AE715" s="177"/>
      <c r="AF715" s="177"/>
      <c r="AG715" s="187"/>
      <c r="AH715" s="177"/>
      <c r="AI715" s="177"/>
      <c r="AJ715" s="187"/>
      <c r="AK715" s="177"/>
      <c r="AL715" s="177"/>
      <c r="AM715" s="187"/>
      <c r="AN715" s="177"/>
      <c r="AO715" s="177"/>
      <c r="AP715" s="187"/>
      <c r="AQ715" s="177"/>
      <c r="AR715" s="177"/>
      <c r="AS715" s="187"/>
      <c r="AT715" s="177"/>
      <c r="AU715" s="177"/>
      <c r="AV715" s="187"/>
      <c r="AW715" s="177"/>
      <c r="AX715" s="177"/>
      <c r="AY715" s="187"/>
      <c r="AZ715" s="177"/>
      <c r="BA715" s="177"/>
      <c r="BB715" s="187"/>
      <c r="BC715" s="177"/>
      <c r="BD715" s="177"/>
      <c r="BE715" s="187"/>
      <c r="BF715" s="177"/>
      <c r="BG715" s="177"/>
      <c r="BH715" s="187"/>
      <c r="BI715" s="177"/>
      <c r="BJ715" s="177"/>
      <c r="BK715" s="187"/>
      <c r="BL715" s="177"/>
      <c r="BM715" s="177"/>
      <c r="BN715" s="187"/>
      <c r="BO715" s="177"/>
      <c r="BP715" s="177"/>
      <c r="BQ715" s="187"/>
      <c r="BR715" s="177"/>
      <c r="BS715" s="177"/>
      <c r="BT715" s="187"/>
      <c r="BU715" s="177"/>
      <c r="BV715" s="177"/>
      <c r="BW715" s="187"/>
      <c r="BX715" s="177"/>
      <c r="BY715" s="177"/>
      <c r="BZ715" s="187"/>
      <c r="CA715" s="177"/>
      <c r="CB715" s="177"/>
      <c r="CC715" s="187"/>
      <c r="CD715" s="177"/>
      <c r="CE715" s="177"/>
      <c r="CF715" s="187"/>
      <c r="CG715" s="177"/>
      <c r="CH715" s="177"/>
      <c r="CI715" s="187"/>
      <c r="CJ715" s="177"/>
      <c r="CK715" s="177"/>
      <c r="CL715" s="187"/>
      <c r="CM715" s="177"/>
      <c r="CN715" s="177"/>
      <c r="CO715" s="187"/>
      <c r="CP715" s="177"/>
      <c r="CQ715" s="177"/>
      <c r="CR715" s="187"/>
      <c r="CS715" s="177"/>
      <c r="CT715" s="177"/>
      <c r="CU715" s="187"/>
      <c r="CV715" s="177"/>
      <c r="CW715" s="177"/>
      <c r="CX715" s="187"/>
      <c r="CY715" s="177"/>
      <c r="CZ715" s="177"/>
      <c r="DA715" s="187"/>
      <c r="DB715" s="177"/>
      <c r="DC715" s="177"/>
      <c r="DD715" s="187"/>
      <c r="DE715" s="177"/>
      <c r="DF715" s="177"/>
      <c r="DG715" s="187"/>
      <c r="DH715" s="177"/>
      <c r="DI715" s="177"/>
      <c r="DJ715" s="187"/>
      <c r="DK715" s="177"/>
      <c r="DL715" s="177"/>
      <c r="DM715" s="187"/>
      <c r="DN715" s="177"/>
      <c r="DO715" s="177"/>
      <c r="DP715" s="187"/>
      <c r="DQ715" s="177"/>
      <c r="DR715" s="177"/>
      <c r="DS715" s="187"/>
      <c r="DT715" s="177"/>
      <c r="DU715" s="177"/>
      <c r="DV715" s="187"/>
      <c r="DW715" s="209"/>
      <c r="DX715" s="209"/>
      <c r="DY715" s="193"/>
      <c r="DZ715" s="209"/>
      <c r="EA715" s="209"/>
      <c r="EB715" s="193"/>
      <c r="EC715" s="209"/>
      <c r="ED715" s="209"/>
      <c r="EE715" s="193"/>
      <c r="EF715" s="209"/>
      <c r="EG715" s="209"/>
      <c r="EH715" s="193"/>
      <c r="EI715" s="209"/>
      <c r="EJ715" s="209"/>
      <c r="EK715" s="193"/>
      <c r="EL715" s="209"/>
      <c r="EM715" s="209"/>
      <c r="EN715" s="193"/>
      <c r="EO715" s="209"/>
      <c r="EP715" s="209"/>
      <c r="EQ715" s="193"/>
      <c r="ER715" s="209"/>
      <c r="ES715" s="209"/>
      <c r="ET715" s="193"/>
      <c r="EU715" s="209"/>
      <c r="EV715" s="209"/>
      <c r="EW715" s="193"/>
      <c r="EX715" s="209"/>
      <c r="EY715" s="209"/>
      <c r="EZ715" s="193"/>
      <c r="FA715" s="209"/>
      <c r="FB715" s="209"/>
      <c r="FC715" s="193"/>
      <c r="FD715" s="209"/>
      <c r="FE715" s="209"/>
      <c r="FF715" s="193"/>
      <c r="FG715" s="209"/>
      <c r="FH715" s="209"/>
      <c r="FI715" s="193"/>
      <c r="FJ715" s="209"/>
      <c r="FK715" s="209"/>
      <c r="FL715" s="193"/>
      <c r="FM715" s="209"/>
      <c r="FN715" s="209"/>
      <c r="FO715" s="193"/>
      <c r="FP715" s="209"/>
      <c r="FQ715" s="209"/>
      <c r="FR715" s="193"/>
      <c r="FS715" s="209"/>
      <c r="FT715" s="209"/>
      <c r="FU715" s="193"/>
      <c r="FV715" s="209"/>
      <c r="FW715" s="209"/>
      <c r="FX715" s="193"/>
      <c r="FY715" s="209"/>
      <c r="FZ715" s="209"/>
      <c r="GA715" s="193"/>
      <c r="GB715" s="209"/>
      <c r="GC715" s="209"/>
      <c r="GD715" s="193"/>
      <c r="GE715" s="209"/>
      <c r="GF715" s="209"/>
      <c r="GG715" s="193"/>
      <c r="GH715" s="209"/>
      <c r="GI715" s="209"/>
      <c r="GJ715" s="193"/>
      <c r="GK715" s="209"/>
      <c r="GL715" s="209"/>
      <c r="GM715" s="193"/>
      <c r="GN715" s="209"/>
      <c r="GO715" s="209"/>
      <c r="GP715" s="193"/>
      <c r="GQ715" s="209"/>
      <c r="GR715" s="209"/>
      <c r="GS715" s="193"/>
      <c r="GT715" s="209"/>
      <c r="GU715" s="209"/>
      <c r="GV715" s="193"/>
      <c r="GW715" s="209"/>
      <c r="GX715" s="209"/>
      <c r="GY715" s="193"/>
      <c r="GZ715" s="209"/>
      <c r="HA715" s="209"/>
      <c r="HB715" s="193"/>
      <c r="HC715" s="209"/>
      <c r="HD715" s="209"/>
      <c r="HE715" s="193"/>
      <c r="HF715" s="209"/>
      <c r="HG715" s="209"/>
      <c r="HH715" s="193"/>
      <c r="HI715" s="209"/>
      <c r="HJ715" s="209"/>
      <c r="HK715" s="193"/>
      <c r="HL715" s="209"/>
      <c r="HM715" s="209"/>
      <c r="HN715" s="193"/>
      <c r="HO715" s="209"/>
      <c r="HP715" s="209"/>
      <c r="HQ715" s="193"/>
      <c r="HR715" s="209"/>
      <c r="HS715" s="209"/>
      <c r="HT715" s="193"/>
      <c r="HU715" s="209"/>
      <c r="HV715" s="209"/>
      <c r="HW715" s="193"/>
      <c r="HX715" s="209"/>
      <c r="HY715" s="209"/>
      <c r="HZ715" s="193"/>
      <c r="IA715" s="209"/>
      <c r="IB715" s="209"/>
      <c r="IC715" s="193"/>
      <c r="ID715" s="209"/>
      <c r="IE715" s="209"/>
      <c r="IF715" s="193"/>
      <c r="IG715" s="209"/>
      <c r="IH715" s="209"/>
      <c r="II715" s="193"/>
      <c r="IJ715" s="209"/>
      <c r="IK715" s="209"/>
      <c r="IL715" s="193"/>
      <c r="IM715" s="209"/>
      <c r="IN715" s="209"/>
      <c r="IO715" s="193"/>
      <c r="IP715" s="209"/>
      <c r="IQ715" s="209"/>
      <c r="IR715" s="193"/>
      <c r="IS715" s="209"/>
      <c r="IT715" s="209"/>
      <c r="IU715" s="193"/>
      <c r="IV715" s="209"/>
      <c r="IW715" s="209"/>
      <c r="IX715" s="193"/>
      <c r="IY715" s="209"/>
      <c r="IZ715" s="209"/>
      <c r="JA715" s="193"/>
      <c r="JB715" s="209"/>
      <c r="JC715" s="209"/>
      <c r="JD715" s="193"/>
      <c r="JE715" s="209"/>
      <c r="JF715" s="209"/>
      <c r="JG715" s="193"/>
      <c r="JH715" s="209"/>
      <c r="JI715" s="209"/>
      <c r="JJ715" s="193"/>
      <c r="JK715" s="209"/>
      <c r="JL715" s="209"/>
      <c r="JM715" s="193"/>
      <c r="JN715" s="209"/>
      <c r="JO715" s="209"/>
      <c r="JP715" s="193"/>
      <c r="JQ715" s="209"/>
      <c r="JR715" s="209"/>
      <c r="JS715" s="193"/>
      <c r="JT715" s="209"/>
      <c r="JU715" s="209"/>
      <c r="JV715" s="193"/>
      <c r="JW715" s="209"/>
      <c r="JX715" s="209"/>
      <c r="JY715" s="193"/>
      <c r="JZ715" s="209"/>
      <c r="KA715" s="209"/>
      <c r="KB715" s="193"/>
      <c r="KC715" s="209"/>
      <c r="KD715" s="209"/>
      <c r="KE715" s="193"/>
      <c r="KF715" s="209"/>
      <c r="KG715" s="209"/>
      <c r="KH715" s="193"/>
      <c r="KI715" s="209"/>
      <c r="KJ715" s="209"/>
      <c r="KK715" s="193"/>
      <c r="KL715" s="209"/>
      <c r="KM715" s="209"/>
      <c r="KN715" s="193"/>
      <c r="KO715" s="209"/>
      <c r="KP715" s="209"/>
      <c r="KQ715" s="193"/>
      <c r="KR715" s="209"/>
      <c r="KS715" s="209"/>
      <c r="KT715" s="193"/>
      <c r="KU715" s="209"/>
      <c r="KV715" s="209"/>
      <c r="KW715" s="193"/>
      <c r="KX715" s="209"/>
      <c r="KY715" s="209"/>
      <c r="KZ715" s="193"/>
      <c r="LA715" s="209"/>
      <c r="LB715" s="209"/>
      <c r="LC715" s="193"/>
      <c r="LD715" s="209"/>
      <c r="LE715" s="209"/>
      <c r="LF715" s="193"/>
      <c r="LG715" s="209"/>
      <c r="LH715" s="209"/>
      <c r="LI715" s="193"/>
      <c r="LJ715" s="209"/>
      <c r="LK715" s="209"/>
      <c r="LL715" s="193"/>
      <c r="LM715" s="209"/>
      <c r="LN715" s="209"/>
      <c r="LO715" s="193"/>
      <c r="LP715" s="209"/>
      <c r="LQ715" s="209"/>
      <c r="LR715" s="193"/>
      <c r="LS715" s="209"/>
      <c r="LT715" s="209"/>
      <c r="LU715" s="193"/>
      <c r="LV715" s="209"/>
      <c r="LW715" s="209"/>
      <c r="LX715" s="193"/>
      <c r="LY715" s="209"/>
      <c r="LZ715" s="209"/>
      <c r="MA715" s="193"/>
      <c r="MB715" s="209"/>
      <c r="MC715" s="209"/>
      <c r="MD715" s="193"/>
      <c r="ME715" s="209"/>
      <c r="MF715" s="209"/>
      <c r="MG715" s="193"/>
      <c r="MH715" s="209"/>
      <c r="MI715" s="209"/>
      <c r="MJ715" s="193"/>
      <c r="MK715" s="209"/>
      <c r="ML715" s="209"/>
      <c r="MM715" s="193"/>
      <c r="MN715" s="209"/>
      <c r="MO715" s="209"/>
      <c r="MP715" s="193"/>
      <c r="MQ715" s="209"/>
      <c r="MR715" s="209"/>
      <c r="MS715" s="193"/>
      <c r="MT715" s="209"/>
      <c r="MU715" s="209"/>
      <c r="MV715" s="193"/>
      <c r="MW715" s="209"/>
      <c r="MX715" s="209"/>
      <c r="MY715" s="193"/>
      <c r="MZ715" s="209"/>
      <c r="NA715" s="209"/>
      <c r="NB715" s="193"/>
      <c r="NC715" s="209"/>
      <c r="ND715" s="209"/>
      <c r="NE715" s="193"/>
      <c r="NF715" s="209"/>
      <c r="NG715" s="209"/>
      <c r="NH715" s="193"/>
      <c r="NI715" s="209"/>
      <c r="NJ715" s="209"/>
      <c r="NK715" s="193"/>
      <c r="NL715" s="209"/>
      <c r="NM715" s="209"/>
      <c r="NN715" s="193"/>
      <c r="NO715" s="209"/>
      <c r="NP715" s="209"/>
      <c r="NQ715" s="193"/>
      <c r="NR715" s="209"/>
      <c r="NS715" s="209"/>
      <c r="NT715" s="193"/>
      <c r="NU715" s="209"/>
      <c r="NV715" s="209"/>
      <c r="NW715" s="193"/>
      <c r="NX715" s="209"/>
      <c r="NY715" s="209"/>
      <c r="NZ715" s="193"/>
      <c r="OA715" s="209"/>
      <c r="OB715" s="209"/>
      <c r="OC715" s="193"/>
      <c r="OD715" s="209"/>
      <c r="OE715" s="209"/>
      <c r="OF715" s="193"/>
      <c r="OG715" s="209"/>
      <c r="OH715" s="209"/>
      <c r="OI715" s="193"/>
      <c r="OJ715" s="209"/>
      <c r="OK715" s="209"/>
      <c r="OL715" s="193"/>
      <c r="OM715" s="209"/>
      <c r="ON715" s="209"/>
      <c r="OO715" s="193"/>
      <c r="OP715" s="209"/>
      <c r="OQ715" s="209"/>
      <c r="OR715" s="193"/>
      <c r="OS715" s="209"/>
      <c r="OT715" s="209"/>
      <c r="OU715" s="193"/>
      <c r="OV715" s="209"/>
      <c r="OW715" s="209"/>
      <c r="OX715" s="193"/>
      <c r="OY715" s="209"/>
      <c r="OZ715" s="209"/>
      <c r="PA715" s="193"/>
      <c r="PB715" s="209"/>
      <c r="PC715" s="209"/>
      <c r="PD715" s="193"/>
      <c r="PE715" s="209"/>
      <c r="PF715" s="209"/>
      <c r="PG715" s="193"/>
      <c r="PH715" s="209"/>
      <c r="PI715" s="209"/>
      <c r="PJ715" s="193"/>
      <c r="PK715" s="209"/>
      <c r="PL715" s="209"/>
      <c r="PM715" s="193"/>
      <c r="PN715" s="209"/>
      <c r="PO715" s="209"/>
      <c r="PP715" s="193"/>
      <c r="PQ715" s="209"/>
      <c r="PR715" s="209"/>
      <c r="PS715" s="193"/>
      <c r="PT715" s="209"/>
      <c r="PU715" s="209"/>
      <c r="PV715" s="193"/>
      <c r="PW715" s="209"/>
      <c r="PX715" s="209"/>
      <c r="PY715" s="193"/>
      <c r="PZ715" s="209"/>
      <c r="QA715" s="209"/>
      <c r="QB715" s="193"/>
      <c r="QC715" s="209"/>
      <c r="QD715" s="209"/>
      <c r="QE715" s="193"/>
      <c r="QF715" s="209"/>
      <c r="QG715" s="209"/>
      <c r="QH715" s="193"/>
      <c r="QI715" s="209"/>
      <c r="QJ715" s="209"/>
      <c r="QK715" s="193"/>
      <c r="QL715" s="209"/>
      <c r="QM715" s="209"/>
      <c r="QN715" s="193"/>
      <c r="QO715" s="209"/>
      <c r="QP715" s="209"/>
      <c r="QQ715" s="193"/>
      <c r="QR715" s="209"/>
      <c r="QS715" s="209"/>
      <c r="QT715" s="193"/>
      <c r="QU715" s="209"/>
      <c r="QV715" s="209"/>
      <c r="QW715" s="193"/>
      <c r="QX715" s="209"/>
      <c r="QY715" s="209"/>
      <c r="QZ715" s="193"/>
      <c r="RA715" s="209"/>
      <c r="RB715" s="209"/>
      <c r="RC715" s="193"/>
      <c r="RD715" s="209"/>
      <c r="RE715" s="209"/>
      <c r="RF715" s="193"/>
      <c r="RG715" s="209"/>
    </row>
    <row r="716" spans="1:475" x14ac:dyDescent="0.25">
      <c r="A716" s="202"/>
      <c r="B716" s="219"/>
      <c r="C716" s="219"/>
      <c r="D716" s="219"/>
      <c r="E716" s="223"/>
      <c r="F716" s="215" t="s">
        <v>246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5">
      <c r="A717" s="202"/>
      <c r="B717" s="219"/>
      <c r="C717" s="219"/>
      <c r="D717" s="219"/>
      <c r="E717" s="223"/>
      <c r="F717" s="215" t="s">
        <v>247</v>
      </c>
      <c r="G717" s="187"/>
      <c r="H717" s="187"/>
      <c r="I717" s="203"/>
      <c r="J717" s="203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93"/>
      <c r="DX717" s="193"/>
      <c r="DY717" s="193"/>
      <c r="DZ717" s="193"/>
      <c r="EA717" s="193"/>
      <c r="EB717" s="193"/>
      <c r="EC717" s="193"/>
      <c r="ED717" s="193"/>
      <c r="EE717" s="193"/>
      <c r="EF717" s="193"/>
      <c r="EG717" s="193"/>
      <c r="EH717" s="193"/>
      <c r="EI717" s="193"/>
      <c r="EJ717" s="193"/>
      <c r="EK717" s="193"/>
      <c r="EL717" s="193"/>
      <c r="EM717" s="193"/>
      <c r="EN717" s="193"/>
      <c r="EO717" s="193"/>
      <c r="EP717" s="193"/>
      <c r="EQ717" s="193"/>
      <c r="ER717" s="193"/>
      <c r="ES717" s="193"/>
      <c r="ET717" s="193"/>
      <c r="EU717" s="193"/>
      <c r="EV717" s="193"/>
      <c r="EW717" s="193"/>
      <c r="EX717" s="193"/>
      <c r="EY717" s="193"/>
      <c r="EZ717" s="193"/>
      <c r="FA717" s="193"/>
      <c r="FB717" s="193"/>
      <c r="FC717" s="193"/>
      <c r="FD717" s="193"/>
      <c r="FE717" s="193"/>
      <c r="FF717" s="193"/>
      <c r="FG717" s="193"/>
      <c r="FH717" s="193"/>
      <c r="FI717" s="193"/>
      <c r="FJ717" s="193"/>
      <c r="FK717" s="193"/>
      <c r="FL717" s="193"/>
      <c r="FM717" s="193"/>
      <c r="FN717" s="193"/>
      <c r="FO717" s="193"/>
      <c r="FP717" s="193"/>
      <c r="FQ717" s="193"/>
      <c r="FR717" s="193"/>
      <c r="FS717" s="193"/>
      <c r="FT717" s="193"/>
      <c r="FU717" s="193"/>
      <c r="FV717" s="193"/>
      <c r="FW717" s="193"/>
      <c r="FX717" s="193"/>
      <c r="FY717" s="193"/>
      <c r="FZ717" s="193"/>
      <c r="GA717" s="193"/>
      <c r="GB717" s="193"/>
      <c r="GC717" s="193"/>
      <c r="GD717" s="193"/>
      <c r="GE717" s="193"/>
      <c r="GF717" s="193"/>
      <c r="GG717" s="193"/>
      <c r="GH717" s="193"/>
      <c r="GI717" s="193"/>
      <c r="GJ717" s="193"/>
      <c r="GK717" s="193"/>
      <c r="GL717" s="193"/>
      <c r="GM717" s="193"/>
      <c r="GN717" s="193"/>
      <c r="GO717" s="193"/>
      <c r="GP717" s="193"/>
      <c r="GQ717" s="193"/>
      <c r="GR717" s="193"/>
      <c r="GS717" s="193"/>
      <c r="GT717" s="193"/>
      <c r="GU717" s="193"/>
      <c r="GV717" s="193"/>
      <c r="GW717" s="193"/>
      <c r="GX717" s="193"/>
      <c r="GY717" s="193"/>
      <c r="GZ717" s="193"/>
      <c r="HA717" s="193"/>
      <c r="HB717" s="193"/>
      <c r="HC717" s="193"/>
      <c r="HD717" s="193"/>
      <c r="HE717" s="193"/>
      <c r="HF717" s="193"/>
      <c r="HG717" s="193"/>
      <c r="HH717" s="193"/>
      <c r="HI717" s="193"/>
      <c r="HJ717" s="193"/>
      <c r="HK717" s="193"/>
      <c r="HL717" s="193"/>
      <c r="HM717" s="193"/>
      <c r="HN717" s="193"/>
      <c r="HO717" s="193"/>
      <c r="HP717" s="193"/>
      <c r="HQ717" s="193"/>
      <c r="HR717" s="193"/>
      <c r="HS717" s="193"/>
      <c r="HT717" s="193"/>
      <c r="HU717" s="193"/>
      <c r="HV717" s="193"/>
      <c r="HW717" s="193"/>
      <c r="HX717" s="193"/>
      <c r="HY717" s="193"/>
      <c r="HZ717" s="193"/>
      <c r="IA717" s="193"/>
      <c r="IB717" s="193"/>
      <c r="IC717" s="193"/>
      <c r="ID717" s="193"/>
      <c r="IE717" s="193"/>
      <c r="IF717" s="193"/>
      <c r="IG717" s="193"/>
      <c r="IH717" s="193"/>
      <c r="II717" s="193"/>
      <c r="IJ717" s="193"/>
      <c r="IK717" s="193"/>
      <c r="IL717" s="193"/>
      <c r="IM717" s="193"/>
      <c r="IN717" s="193"/>
      <c r="IO717" s="193"/>
      <c r="IP717" s="193"/>
      <c r="IQ717" s="193"/>
      <c r="IR717" s="193"/>
      <c r="IS717" s="193"/>
      <c r="IT717" s="193"/>
      <c r="IU717" s="193"/>
      <c r="IV717" s="193"/>
      <c r="IW717" s="193"/>
      <c r="IX717" s="193"/>
      <c r="IY717" s="193"/>
      <c r="IZ717" s="193"/>
      <c r="JA717" s="193"/>
      <c r="JB717" s="193"/>
      <c r="JC717" s="193"/>
      <c r="JD717" s="193"/>
      <c r="JE717" s="193"/>
      <c r="JF717" s="193"/>
      <c r="JG717" s="193"/>
      <c r="JH717" s="193"/>
      <c r="JI717" s="193"/>
      <c r="JJ717" s="193"/>
      <c r="JK717" s="193"/>
      <c r="JL717" s="193"/>
      <c r="JM717" s="193"/>
      <c r="JN717" s="193"/>
      <c r="JO717" s="193"/>
      <c r="JP717" s="193"/>
      <c r="JQ717" s="193"/>
      <c r="JR717" s="193"/>
      <c r="JS717" s="193"/>
      <c r="JT717" s="193"/>
      <c r="JU717" s="193"/>
      <c r="JV717" s="193"/>
      <c r="JW717" s="193"/>
      <c r="JX717" s="193"/>
      <c r="JY717" s="193"/>
      <c r="JZ717" s="193"/>
      <c r="KA717" s="193"/>
      <c r="KB717" s="193"/>
      <c r="KC717" s="193"/>
      <c r="KD717" s="193"/>
      <c r="KE717" s="193"/>
      <c r="KF717" s="193"/>
      <c r="KG717" s="193"/>
      <c r="KH717" s="193"/>
      <c r="KI717" s="193"/>
      <c r="KJ717" s="193"/>
      <c r="KK717" s="193"/>
      <c r="KL717" s="193"/>
      <c r="KM717" s="193"/>
      <c r="KN717" s="193"/>
      <c r="KO717" s="193"/>
      <c r="KP717" s="193"/>
      <c r="KQ717" s="193"/>
      <c r="KR717" s="193"/>
      <c r="KS717" s="193"/>
      <c r="KT717" s="193"/>
      <c r="KU717" s="193"/>
      <c r="KV717" s="193"/>
      <c r="KW717" s="193"/>
      <c r="KX717" s="193"/>
      <c r="KY717" s="193"/>
      <c r="KZ717" s="193"/>
      <c r="LA717" s="193"/>
      <c r="LB717" s="193"/>
      <c r="LC717" s="193"/>
      <c r="LD717" s="193"/>
      <c r="LE717" s="193"/>
      <c r="LF717" s="193"/>
      <c r="LG717" s="193"/>
      <c r="LH717" s="193"/>
      <c r="LI717" s="193"/>
      <c r="LJ717" s="193"/>
      <c r="LK717" s="193"/>
      <c r="LL717" s="193"/>
      <c r="LM717" s="193"/>
      <c r="LN717" s="193"/>
      <c r="LO717" s="193"/>
      <c r="LP717" s="193"/>
      <c r="LQ717" s="193"/>
      <c r="LR717" s="193"/>
      <c r="LS717" s="193"/>
      <c r="LT717" s="193"/>
      <c r="LU717" s="193"/>
      <c r="LV717" s="193"/>
      <c r="LW717" s="193"/>
      <c r="LX717" s="193"/>
      <c r="LY717" s="193"/>
      <c r="LZ717" s="193"/>
      <c r="MA717" s="193"/>
      <c r="MB717" s="193"/>
      <c r="MC717" s="193"/>
      <c r="MD717" s="193"/>
      <c r="ME717" s="193"/>
      <c r="MF717" s="193"/>
      <c r="MG717" s="193"/>
      <c r="MH717" s="193"/>
      <c r="MI717" s="193"/>
      <c r="MJ717" s="193"/>
      <c r="MK717" s="193"/>
      <c r="ML717" s="193"/>
      <c r="MM717" s="193"/>
      <c r="MN717" s="193"/>
      <c r="MO717" s="193"/>
      <c r="MP717" s="193"/>
      <c r="MQ717" s="193"/>
      <c r="MR717" s="193"/>
      <c r="MS717" s="193"/>
      <c r="MT717" s="193"/>
      <c r="MU717" s="193"/>
      <c r="MV717" s="193"/>
      <c r="MW717" s="193"/>
      <c r="MX717" s="193"/>
      <c r="MY717" s="193"/>
      <c r="MZ717" s="193"/>
      <c r="NA717" s="193"/>
      <c r="NB717" s="193"/>
      <c r="NC717" s="193"/>
      <c r="ND717" s="193"/>
      <c r="NE717" s="193"/>
      <c r="NF717" s="193"/>
      <c r="NG717" s="193"/>
      <c r="NH717" s="193"/>
      <c r="NI717" s="193"/>
      <c r="NJ717" s="193"/>
      <c r="NK717" s="193"/>
      <c r="NL717" s="193"/>
      <c r="NM717" s="193"/>
      <c r="NN717" s="193"/>
      <c r="NO717" s="193"/>
      <c r="NP717" s="193"/>
      <c r="NQ717" s="193"/>
      <c r="NR717" s="193"/>
      <c r="NS717" s="193"/>
      <c r="NT717" s="193"/>
      <c r="NU717" s="193"/>
      <c r="NV717" s="193"/>
      <c r="NW717" s="193"/>
      <c r="NX717" s="193"/>
      <c r="NY717" s="193"/>
      <c r="NZ717" s="193"/>
      <c r="OA717" s="193"/>
      <c r="OB717" s="193"/>
      <c r="OC717" s="193"/>
      <c r="OD717" s="193"/>
      <c r="OE717" s="193"/>
      <c r="OF717" s="193"/>
      <c r="OG717" s="193"/>
      <c r="OH717" s="193"/>
      <c r="OI717" s="193"/>
      <c r="OJ717" s="193"/>
      <c r="OK717" s="193"/>
      <c r="OL717" s="193"/>
      <c r="OM717" s="193"/>
      <c r="ON717" s="193"/>
      <c r="OO717" s="193"/>
      <c r="OP717" s="193"/>
      <c r="OQ717" s="193"/>
      <c r="OR717" s="193"/>
      <c r="OS717" s="193"/>
      <c r="OT717" s="193"/>
      <c r="OU717" s="193"/>
      <c r="OV717" s="193"/>
      <c r="OW717" s="193"/>
      <c r="OX717" s="193"/>
      <c r="OY717" s="193"/>
      <c r="OZ717" s="193"/>
      <c r="PA717" s="193"/>
      <c r="PB717" s="193"/>
      <c r="PC717" s="193"/>
      <c r="PD717" s="193"/>
      <c r="PE717" s="193"/>
      <c r="PF717" s="193"/>
      <c r="PG717" s="193"/>
      <c r="PH717" s="193"/>
      <c r="PI717" s="193"/>
      <c r="PJ717" s="193"/>
      <c r="PK717" s="193"/>
      <c r="PL717" s="193"/>
      <c r="PM717" s="193"/>
      <c r="PN717" s="193"/>
      <c r="PO717" s="193"/>
      <c r="PP717" s="193"/>
      <c r="PQ717" s="193"/>
      <c r="PR717" s="193"/>
      <c r="PS717" s="193"/>
      <c r="PT717" s="193"/>
      <c r="PU717" s="193"/>
      <c r="PV717" s="193"/>
      <c r="PW717" s="193"/>
      <c r="PX717" s="193"/>
      <c r="PY717" s="193"/>
      <c r="PZ717" s="193"/>
      <c r="QA717" s="193"/>
      <c r="QB717" s="193"/>
      <c r="QC717" s="193"/>
      <c r="QD717" s="193"/>
      <c r="QE717" s="193"/>
      <c r="QF717" s="193"/>
      <c r="QG717" s="193"/>
      <c r="QH717" s="193"/>
      <c r="QI717" s="193"/>
      <c r="QJ717" s="193"/>
      <c r="QK717" s="193"/>
      <c r="QL717" s="193"/>
      <c r="QM717" s="193"/>
      <c r="QN717" s="193"/>
      <c r="QO717" s="193"/>
      <c r="QP717" s="193"/>
      <c r="QQ717" s="193"/>
      <c r="QR717" s="193"/>
      <c r="QS717" s="193"/>
      <c r="QT717" s="193"/>
      <c r="QU717" s="193"/>
      <c r="QV717" s="193"/>
      <c r="QW717" s="193"/>
      <c r="QX717" s="193"/>
      <c r="QY717" s="193"/>
      <c r="QZ717" s="193"/>
      <c r="RA717" s="193"/>
      <c r="RB717" s="193"/>
      <c r="RC717" s="193"/>
      <c r="RD717" s="193"/>
      <c r="RE717" s="193"/>
      <c r="RF717" s="193"/>
      <c r="RG717" s="193"/>
    </row>
    <row r="718" spans="1:475" x14ac:dyDescent="0.25">
      <c r="A718" s="202"/>
      <c r="B718" s="219"/>
      <c r="C718" s="219"/>
      <c r="D718" s="219"/>
      <c r="E718" s="223"/>
      <c r="F718" s="215" t="s">
        <v>246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5">
      <c r="A719" s="202"/>
      <c r="B719" s="219"/>
      <c r="C719" s="219"/>
      <c r="D719" s="219"/>
      <c r="E719" s="223"/>
      <c r="F719" s="215" t="s">
        <v>247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5">
      <c r="A720" s="202"/>
      <c r="B720" s="219"/>
      <c r="C720" s="219"/>
      <c r="D720" s="219"/>
      <c r="E720" s="223"/>
      <c r="F720" s="215" t="s">
        <v>246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5">
      <c r="A721" s="202"/>
      <c r="B721" s="219"/>
      <c r="C721" s="219"/>
      <c r="D721" s="219"/>
      <c r="E721" s="223"/>
      <c r="F721" s="215" t="s">
        <v>247</v>
      </c>
      <c r="G721" s="177"/>
      <c r="H721" s="177"/>
      <c r="I721" s="203"/>
      <c r="J721" s="203"/>
      <c r="K721" s="177"/>
      <c r="L721" s="187"/>
      <c r="M721" s="177"/>
      <c r="N721" s="177"/>
      <c r="O721" s="187"/>
      <c r="P721" s="177"/>
      <c r="Q721" s="177"/>
      <c r="R721" s="187"/>
      <c r="S721" s="177"/>
      <c r="T721" s="177"/>
      <c r="U721" s="187"/>
      <c r="V721" s="177"/>
      <c r="W721" s="177"/>
      <c r="X721" s="187"/>
      <c r="Y721" s="177"/>
      <c r="Z721" s="177"/>
      <c r="AA721" s="187"/>
      <c r="AB721" s="177"/>
      <c r="AC721" s="177"/>
      <c r="AD721" s="187"/>
      <c r="AE721" s="177"/>
      <c r="AF721" s="177"/>
      <c r="AG721" s="187"/>
      <c r="AH721" s="177"/>
      <c r="AI721" s="177"/>
      <c r="AJ721" s="187"/>
      <c r="AK721" s="177"/>
      <c r="AL721" s="177"/>
      <c r="AM721" s="187"/>
      <c r="AN721" s="177"/>
      <c r="AO721" s="177"/>
      <c r="AP721" s="187"/>
      <c r="AQ721" s="177"/>
      <c r="AR721" s="177"/>
      <c r="AS721" s="187"/>
      <c r="AT721" s="177"/>
      <c r="AU721" s="177"/>
      <c r="AV721" s="187"/>
      <c r="AW721" s="177"/>
      <c r="AX721" s="177"/>
      <c r="AY721" s="187"/>
      <c r="AZ721" s="177"/>
      <c r="BA721" s="177"/>
      <c r="BB721" s="187"/>
      <c r="BC721" s="177"/>
      <c r="BD721" s="177"/>
      <c r="BE721" s="187"/>
      <c r="BF721" s="177"/>
      <c r="BG721" s="177"/>
      <c r="BH721" s="187"/>
      <c r="BI721" s="177"/>
      <c r="BJ721" s="177"/>
      <c r="BK721" s="187"/>
      <c r="BL721" s="177"/>
      <c r="BM721" s="177"/>
      <c r="BN721" s="187"/>
      <c r="BO721" s="177"/>
      <c r="BP721" s="177"/>
      <c r="BQ721" s="187"/>
      <c r="BR721" s="177"/>
      <c r="BS721" s="177"/>
      <c r="BT721" s="187"/>
      <c r="BU721" s="177"/>
      <c r="BV721" s="177"/>
      <c r="BW721" s="187"/>
      <c r="BX721" s="177"/>
      <c r="BY721" s="177"/>
      <c r="BZ721" s="187"/>
      <c r="CA721" s="177"/>
      <c r="CB721" s="177"/>
      <c r="CC721" s="187"/>
      <c r="CD721" s="177"/>
      <c r="CE721" s="177"/>
      <c r="CF721" s="187"/>
      <c r="CG721" s="177"/>
      <c r="CH721" s="177"/>
      <c r="CI721" s="187"/>
      <c r="CJ721" s="177"/>
      <c r="CK721" s="177"/>
      <c r="CL721" s="187"/>
      <c r="CM721" s="177"/>
      <c r="CN721" s="177"/>
      <c r="CO721" s="187"/>
      <c r="CP721" s="177"/>
      <c r="CQ721" s="177"/>
      <c r="CR721" s="187"/>
      <c r="CS721" s="177"/>
      <c r="CT721" s="177"/>
      <c r="CU721" s="187"/>
      <c r="CV721" s="177"/>
      <c r="CW721" s="177"/>
      <c r="CX721" s="187"/>
      <c r="CY721" s="177"/>
      <c r="CZ721" s="177"/>
      <c r="DA721" s="187"/>
      <c r="DB721" s="177"/>
      <c r="DC721" s="177"/>
      <c r="DD721" s="187"/>
      <c r="DE721" s="177"/>
      <c r="DF721" s="177"/>
      <c r="DG721" s="187"/>
      <c r="DH721" s="177"/>
      <c r="DI721" s="177"/>
      <c r="DJ721" s="187"/>
      <c r="DK721" s="177"/>
      <c r="DL721" s="177"/>
      <c r="DM721" s="187"/>
      <c r="DN721" s="177"/>
      <c r="DO721" s="177"/>
      <c r="DP721" s="187"/>
      <c r="DQ721" s="177"/>
      <c r="DR721" s="177"/>
      <c r="DS721" s="187"/>
      <c r="DT721" s="177"/>
      <c r="DU721" s="177"/>
      <c r="DV721" s="187"/>
      <c r="DW721" s="209"/>
      <c r="DX721" s="209"/>
      <c r="DY721" s="193"/>
      <c r="DZ721" s="209"/>
      <c r="EA721" s="209"/>
      <c r="EB721" s="193"/>
      <c r="EC721" s="209"/>
      <c r="ED721" s="209"/>
      <c r="EE721" s="193"/>
      <c r="EF721" s="209"/>
      <c r="EG721" s="209"/>
      <c r="EH721" s="193"/>
      <c r="EI721" s="209"/>
      <c r="EJ721" s="209"/>
      <c r="EK721" s="193"/>
      <c r="EL721" s="209"/>
      <c r="EM721" s="209"/>
      <c r="EN721" s="193"/>
      <c r="EO721" s="209"/>
      <c r="EP721" s="209"/>
      <c r="EQ721" s="193"/>
      <c r="ER721" s="209"/>
      <c r="ES721" s="209"/>
      <c r="ET721" s="193"/>
      <c r="EU721" s="209"/>
      <c r="EV721" s="209"/>
      <c r="EW721" s="193"/>
      <c r="EX721" s="209"/>
      <c r="EY721" s="209"/>
      <c r="EZ721" s="193"/>
      <c r="FA721" s="209"/>
      <c r="FB721" s="209"/>
      <c r="FC721" s="193"/>
      <c r="FD721" s="209"/>
      <c r="FE721" s="209"/>
      <c r="FF721" s="193"/>
      <c r="FG721" s="209"/>
      <c r="FH721" s="209"/>
      <c r="FI721" s="193"/>
      <c r="FJ721" s="209"/>
      <c r="FK721" s="209"/>
      <c r="FL721" s="193"/>
      <c r="FM721" s="209"/>
      <c r="FN721" s="209"/>
      <c r="FO721" s="193"/>
      <c r="FP721" s="209"/>
      <c r="FQ721" s="209"/>
      <c r="FR721" s="193"/>
      <c r="FS721" s="209"/>
      <c r="FT721" s="209"/>
      <c r="FU721" s="193"/>
      <c r="FV721" s="209"/>
      <c r="FW721" s="209"/>
      <c r="FX721" s="193"/>
      <c r="FY721" s="209"/>
      <c r="FZ721" s="209"/>
      <c r="GA721" s="193"/>
      <c r="GB721" s="209"/>
      <c r="GC721" s="209"/>
      <c r="GD721" s="193"/>
      <c r="GE721" s="209"/>
      <c r="GF721" s="209"/>
      <c r="GG721" s="193"/>
      <c r="GH721" s="209"/>
      <c r="GI721" s="209"/>
      <c r="GJ721" s="193"/>
      <c r="GK721" s="209"/>
      <c r="GL721" s="209"/>
      <c r="GM721" s="193"/>
      <c r="GN721" s="209"/>
      <c r="GO721" s="209"/>
      <c r="GP721" s="193"/>
      <c r="GQ721" s="209"/>
      <c r="GR721" s="209"/>
      <c r="GS721" s="193"/>
      <c r="GT721" s="209"/>
      <c r="GU721" s="209"/>
      <c r="GV721" s="193"/>
      <c r="GW721" s="209"/>
      <c r="GX721" s="209"/>
      <c r="GY721" s="193"/>
      <c r="GZ721" s="209"/>
      <c r="HA721" s="209"/>
      <c r="HB721" s="193"/>
      <c r="HC721" s="209"/>
      <c r="HD721" s="209"/>
      <c r="HE721" s="193"/>
      <c r="HF721" s="209"/>
      <c r="HG721" s="209"/>
      <c r="HH721" s="193"/>
      <c r="HI721" s="209"/>
      <c r="HJ721" s="209"/>
      <c r="HK721" s="193"/>
      <c r="HL721" s="209"/>
      <c r="HM721" s="209"/>
      <c r="HN721" s="193"/>
      <c r="HO721" s="209"/>
      <c r="HP721" s="209"/>
      <c r="HQ721" s="193"/>
      <c r="HR721" s="209"/>
      <c r="HS721" s="209"/>
      <c r="HT721" s="193"/>
      <c r="HU721" s="209"/>
      <c r="HV721" s="209"/>
      <c r="HW721" s="193"/>
      <c r="HX721" s="209"/>
      <c r="HY721" s="209"/>
      <c r="HZ721" s="193"/>
      <c r="IA721" s="209"/>
      <c r="IB721" s="209"/>
      <c r="IC721" s="193"/>
      <c r="ID721" s="209"/>
      <c r="IE721" s="209"/>
      <c r="IF721" s="193"/>
      <c r="IG721" s="209"/>
      <c r="IH721" s="209"/>
      <c r="II721" s="193"/>
      <c r="IJ721" s="209"/>
      <c r="IK721" s="209"/>
      <c r="IL721" s="193"/>
      <c r="IM721" s="209"/>
      <c r="IN721" s="209"/>
      <c r="IO721" s="193"/>
      <c r="IP721" s="209"/>
      <c r="IQ721" s="209"/>
      <c r="IR721" s="193"/>
      <c r="IS721" s="209"/>
      <c r="IT721" s="209"/>
      <c r="IU721" s="193"/>
      <c r="IV721" s="209"/>
      <c r="IW721" s="209"/>
      <c r="IX721" s="193"/>
      <c r="IY721" s="209"/>
      <c r="IZ721" s="209"/>
      <c r="JA721" s="193"/>
      <c r="JB721" s="209"/>
      <c r="JC721" s="209"/>
      <c r="JD721" s="193"/>
      <c r="JE721" s="209"/>
      <c r="JF721" s="209"/>
      <c r="JG721" s="193"/>
      <c r="JH721" s="209"/>
      <c r="JI721" s="209"/>
      <c r="JJ721" s="193"/>
      <c r="JK721" s="209"/>
      <c r="JL721" s="209"/>
      <c r="JM721" s="193"/>
      <c r="JN721" s="209"/>
      <c r="JO721" s="209"/>
      <c r="JP721" s="193"/>
      <c r="JQ721" s="209"/>
      <c r="JR721" s="209"/>
      <c r="JS721" s="193"/>
      <c r="JT721" s="209"/>
      <c r="JU721" s="209"/>
      <c r="JV721" s="193"/>
      <c r="JW721" s="209"/>
      <c r="JX721" s="209"/>
      <c r="JY721" s="193"/>
      <c r="JZ721" s="209"/>
      <c r="KA721" s="209"/>
      <c r="KB721" s="193"/>
      <c r="KC721" s="209"/>
      <c r="KD721" s="209"/>
      <c r="KE721" s="193"/>
      <c r="KF721" s="209"/>
      <c r="KG721" s="209"/>
      <c r="KH721" s="193"/>
      <c r="KI721" s="209"/>
      <c r="KJ721" s="209"/>
      <c r="KK721" s="193"/>
      <c r="KL721" s="209"/>
      <c r="KM721" s="209"/>
      <c r="KN721" s="193"/>
      <c r="KO721" s="209"/>
      <c r="KP721" s="209"/>
      <c r="KQ721" s="193"/>
      <c r="KR721" s="209"/>
      <c r="KS721" s="209"/>
      <c r="KT721" s="193"/>
      <c r="KU721" s="209"/>
      <c r="KV721" s="209"/>
      <c r="KW721" s="193"/>
      <c r="KX721" s="209"/>
      <c r="KY721" s="209"/>
      <c r="KZ721" s="193"/>
      <c r="LA721" s="209"/>
      <c r="LB721" s="209"/>
      <c r="LC721" s="193"/>
      <c r="LD721" s="209"/>
      <c r="LE721" s="209"/>
      <c r="LF721" s="193"/>
      <c r="LG721" s="209"/>
      <c r="LH721" s="209"/>
      <c r="LI721" s="193"/>
      <c r="LJ721" s="209"/>
      <c r="LK721" s="209"/>
      <c r="LL721" s="193"/>
      <c r="LM721" s="209"/>
      <c r="LN721" s="209"/>
      <c r="LO721" s="193"/>
      <c r="LP721" s="209"/>
      <c r="LQ721" s="209"/>
      <c r="LR721" s="193"/>
      <c r="LS721" s="209"/>
      <c r="LT721" s="209"/>
      <c r="LU721" s="193"/>
      <c r="LV721" s="209"/>
      <c r="LW721" s="209"/>
      <c r="LX721" s="193"/>
      <c r="LY721" s="209"/>
      <c r="LZ721" s="209"/>
      <c r="MA721" s="193"/>
      <c r="MB721" s="209"/>
      <c r="MC721" s="209"/>
      <c r="MD721" s="193"/>
      <c r="ME721" s="209"/>
      <c r="MF721" s="209"/>
      <c r="MG721" s="193"/>
      <c r="MH721" s="209"/>
      <c r="MI721" s="209"/>
      <c r="MJ721" s="193"/>
      <c r="MK721" s="209"/>
      <c r="ML721" s="209"/>
      <c r="MM721" s="193"/>
      <c r="MN721" s="209"/>
      <c r="MO721" s="209"/>
      <c r="MP721" s="193"/>
      <c r="MQ721" s="209"/>
      <c r="MR721" s="209"/>
      <c r="MS721" s="193"/>
      <c r="MT721" s="209"/>
      <c r="MU721" s="209"/>
      <c r="MV721" s="193"/>
      <c r="MW721" s="209"/>
      <c r="MX721" s="209"/>
      <c r="MY721" s="193"/>
      <c r="MZ721" s="209"/>
      <c r="NA721" s="209"/>
      <c r="NB721" s="193"/>
      <c r="NC721" s="209"/>
      <c r="ND721" s="209"/>
      <c r="NE721" s="193"/>
      <c r="NF721" s="209"/>
      <c r="NG721" s="209"/>
      <c r="NH721" s="193"/>
      <c r="NI721" s="209"/>
      <c r="NJ721" s="209"/>
      <c r="NK721" s="193"/>
      <c r="NL721" s="209"/>
      <c r="NM721" s="209"/>
      <c r="NN721" s="193"/>
      <c r="NO721" s="209"/>
      <c r="NP721" s="209"/>
      <c r="NQ721" s="193"/>
      <c r="NR721" s="209"/>
      <c r="NS721" s="209"/>
      <c r="NT721" s="193"/>
      <c r="NU721" s="209"/>
      <c r="NV721" s="209"/>
      <c r="NW721" s="193"/>
      <c r="NX721" s="209"/>
      <c r="NY721" s="209"/>
      <c r="NZ721" s="193"/>
      <c r="OA721" s="209"/>
      <c r="OB721" s="209"/>
      <c r="OC721" s="193"/>
      <c r="OD721" s="209"/>
      <c r="OE721" s="209"/>
      <c r="OF721" s="193"/>
      <c r="OG721" s="209"/>
      <c r="OH721" s="209"/>
      <c r="OI721" s="193"/>
      <c r="OJ721" s="209"/>
      <c r="OK721" s="209"/>
      <c r="OL721" s="193"/>
      <c r="OM721" s="209"/>
      <c r="ON721" s="209"/>
      <c r="OO721" s="193"/>
      <c r="OP721" s="209"/>
      <c r="OQ721" s="209"/>
      <c r="OR721" s="193"/>
      <c r="OS721" s="209"/>
      <c r="OT721" s="209"/>
      <c r="OU721" s="193"/>
      <c r="OV721" s="209"/>
      <c r="OW721" s="209"/>
      <c r="OX721" s="193"/>
      <c r="OY721" s="209"/>
      <c r="OZ721" s="209"/>
      <c r="PA721" s="193"/>
      <c r="PB721" s="209"/>
      <c r="PC721" s="209"/>
      <c r="PD721" s="193"/>
      <c r="PE721" s="209"/>
      <c r="PF721" s="209"/>
      <c r="PG721" s="193"/>
      <c r="PH721" s="209"/>
      <c r="PI721" s="209"/>
      <c r="PJ721" s="193"/>
      <c r="PK721" s="209"/>
      <c r="PL721" s="209"/>
      <c r="PM721" s="193"/>
      <c r="PN721" s="209"/>
      <c r="PO721" s="209"/>
      <c r="PP721" s="193"/>
      <c r="PQ721" s="209"/>
      <c r="PR721" s="209"/>
      <c r="PS721" s="193"/>
      <c r="PT721" s="209"/>
      <c r="PU721" s="209"/>
      <c r="PV721" s="193"/>
      <c r="PW721" s="209"/>
      <c r="PX721" s="209"/>
      <c r="PY721" s="193"/>
      <c r="PZ721" s="209"/>
      <c r="QA721" s="209"/>
      <c r="QB721" s="193"/>
      <c r="QC721" s="209"/>
      <c r="QD721" s="209"/>
      <c r="QE721" s="193"/>
      <c r="QF721" s="209"/>
      <c r="QG721" s="209"/>
      <c r="QH721" s="193"/>
      <c r="QI721" s="209"/>
      <c r="QJ721" s="209"/>
      <c r="QK721" s="193"/>
      <c r="QL721" s="209"/>
      <c r="QM721" s="209"/>
      <c r="QN721" s="193"/>
      <c r="QO721" s="209"/>
      <c r="QP721" s="209"/>
      <c r="QQ721" s="193"/>
      <c r="QR721" s="209"/>
      <c r="QS721" s="209"/>
      <c r="QT721" s="193"/>
      <c r="QU721" s="209"/>
      <c r="QV721" s="209"/>
      <c r="QW721" s="193"/>
      <c r="QX721" s="209"/>
      <c r="QY721" s="209"/>
      <c r="QZ721" s="193"/>
      <c r="RA721" s="209"/>
      <c r="RB721" s="209"/>
      <c r="RC721" s="193"/>
      <c r="RD721" s="209"/>
      <c r="RE721" s="209"/>
      <c r="RF721" s="193"/>
      <c r="RG721" s="209"/>
    </row>
    <row r="722" spans="1:475" x14ac:dyDescent="0.25">
      <c r="A722" s="202"/>
      <c r="B722" s="219"/>
      <c r="C722" s="219"/>
      <c r="D722" s="219"/>
      <c r="E722" s="223"/>
      <c r="F722" s="215" t="s">
        <v>246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5">
      <c r="A723" s="202"/>
      <c r="B723" s="219"/>
      <c r="C723" s="219"/>
      <c r="D723" s="219"/>
      <c r="E723" s="223"/>
      <c r="F723" s="215" t="s">
        <v>247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5">
      <c r="A724" s="202"/>
      <c r="B724" s="219"/>
      <c r="C724" s="219"/>
      <c r="D724" s="219"/>
      <c r="E724" s="223"/>
      <c r="F724" s="215" t="s">
        <v>246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5">
      <c r="A725" s="202"/>
      <c r="B725" s="219"/>
      <c r="C725" s="219"/>
      <c r="D725" s="219"/>
      <c r="E725" s="223"/>
      <c r="F725" s="215" t="s">
        <v>247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5">
      <c r="A726" s="202"/>
      <c r="B726" s="219"/>
      <c r="C726" s="219"/>
      <c r="D726" s="219"/>
      <c r="E726" s="223"/>
      <c r="F726" s="215" t="s">
        <v>246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5">
      <c r="A727" s="202"/>
      <c r="B727" s="219"/>
      <c r="C727" s="219"/>
      <c r="D727" s="219"/>
      <c r="E727" s="223"/>
      <c r="F727" s="215" t="s">
        <v>247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5">
      <c r="A728" s="202"/>
      <c r="B728" s="219"/>
      <c r="C728" s="219"/>
      <c r="D728" s="219"/>
      <c r="E728" s="223"/>
      <c r="F728" s="215" t="s">
        <v>246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5">
      <c r="A729" s="202"/>
      <c r="B729" s="219"/>
      <c r="C729" s="219"/>
      <c r="D729" s="219"/>
      <c r="E729" s="223"/>
      <c r="F729" s="215" t="s">
        <v>247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5">
      <c r="A730" s="202"/>
      <c r="B730" s="219"/>
      <c r="C730" s="219"/>
      <c r="D730" s="219"/>
      <c r="E730" s="223"/>
      <c r="F730" s="215" t="s">
        <v>246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5">
      <c r="A731" s="202"/>
      <c r="B731" s="219"/>
      <c r="C731" s="219"/>
      <c r="D731" s="219"/>
      <c r="E731" s="223"/>
      <c r="F731" s="215" t="s">
        <v>247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5">
      <c r="A732" s="202"/>
      <c r="B732" s="219"/>
      <c r="C732" s="219"/>
      <c r="D732" s="219"/>
      <c r="E732" s="223"/>
      <c r="F732" s="215" t="s">
        <v>246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5">
      <c r="A733" s="202"/>
      <c r="B733" s="219"/>
      <c r="C733" s="219"/>
      <c r="D733" s="219"/>
      <c r="E733" s="223"/>
      <c r="F733" s="215" t="s">
        <v>247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5">
      <c r="A734" s="202"/>
      <c r="B734" s="219"/>
      <c r="C734" s="219"/>
      <c r="D734" s="219"/>
      <c r="E734" s="223"/>
      <c r="F734" s="215" t="s">
        <v>246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5">
      <c r="A735" s="202"/>
      <c r="B735" s="219"/>
      <c r="C735" s="219"/>
      <c r="D735" s="219"/>
      <c r="E735" s="223"/>
      <c r="F735" s="215" t="s">
        <v>247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5">
      <c r="A736" s="202"/>
      <c r="B736" s="219"/>
      <c r="C736" s="219"/>
      <c r="D736" s="219"/>
      <c r="E736" s="223"/>
      <c r="F736" s="215" t="s">
        <v>246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5">
      <c r="A737" s="202"/>
      <c r="B737" s="219"/>
      <c r="C737" s="219"/>
      <c r="D737" s="219"/>
      <c r="E737" s="223"/>
      <c r="F737" s="215" t="s">
        <v>247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5">
      <c r="A738" s="202"/>
      <c r="B738" s="219"/>
      <c r="C738" s="219"/>
      <c r="D738" s="219"/>
      <c r="E738" s="223"/>
      <c r="F738" s="215" t="s">
        <v>246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5">
      <c r="A739" s="202"/>
      <c r="B739" s="219"/>
      <c r="C739" s="219"/>
      <c r="D739" s="219"/>
      <c r="E739" s="223"/>
      <c r="F739" s="215" t="s">
        <v>247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5">
      <c r="A740" s="202"/>
      <c r="B740" s="219"/>
      <c r="C740" s="219"/>
      <c r="D740" s="219"/>
      <c r="E740" s="223"/>
      <c r="F740" s="215" t="s">
        <v>246</v>
      </c>
      <c r="G740" s="187"/>
      <c r="H740" s="187"/>
      <c r="I740" s="203"/>
      <c r="J740" s="203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93"/>
      <c r="DX740" s="193"/>
      <c r="DY740" s="193"/>
      <c r="DZ740" s="193"/>
      <c r="EA740" s="193"/>
      <c r="EB740" s="193"/>
      <c r="EC740" s="193"/>
      <c r="ED740" s="193"/>
      <c r="EE740" s="193"/>
      <c r="EF740" s="193"/>
      <c r="EG740" s="193"/>
      <c r="EH740" s="193"/>
      <c r="EI740" s="193"/>
      <c r="EJ740" s="193"/>
      <c r="EK740" s="193"/>
      <c r="EL740" s="193"/>
      <c r="EM740" s="193"/>
      <c r="EN740" s="193"/>
      <c r="EO740" s="193"/>
      <c r="EP740" s="193"/>
      <c r="EQ740" s="193"/>
      <c r="ER740" s="193"/>
      <c r="ES740" s="193"/>
      <c r="ET740" s="193"/>
      <c r="EU740" s="193"/>
      <c r="EV740" s="193"/>
      <c r="EW740" s="193"/>
      <c r="EX740" s="193"/>
      <c r="EY740" s="193"/>
      <c r="EZ740" s="193"/>
      <c r="FA740" s="193"/>
      <c r="FB740" s="193"/>
      <c r="FC740" s="193"/>
      <c r="FD740" s="193"/>
      <c r="FE740" s="193"/>
      <c r="FF740" s="193"/>
      <c r="FG740" s="193"/>
      <c r="FH740" s="193"/>
      <c r="FI740" s="193"/>
      <c r="FJ740" s="193"/>
      <c r="FK740" s="193"/>
      <c r="FL740" s="193"/>
      <c r="FM740" s="193"/>
      <c r="FN740" s="193"/>
      <c r="FO740" s="193"/>
      <c r="FP740" s="193"/>
      <c r="FQ740" s="193"/>
      <c r="FR740" s="193"/>
      <c r="FS740" s="193"/>
      <c r="FT740" s="193"/>
      <c r="FU740" s="193"/>
      <c r="FV740" s="193"/>
      <c r="FW740" s="193"/>
      <c r="FX740" s="193"/>
      <c r="FY740" s="193"/>
      <c r="FZ740" s="193"/>
      <c r="GA740" s="193"/>
      <c r="GB740" s="193"/>
      <c r="GC740" s="193"/>
      <c r="GD740" s="193"/>
      <c r="GE740" s="193"/>
      <c r="GF740" s="193"/>
      <c r="GG740" s="193"/>
      <c r="GH740" s="193"/>
      <c r="GI740" s="193"/>
      <c r="GJ740" s="193"/>
      <c r="GK740" s="193"/>
      <c r="GL740" s="193"/>
      <c r="GM740" s="193"/>
      <c r="GN740" s="193"/>
      <c r="GO740" s="193"/>
      <c r="GP740" s="193"/>
      <c r="GQ740" s="193"/>
      <c r="GR740" s="193"/>
      <c r="GS740" s="193"/>
      <c r="GT740" s="193"/>
      <c r="GU740" s="193"/>
      <c r="GV740" s="193"/>
      <c r="GW740" s="193"/>
      <c r="GX740" s="193"/>
      <c r="GY740" s="193"/>
      <c r="GZ740" s="193"/>
      <c r="HA740" s="193"/>
      <c r="HB740" s="193"/>
      <c r="HC740" s="193"/>
      <c r="HD740" s="193"/>
      <c r="HE740" s="193"/>
      <c r="HF740" s="193"/>
      <c r="HG740" s="193"/>
      <c r="HH740" s="193"/>
      <c r="HI740" s="193"/>
      <c r="HJ740" s="193"/>
      <c r="HK740" s="193"/>
      <c r="HL740" s="193"/>
      <c r="HM740" s="193"/>
      <c r="HN740" s="193"/>
      <c r="HO740" s="193"/>
      <c r="HP740" s="193"/>
      <c r="HQ740" s="193"/>
      <c r="HR740" s="193"/>
      <c r="HS740" s="193"/>
      <c r="HT740" s="193"/>
      <c r="HU740" s="193"/>
      <c r="HV740" s="193"/>
      <c r="HW740" s="193"/>
      <c r="HX740" s="193"/>
      <c r="HY740" s="193"/>
      <c r="HZ740" s="193"/>
      <c r="IA740" s="193"/>
      <c r="IB740" s="193"/>
      <c r="IC740" s="193"/>
      <c r="ID740" s="193"/>
      <c r="IE740" s="193"/>
      <c r="IF740" s="193"/>
      <c r="IG740" s="193"/>
      <c r="IH740" s="193"/>
      <c r="II740" s="193"/>
      <c r="IJ740" s="193"/>
      <c r="IK740" s="193"/>
      <c r="IL740" s="193"/>
      <c r="IM740" s="193"/>
      <c r="IN740" s="193"/>
      <c r="IO740" s="193"/>
      <c r="IP740" s="193"/>
      <c r="IQ740" s="193"/>
      <c r="IR740" s="193"/>
      <c r="IS740" s="193"/>
      <c r="IT740" s="193"/>
      <c r="IU740" s="193"/>
      <c r="IV740" s="193"/>
      <c r="IW740" s="193"/>
      <c r="IX740" s="193"/>
      <c r="IY740" s="193"/>
      <c r="IZ740" s="193"/>
      <c r="JA740" s="193"/>
      <c r="JB740" s="193"/>
      <c r="JC740" s="193"/>
      <c r="JD740" s="193"/>
      <c r="JE740" s="193"/>
      <c r="JF740" s="193"/>
      <c r="JG740" s="193"/>
      <c r="JH740" s="193"/>
      <c r="JI740" s="193"/>
      <c r="JJ740" s="193"/>
      <c r="JK740" s="193"/>
      <c r="JL740" s="193"/>
      <c r="JM740" s="193"/>
      <c r="JN740" s="193"/>
      <c r="JO740" s="193"/>
      <c r="JP740" s="193"/>
      <c r="JQ740" s="193"/>
      <c r="JR740" s="193"/>
      <c r="JS740" s="193"/>
      <c r="JT740" s="193"/>
      <c r="JU740" s="193"/>
      <c r="JV740" s="193"/>
      <c r="JW740" s="193"/>
      <c r="JX740" s="193"/>
      <c r="JY740" s="193"/>
      <c r="JZ740" s="193"/>
      <c r="KA740" s="193"/>
      <c r="KB740" s="193"/>
      <c r="KC740" s="193"/>
      <c r="KD740" s="193"/>
      <c r="KE740" s="193"/>
      <c r="KF740" s="193"/>
      <c r="KG740" s="193"/>
      <c r="KH740" s="193"/>
      <c r="KI740" s="193"/>
      <c r="KJ740" s="193"/>
      <c r="KK740" s="193"/>
      <c r="KL740" s="193"/>
      <c r="KM740" s="193"/>
      <c r="KN740" s="193"/>
      <c r="KO740" s="193"/>
      <c r="KP740" s="193"/>
      <c r="KQ740" s="193"/>
      <c r="KR740" s="193"/>
      <c r="KS740" s="193"/>
      <c r="KT740" s="193"/>
      <c r="KU740" s="193"/>
      <c r="KV740" s="193"/>
      <c r="KW740" s="193"/>
      <c r="KX740" s="193"/>
      <c r="KY740" s="193"/>
      <c r="KZ740" s="193"/>
      <c r="LA740" s="193"/>
      <c r="LB740" s="193"/>
      <c r="LC740" s="193"/>
      <c r="LD740" s="193"/>
      <c r="LE740" s="193"/>
      <c r="LF740" s="193"/>
      <c r="LG740" s="193"/>
      <c r="LH740" s="193"/>
      <c r="LI740" s="193"/>
      <c r="LJ740" s="193"/>
      <c r="LK740" s="193"/>
      <c r="LL740" s="193"/>
      <c r="LM740" s="193"/>
      <c r="LN740" s="193"/>
      <c r="LO740" s="193"/>
      <c r="LP740" s="193"/>
      <c r="LQ740" s="193"/>
      <c r="LR740" s="193"/>
      <c r="LS740" s="193"/>
      <c r="LT740" s="193"/>
      <c r="LU740" s="193"/>
      <c r="LV740" s="193"/>
      <c r="LW740" s="193"/>
      <c r="LX740" s="193"/>
      <c r="LY740" s="193"/>
      <c r="LZ740" s="193"/>
      <c r="MA740" s="193"/>
      <c r="MB740" s="193"/>
      <c r="MC740" s="193"/>
      <c r="MD740" s="193"/>
      <c r="ME740" s="193"/>
      <c r="MF740" s="193"/>
      <c r="MG740" s="193"/>
      <c r="MH740" s="193"/>
      <c r="MI740" s="193"/>
      <c r="MJ740" s="193"/>
      <c r="MK740" s="193"/>
      <c r="ML740" s="193"/>
      <c r="MM740" s="193"/>
      <c r="MN740" s="193"/>
      <c r="MO740" s="193"/>
      <c r="MP740" s="193"/>
      <c r="MQ740" s="193"/>
      <c r="MR740" s="193"/>
      <c r="MS740" s="193"/>
      <c r="MT740" s="193"/>
      <c r="MU740" s="193"/>
      <c r="MV740" s="193"/>
      <c r="MW740" s="193"/>
      <c r="MX740" s="193"/>
      <c r="MY740" s="193"/>
      <c r="MZ740" s="193"/>
      <c r="NA740" s="193"/>
      <c r="NB740" s="193"/>
      <c r="NC740" s="193"/>
      <c r="ND740" s="193"/>
      <c r="NE740" s="193"/>
      <c r="NF740" s="193"/>
      <c r="NG740" s="193"/>
      <c r="NH740" s="193"/>
      <c r="NI740" s="193"/>
      <c r="NJ740" s="193"/>
      <c r="NK740" s="193"/>
      <c r="NL740" s="193"/>
      <c r="NM740" s="193"/>
      <c r="NN740" s="193"/>
      <c r="NO740" s="193"/>
      <c r="NP740" s="193"/>
      <c r="NQ740" s="193"/>
      <c r="NR740" s="193"/>
      <c r="NS740" s="193"/>
      <c r="NT740" s="193"/>
      <c r="NU740" s="193"/>
      <c r="NV740" s="193"/>
      <c r="NW740" s="193"/>
      <c r="NX740" s="193"/>
      <c r="NY740" s="193"/>
      <c r="NZ740" s="193"/>
      <c r="OA740" s="193"/>
      <c r="OB740" s="193"/>
      <c r="OC740" s="193"/>
      <c r="OD740" s="193"/>
      <c r="OE740" s="193"/>
      <c r="OF740" s="193"/>
      <c r="OG740" s="193"/>
      <c r="OH740" s="193"/>
      <c r="OI740" s="193"/>
      <c r="OJ740" s="193"/>
      <c r="OK740" s="193"/>
      <c r="OL740" s="193"/>
      <c r="OM740" s="193"/>
      <c r="ON740" s="193"/>
      <c r="OO740" s="193"/>
      <c r="OP740" s="193"/>
      <c r="OQ740" s="193"/>
      <c r="OR740" s="193"/>
      <c r="OS740" s="193"/>
      <c r="OT740" s="193"/>
      <c r="OU740" s="193"/>
      <c r="OV740" s="193"/>
      <c r="OW740" s="193"/>
      <c r="OX740" s="193"/>
      <c r="OY740" s="193"/>
      <c r="OZ740" s="193"/>
      <c r="PA740" s="193"/>
      <c r="PB740" s="193"/>
      <c r="PC740" s="193"/>
      <c r="PD740" s="193"/>
      <c r="PE740" s="193"/>
      <c r="PF740" s="193"/>
      <c r="PG740" s="193"/>
      <c r="PH740" s="193"/>
      <c r="PI740" s="193"/>
      <c r="PJ740" s="193"/>
      <c r="PK740" s="193"/>
      <c r="PL740" s="193"/>
      <c r="PM740" s="193"/>
      <c r="PN740" s="193"/>
      <c r="PO740" s="193"/>
      <c r="PP740" s="193"/>
      <c r="PQ740" s="193"/>
      <c r="PR740" s="193"/>
      <c r="PS740" s="193"/>
      <c r="PT740" s="193"/>
      <c r="PU740" s="193"/>
      <c r="PV740" s="193"/>
      <c r="PW740" s="193"/>
      <c r="PX740" s="193"/>
      <c r="PY740" s="193"/>
      <c r="PZ740" s="193"/>
      <c r="QA740" s="193"/>
      <c r="QB740" s="193"/>
      <c r="QC740" s="193"/>
      <c r="QD740" s="193"/>
      <c r="QE740" s="193"/>
      <c r="QF740" s="193"/>
      <c r="QG740" s="193"/>
      <c r="QH740" s="193"/>
      <c r="QI740" s="193"/>
      <c r="QJ740" s="193"/>
      <c r="QK740" s="193"/>
      <c r="QL740" s="193"/>
      <c r="QM740" s="193"/>
      <c r="QN740" s="193"/>
      <c r="QO740" s="193"/>
      <c r="QP740" s="193"/>
      <c r="QQ740" s="193"/>
      <c r="QR740" s="193"/>
      <c r="QS740" s="193"/>
      <c r="QT740" s="193"/>
      <c r="QU740" s="193"/>
      <c r="QV740" s="193"/>
      <c r="QW740" s="193"/>
      <c r="QX740" s="193"/>
      <c r="QY740" s="193"/>
      <c r="QZ740" s="193"/>
      <c r="RA740" s="193"/>
      <c r="RB740" s="193"/>
      <c r="RC740" s="193"/>
      <c r="RD740" s="193"/>
      <c r="RE740" s="193"/>
      <c r="RF740" s="193"/>
      <c r="RG740" s="193"/>
    </row>
    <row r="741" spans="1:475" x14ac:dyDescent="0.25">
      <c r="A741" s="202"/>
      <c r="B741" s="219"/>
      <c r="C741" s="219"/>
      <c r="D741" s="219"/>
      <c r="E741" s="223"/>
      <c r="F741" s="215" t="s">
        <v>247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5">
      <c r="A742" s="202"/>
      <c r="B742" s="219"/>
      <c r="C742" s="219"/>
      <c r="D742" s="219"/>
      <c r="E742" s="223"/>
      <c r="F742" s="215" t="s">
        <v>246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5">
      <c r="A743" s="202"/>
      <c r="B743" s="219"/>
      <c r="C743" s="219"/>
      <c r="D743" s="219"/>
      <c r="E743" s="223"/>
      <c r="F743" s="215" t="s">
        <v>247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5">
      <c r="A744" s="202"/>
      <c r="B744" s="219"/>
      <c r="C744" s="219"/>
      <c r="D744" s="219"/>
      <c r="E744" s="223"/>
      <c r="F744" s="215" t="s">
        <v>246</v>
      </c>
      <c r="G744" s="177"/>
      <c r="H744" s="177"/>
      <c r="I744" s="203"/>
      <c r="J744" s="203"/>
      <c r="K744" s="177"/>
      <c r="L744" s="187"/>
      <c r="M744" s="177"/>
      <c r="N744" s="177"/>
      <c r="O744" s="187"/>
      <c r="P744" s="177"/>
      <c r="Q744" s="177"/>
      <c r="R744" s="187"/>
      <c r="S744" s="177"/>
      <c r="T744" s="177"/>
      <c r="U744" s="187"/>
      <c r="V744" s="177"/>
      <c r="W744" s="177"/>
      <c r="X744" s="187"/>
      <c r="Y744" s="177"/>
      <c r="Z744" s="177"/>
      <c r="AA744" s="187"/>
      <c r="AB744" s="177"/>
      <c r="AC744" s="177"/>
      <c r="AD744" s="187"/>
      <c r="AE744" s="177"/>
      <c r="AF744" s="177"/>
      <c r="AG744" s="187"/>
      <c r="AH744" s="177"/>
      <c r="AI744" s="177"/>
      <c r="AJ744" s="187"/>
      <c r="AK744" s="177"/>
      <c r="AL744" s="177"/>
      <c r="AM744" s="187"/>
      <c r="AN744" s="177"/>
      <c r="AO744" s="177"/>
      <c r="AP744" s="187"/>
      <c r="AQ744" s="177"/>
      <c r="AR744" s="177"/>
      <c r="AS744" s="187"/>
      <c r="AT744" s="177"/>
      <c r="AU744" s="177"/>
      <c r="AV744" s="187"/>
      <c r="AW744" s="177"/>
      <c r="AX744" s="177"/>
      <c r="AY744" s="187"/>
      <c r="AZ744" s="177"/>
      <c r="BA744" s="177"/>
      <c r="BB744" s="187"/>
      <c r="BC744" s="177"/>
      <c r="BD744" s="177"/>
      <c r="BE744" s="187"/>
      <c r="BF744" s="177"/>
      <c r="BG744" s="177"/>
      <c r="BH744" s="187"/>
      <c r="BI744" s="177"/>
      <c r="BJ744" s="177"/>
      <c r="BK744" s="187"/>
      <c r="BL744" s="177"/>
      <c r="BM744" s="177"/>
      <c r="BN744" s="187"/>
      <c r="BO744" s="177"/>
      <c r="BP744" s="177"/>
      <c r="BQ744" s="187"/>
      <c r="BR744" s="177"/>
      <c r="BS744" s="177"/>
      <c r="BT744" s="187"/>
      <c r="BU744" s="177"/>
      <c r="BV744" s="177"/>
      <c r="BW744" s="187"/>
      <c r="BX744" s="177"/>
      <c r="BY744" s="177"/>
      <c r="BZ744" s="187"/>
      <c r="CA744" s="177"/>
      <c r="CB744" s="177"/>
      <c r="CC744" s="187"/>
      <c r="CD744" s="177"/>
      <c r="CE744" s="177"/>
      <c r="CF744" s="187"/>
      <c r="CG744" s="177"/>
      <c r="CH744" s="177"/>
      <c r="CI744" s="187"/>
      <c r="CJ744" s="177"/>
      <c r="CK744" s="177"/>
      <c r="CL744" s="187"/>
      <c r="CM744" s="177"/>
      <c r="CN744" s="177"/>
      <c r="CO744" s="187"/>
      <c r="CP744" s="177"/>
      <c r="CQ744" s="177"/>
      <c r="CR744" s="187"/>
      <c r="CS744" s="177"/>
      <c r="CT744" s="177"/>
      <c r="CU744" s="187"/>
      <c r="CV744" s="177"/>
      <c r="CW744" s="177"/>
      <c r="CX744" s="187"/>
      <c r="CY744" s="177"/>
      <c r="CZ744" s="177"/>
      <c r="DA744" s="187"/>
      <c r="DB744" s="177"/>
      <c r="DC744" s="177"/>
      <c r="DD744" s="187"/>
      <c r="DE744" s="177"/>
      <c r="DF744" s="177"/>
      <c r="DG744" s="187"/>
      <c r="DH744" s="177"/>
      <c r="DI744" s="177"/>
      <c r="DJ744" s="187"/>
      <c r="DK744" s="177"/>
      <c r="DL744" s="177"/>
      <c r="DM744" s="187"/>
      <c r="DN744" s="177"/>
      <c r="DO744" s="177"/>
      <c r="DP744" s="187"/>
      <c r="DQ744" s="177"/>
      <c r="DR744" s="177"/>
      <c r="DS744" s="187"/>
      <c r="DT744" s="177"/>
      <c r="DU744" s="177"/>
      <c r="DV744" s="187"/>
      <c r="DW744" s="209"/>
      <c r="DX744" s="209"/>
      <c r="DY744" s="193"/>
      <c r="DZ744" s="209"/>
      <c r="EA744" s="209"/>
      <c r="EB744" s="193"/>
      <c r="EC744" s="209"/>
      <c r="ED744" s="209"/>
      <c r="EE744" s="193"/>
      <c r="EF744" s="209"/>
      <c r="EG744" s="209"/>
      <c r="EH744" s="193"/>
      <c r="EI744" s="209"/>
      <c r="EJ744" s="209"/>
      <c r="EK744" s="193"/>
      <c r="EL744" s="209"/>
      <c r="EM744" s="209"/>
      <c r="EN744" s="193"/>
      <c r="EO744" s="209"/>
      <c r="EP744" s="209"/>
      <c r="EQ744" s="193"/>
      <c r="ER744" s="209"/>
      <c r="ES744" s="209"/>
      <c r="ET744" s="193"/>
      <c r="EU744" s="209"/>
      <c r="EV744" s="209"/>
      <c r="EW744" s="193"/>
      <c r="EX744" s="209"/>
      <c r="EY744" s="209"/>
      <c r="EZ744" s="193"/>
      <c r="FA744" s="209"/>
      <c r="FB744" s="209"/>
      <c r="FC744" s="193"/>
      <c r="FD744" s="209"/>
      <c r="FE744" s="209"/>
      <c r="FF744" s="193"/>
      <c r="FG744" s="209"/>
      <c r="FH744" s="209"/>
      <c r="FI744" s="193"/>
      <c r="FJ744" s="209"/>
      <c r="FK744" s="209"/>
      <c r="FL744" s="193"/>
      <c r="FM744" s="209"/>
      <c r="FN744" s="209"/>
      <c r="FO744" s="193"/>
      <c r="FP744" s="209"/>
      <c r="FQ744" s="209"/>
      <c r="FR744" s="193"/>
      <c r="FS744" s="209"/>
      <c r="FT744" s="209"/>
      <c r="FU744" s="193"/>
      <c r="FV744" s="209"/>
      <c r="FW744" s="209"/>
      <c r="FX744" s="193"/>
      <c r="FY744" s="209"/>
      <c r="FZ744" s="209"/>
      <c r="GA744" s="193"/>
      <c r="GB744" s="209"/>
      <c r="GC744" s="209"/>
      <c r="GD744" s="193"/>
      <c r="GE744" s="209"/>
      <c r="GF744" s="209"/>
      <c r="GG744" s="193"/>
      <c r="GH744" s="209"/>
      <c r="GI744" s="209"/>
      <c r="GJ744" s="193"/>
      <c r="GK744" s="209"/>
      <c r="GL744" s="209"/>
      <c r="GM744" s="193"/>
      <c r="GN744" s="209"/>
      <c r="GO744" s="209"/>
      <c r="GP744" s="193"/>
      <c r="GQ744" s="209"/>
      <c r="GR744" s="209"/>
      <c r="GS744" s="193"/>
      <c r="GT744" s="209"/>
      <c r="GU744" s="209"/>
      <c r="GV744" s="193"/>
      <c r="GW744" s="209"/>
      <c r="GX744" s="209"/>
      <c r="GY744" s="193"/>
      <c r="GZ744" s="209"/>
      <c r="HA744" s="209"/>
      <c r="HB744" s="193"/>
      <c r="HC744" s="209"/>
      <c r="HD744" s="209"/>
      <c r="HE744" s="193"/>
      <c r="HF744" s="209"/>
      <c r="HG744" s="209"/>
      <c r="HH744" s="193"/>
      <c r="HI744" s="209"/>
      <c r="HJ744" s="209"/>
      <c r="HK744" s="193"/>
      <c r="HL744" s="209"/>
      <c r="HM744" s="209"/>
      <c r="HN744" s="193"/>
      <c r="HO744" s="209"/>
      <c r="HP744" s="209"/>
      <c r="HQ744" s="193"/>
      <c r="HR744" s="209"/>
      <c r="HS744" s="209"/>
      <c r="HT744" s="193"/>
      <c r="HU744" s="209"/>
      <c r="HV744" s="209"/>
      <c r="HW744" s="193"/>
      <c r="HX744" s="209"/>
      <c r="HY744" s="209"/>
      <c r="HZ744" s="193"/>
      <c r="IA744" s="209"/>
      <c r="IB744" s="209"/>
      <c r="IC744" s="193"/>
      <c r="ID744" s="209"/>
      <c r="IE744" s="209"/>
      <c r="IF744" s="193"/>
      <c r="IG744" s="209"/>
      <c r="IH744" s="209"/>
      <c r="II744" s="193"/>
      <c r="IJ744" s="209"/>
      <c r="IK744" s="209"/>
      <c r="IL744" s="193"/>
      <c r="IM744" s="209"/>
      <c r="IN744" s="209"/>
      <c r="IO744" s="193"/>
      <c r="IP744" s="209"/>
      <c r="IQ744" s="209"/>
      <c r="IR744" s="193"/>
      <c r="IS744" s="209"/>
      <c r="IT744" s="209"/>
      <c r="IU744" s="193"/>
      <c r="IV744" s="209"/>
      <c r="IW744" s="209"/>
      <c r="IX744" s="193"/>
      <c r="IY744" s="209"/>
      <c r="IZ744" s="209"/>
      <c r="JA744" s="193"/>
      <c r="JB744" s="209"/>
      <c r="JC744" s="209"/>
      <c r="JD744" s="193"/>
      <c r="JE744" s="209"/>
      <c r="JF744" s="209"/>
      <c r="JG744" s="193"/>
      <c r="JH744" s="209"/>
      <c r="JI744" s="209"/>
      <c r="JJ744" s="193"/>
      <c r="JK744" s="209"/>
      <c r="JL744" s="209"/>
      <c r="JM744" s="193"/>
      <c r="JN744" s="209"/>
      <c r="JO744" s="209"/>
      <c r="JP744" s="193"/>
      <c r="JQ744" s="209"/>
      <c r="JR744" s="209"/>
      <c r="JS744" s="193"/>
      <c r="JT744" s="209"/>
      <c r="JU744" s="209"/>
      <c r="JV744" s="193"/>
      <c r="JW744" s="209"/>
      <c r="JX744" s="209"/>
      <c r="JY744" s="193"/>
      <c r="JZ744" s="209"/>
      <c r="KA744" s="209"/>
      <c r="KB744" s="193"/>
      <c r="KC744" s="209"/>
      <c r="KD744" s="209"/>
      <c r="KE744" s="193"/>
      <c r="KF744" s="209"/>
      <c r="KG744" s="209"/>
      <c r="KH744" s="193"/>
      <c r="KI744" s="209"/>
      <c r="KJ744" s="209"/>
      <c r="KK744" s="193"/>
      <c r="KL744" s="209"/>
      <c r="KM744" s="209"/>
      <c r="KN744" s="193"/>
      <c r="KO744" s="209"/>
      <c r="KP744" s="209"/>
      <c r="KQ744" s="193"/>
      <c r="KR744" s="209"/>
      <c r="KS744" s="209"/>
      <c r="KT744" s="193"/>
      <c r="KU744" s="209"/>
      <c r="KV744" s="209"/>
      <c r="KW744" s="193"/>
      <c r="KX744" s="209"/>
      <c r="KY744" s="209"/>
      <c r="KZ744" s="193"/>
      <c r="LA744" s="209"/>
      <c r="LB744" s="209"/>
      <c r="LC744" s="193"/>
      <c r="LD744" s="209"/>
      <c r="LE744" s="209"/>
      <c r="LF744" s="193"/>
      <c r="LG744" s="209"/>
      <c r="LH744" s="209"/>
      <c r="LI744" s="193"/>
      <c r="LJ744" s="209"/>
      <c r="LK744" s="209"/>
      <c r="LL744" s="193"/>
      <c r="LM744" s="209"/>
      <c r="LN744" s="209"/>
      <c r="LO744" s="193"/>
      <c r="LP744" s="209"/>
      <c r="LQ744" s="209"/>
      <c r="LR744" s="193"/>
      <c r="LS744" s="209"/>
      <c r="LT744" s="209"/>
      <c r="LU744" s="193"/>
      <c r="LV744" s="209"/>
      <c r="LW744" s="209"/>
      <c r="LX744" s="193"/>
      <c r="LY744" s="209"/>
      <c r="LZ744" s="209"/>
      <c r="MA744" s="193"/>
      <c r="MB744" s="209"/>
      <c r="MC744" s="209"/>
      <c r="MD744" s="193"/>
      <c r="ME744" s="209"/>
      <c r="MF744" s="209"/>
      <c r="MG744" s="193"/>
      <c r="MH744" s="209"/>
      <c r="MI744" s="209"/>
      <c r="MJ744" s="193"/>
      <c r="MK744" s="209"/>
      <c r="ML744" s="209"/>
      <c r="MM744" s="193"/>
      <c r="MN744" s="209"/>
      <c r="MO744" s="209"/>
      <c r="MP744" s="193"/>
      <c r="MQ744" s="209"/>
      <c r="MR744" s="209"/>
      <c r="MS744" s="193"/>
      <c r="MT744" s="209"/>
      <c r="MU744" s="209"/>
      <c r="MV744" s="193"/>
      <c r="MW744" s="209"/>
      <c r="MX744" s="209"/>
      <c r="MY744" s="193"/>
      <c r="MZ744" s="209"/>
      <c r="NA744" s="209"/>
      <c r="NB744" s="193"/>
      <c r="NC744" s="209"/>
      <c r="ND744" s="209"/>
      <c r="NE744" s="193"/>
      <c r="NF744" s="209"/>
      <c r="NG744" s="209"/>
      <c r="NH744" s="193"/>
      <c r="NI744" s="209"/>
      <c r="NJ744" s="209"/>
      <c r="NK744" s="193"/>
      <c r="NL744" s="209"/>
      <c r="NM744" s="209"/>
      <c r="NN744" s="193"/>
      <c r="NO744" s="209"/>
      <c r="NP744" s="209"/>
      <c r="NQ744" s="193"/>
      <c r="NR744" s="209"/>
      <c r="NS744" s="209"/>
      <c r="NT744" s="193"/>
      <c r="NU744" s="209"/>
      <c r="NV744" s="209"/>
      <c r="NW744" s="193"/>
      <c r="NX744" s="209"/>
      <c r="NY744" s="209"/>
      <c r="NZ744" s="193"/>
      <c r="OA744" s="209"/>
      <c r="OB744" s="209"/>
      <c r="OC744" s="193"/>
      <c r="OD744" s="209"/>
      <c r="OE744" s="209"/>
      <c r="OF744" s="193"/>
      <c r="OG744" s="209"/>
      <c r="OH744" s="209"/>
      <c r="OI744" s="193"/>
      <c r="OJ744" s="209"/>
      <c r="OK744" s="209"/>
      <c r="OL744" s="193"/>
      <c r="OM744" s="209"/>
      <c r="ON744" s="209"/>
      <c r="OO744" s="193"/>
      <c r="OP744" s="209"/>
      <c r="OQ744" s="209"/>
      <c r="OR744" s="193"/>
      <c r="OS744" s="209"/>
      <c r="OT744" s="209"/>
      <c r="OU744" s="193"/>
      <c r="OV744" s="209"/>
      <c r="OW744" s="209"/>
      <c r="OX744" s="193"/>
      <c r="OY744" s="209"/>
      <c r="OZ744" s="209"/>
      <c r="PA744" s="193"/>
      <c r="PB744" s="209"/>
      <c r="PC744" s="209"/>
      <c r="PD744" s="193"/>
      <c r="PE744" s="209"/>
      <c r="PF744" s="209"/>
      <c r="PG744" s="193"/>
      <c r="PH744" s="209"/>
      <c r="PI744" s="209"/>
      <c r="PJ744" s="193"/>
      <c r="PK744" s="209"/>
      <c r="PL744" s="209"/>
      <c r="PM744" s="193"/>
      <c r="PN744" s="209"/>
      <c r="PO744" s="209"/>
      <c r="PP744" s="193"/>
      <c r="PQ744" s="209"/>
      <c r="PR744" s="209"/>
      <c r="PS744" s="193"/>
      <c r="PT744" s="209"/>
      <c r="PU744" s="209"/>
      <c r="PV744" s="193"/>
      <c r="PW744" s="209"/>
      <c r="PX744" s="209"/>
      <c r="PY744" s="193"/>
      <c r="PZ744" s="209"/>
      <c r="QA744" s="209"/>
      <c r="QB744" s="193"/>
      <c r="QC744" s="209"/>
      <c r="QD744" s="209"/>
      <c r="QE744" s="193"/>
      <c r="QF744" s="209"/>
      <c r="QG744" s="209"/>
      <c r="QH744" s="193"/>
      <c r="QI744" s="209"/>
      <c r="QJ744" s="209"/>
      <c r="QK744" s="193"/>
      <c r="QL744" s="209"/>
      <c r="QM744" s="209"/>
      <c r="QN744" s="193"/>
      <c r="QO744" s="209"/>
      <c r="QP744" s="209"/>
      <c r="QQ744" s="193"/>
      <c r="QR744" s="209"/>
      <c r="QS744" s="209"/>
      <c r="QT744" s="193"/>
      <c r="QU744" s="209"/>
      <c r="QV744" s="209"/>
      <c r="QW744" s="193"/>
      <c r="QX744" s="209"/>
      <c r="QY744" s="209"/>
      <c r="QZ744" s="193"/>
      <c r="RA744" s="209"/>
      <c r="RB744" s="209"/>
      <c r="RC744" s="193"/>
      <c r="RD744" s="209"/>
      <c r="RE744" s="209"/>
      <c r="RF744" s="193"/>
      <c r="RG744" s="209"/>
    </row>
    <row r="745" spans="1:475" x14ac:dyDescent="0.25">
      <c r="A745" s="202"/>
      <c r="B745" s="219"/>
      <c r="C745" s="219"/>
      <c r="D745" s="219"/>
      <c r="E745" s="223"/>
      <c r="F745" s="215" t="s">
        <v>247</v>
      </c>
      <c r="G745" s="187"/>
      <c r="H745" s="187"/>
      <c r="I745" s="203"/>
      <c r="J745" s="203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93"/>
      <c r="DX745" s="193"/>
      <c r="DY745" s="193"/>
      <c r="DZ745" s="193"/>
      <c r="EA745" s="193"/>
      <c r="EB745" s="193"/>
      <c r="EC745" s="193"/>
      <c r="ED745" s="193"/>
      <c r="EE745" s="193"/>
      <c r="EF745" s="193"/>
      <c r="EG745" s="193"/>
      <c r="EH745" s="193"/>
      <c r="EI745" s="193"/>
      <c r="EJ745" s="193"/>
      <c r="EK745" s="193"/>
      <c r="EL745" s="193"/>
      <c r="EM745" s="193"/>
      <c r="EN745" s="193"/>
      <c r="EO745" s="193"/>
      <c r="EP745" s="193"/>
      <c r="EQ745" s="193"/>
      <c r="ER745" s="193"/>
      <c r="ES745" s="193"/>
      <c r="ET745" s="193"/>
      <c r="EU745" s="193"/>
      <c r="EV745" s="193"/>
      <c r="EW745" s="193"/>
      <c r="EX745" s="193"/>
      <c r="EY745" s="193"/>
      <c r="EZ745" s="193"/>
      <c r="FA745" s="193"/>
      <c r="FB745" s="193"/>
      <c r="FC745" s="193"/>
      <c r="FD745" s="193"/>
      <c r="FE745" s="193"/>
      <c r="FF745" s="193"/>
      <c r="FG745" s="193"/>
      <c r="FH745" s="193"/>
      <c r="FI745" s="193"/>
      <c r="FJ745" s="193"/>
      <c r="FK745" s="193"/>
      <c r="FL745" s="193"/>
      <c r="FM745" s="193"/>
      <c r="FN745" s="193"/>
      <c r="FO745" s="193"/>
      <c r="FP745" s="193"/>
      <c r="FQ745" s="193"/>
      <c r="FR745" s="193"/>
      <c r="FS745" s="193"/>
      <c r="FT745" s="193"/>
      <c r="FU745" s="193"/>
      <c r="FV745" s="193"/>
      <c r="FW745" s="193"/>
      <c r="FX745" s="193"/>
      <c r="FY745" s="193"/>
      <c r="FZ745" s="193"/>
      <c r="GA745" s="193"/>
      <c r="GB745" s="193"/>
      <c r="GC745" s="193"/>
      <c r="GD745" s="193"/>
      <c r="GE745" s="193"/>
      <c r="GF745" s="193"/>
      <c r="GG745" s="193"/>
      <c r="GH745" s="193"/>
      <c r="GI745" s="193"/>
      <c r="GJ745" s="193"/>
      <c r="GK745" s="193"/>
      <c r="GL745" s="193"/>
      <c r="GM745" s="193"/>
      <c r="GN745" s="193"/>
      <c r="GO745" s="193"/>
      <c r="GP745" s="193"/>
      <c r="GQ745" s="193"/>
      <c r="GR745" s="193"/>
      <c r="GS745" s="193"/>
      <c r="GT745" s="193"/>
      <c r="GU745" s="193"/>
      <c r="GV745" s="193"/>
      <c r="GW745" s="193"/>
      <c r="GX745" s="193"/>
      <c r="GY745" s="193"/>
      <c r="GZ745" s="193"/>
      <c r="HA745" s="193"/>
      <c r="HB745" s="193"/>
      <c r="HC745" s="193"/>
      <c r="HD745" s="193"/>
      <c r="HE745" s="193"/>
      <c r="HF745" s="193"/>
      <c r="HG745" s="193"/>
      <c r="HH745" s="193"/>
      <c r="HI745" s="193"/>
      <c r="HJ745" s="193"/>
      <c r="HK745" s="193"/>
      <c r="HL745" s="193"/>
      <c r="HM745" s="193"/>
      <c r="HN745" s="193"/>
      <c r="HO745" s="193"/>
      <c r="HP745" s="193"/>
      <c r="HQ745" s="193"/>
      <c r="HR745" s="193"/>
      <c r="HS745" s="193"/>
      <c r="HT745" s="193"/>
      <c r="HU745" s="193"/>
      <c r="HV745" s="193"/>
      <c r="HW745" s="193"/>
      <c r="HX745" s="193"/>
      <c r="HY745" s="193"/>
      <c r="HZ745" s="193"/>
      <c r="IA745" s="193"/>
      <c r="IB745" s="193"/>
      <c r="IC745" s="193"/>
      <c r="ID745" s="193"/>
      <c r="IE745" s="193"/>
      <c r="IF745" s="193"/>
      <c r="IG745" s="193"/>
      <c r="IH745" s="193"/>
      <c r="II745" s="193"/>
      <c r="IJ745" s="193"/>
      <c r="IK745" s="193"/>
      <c r="IL745" s="193"/>
      <c r="IM745" s="193"/>
      <c r="IN745" s="193"/>
      <c r="IO745" s="193"/>
      <c r="IP745" s="193"/>
      <c r="IQ745" s="193"/>
      <c r="IR745" s="193"/>
      <c r="IS745" s="193"/>
      <c r="IT745" s="193"/>
      <c r="IU745" s="193"/>
      <c r="IV745" s="193"/>
      <c r="IW745" s="193"/>
      <c r="IX745" s="193"/>
      <c r="IY745" s="193"/>
      <c r="IZ745" s="193"/>
      <c r="JA745" s="193"/>
      <c r="JB745" s="193"/>
      <c r="JC745" s="193"/>
      <c r="JD745" s="193"/>
      <c r="JE745" s="193"/>
      <c r="JF745" s="193"/>
      <c r="JG745" s="193"/>
      <c r="JH745" s="193"/>
      <c r="JI745" s="193"/>
      <c r="JJ745" s="193"/>
      <c r="JK745" s="193"/>
      <c r="JL745" s="193"/>
      <c r="JM745" s="193"/>
      <c r="JN745" s="193"/>
      <c r="JO745" s="193"/>
      <c r="JP745" s="193"/>
      <c r="JQ745" s="193"/>
      <c r="JR745" s="193"/>
      <c r="JS745" s="193"/>
      <c r="JT745" s="193"/>
      <c r="JU745" s="193"/>
      <c r="JV745" s="193"/>
      <c r="JW745" s="193"/>
      <c r="JX745" s="193"/>
      <c r="JY745" s="193"/>
      <c r="JZ745" s="193"/>
      <c r="KA745" s="193"/>
      <c r="KB745" s="193"/>
      <c r="KC745" s="193"/>
      <c r="KD745" s="193"/>
      <c r="KE745" s="193"/>
      <c r="KF745" s="193"/>
      <c r="KG745" s="193"/>
      <c r="KH745" s="193"/>
      <c r="KI745" s="193"/>
      <c r="KJ745" s="193"/>
      <c r="KK745" s="193"/>
      <c r="KL745" s="193"/>
      <c r="KM745" s="193"/>
      <c r="KN745" s="193"/>
      <c r="KO745" s="193"/>
      <c r="KP745" s="193"/>
      <c r="KQ745" s="193"/>
      <c r="KR745" s="193"/>
      <c r="KS745" s="193"/>
      <c r="KT745" s="193"/>
      <c r="KU745" s="193"/>
      <c r="KV745" s="193"/>
      <c r="KW745" s="193"/>
      <c r="KX745" s="193"/>
      <c r="KY745" s="193"/>
      <c r="KZ745" s="193"/>
      <c r="LA745" s="193"/>
      <c r="LB745" s="193"/>
      <c r="LC745" s="193"/>
      <c r="LD745" s="193"/>
      <c r="LE745" s="193"/>
      <c r="LF745" s="193"/>
      <c r="LG745" s="193"/>
      <c r="LH745" s="193"/>
      <c r="LI745" s="193"/>
      <c r="LJ745" s="193"/>
      <c r="LK745" s="193"/>
      <c r="LL745" s="193"/>
      <c r="LM745" s="193"/>
      <c r="LN745" s="193"/>
      <c r="LO745" s="193"/>
      <c r="LP745" s="193"/>
      <c r="LQ745" s="193"/>
      <c r="LR745" s="193"/>
      <c r="LS745" s="193"/>
      <c r="LT745" s="193"/>
      <c r="LU745" s="193"/>
      <c r="LV745" s="193"/>
      <c r="LW745" s="193"/>
      <c r="LX745" s="193"/>
      <c r="LY745" s="193"/>
      <c r="LZ745" s="193"/>
      <c r="MA745" s="193"/>
      <c r="MB745" s="193"/>
      <c r="MC745" s="193"/>
      <c r="MD745" s="193"/>
      <c r="ME745" s="193"/>
      <c r="MF745" s="193"/>
      <c r="MG745" s="193"/>
      <c r="MH745" s="193"/>
      <c r="MI745" s="193"/>
      <c r="MJ745" s="193"/>
      <c r="MK745" s="193"/>
      <c r="ML745" s="193"/>
      <c r="MM745" s="193"/>
      <c r="MN745" s="193"/>
      <c r="MO745" s="193"/>
      <c r="MP745" s="193"/>
      <c r="MQ745" s="193"/>
      <c r="MR745" s="193"/>
      <c r="MS745" s="193"/>
      <c r="MT745" s="193"/>
      <c r="MU745" s="193"/>
      <c r="MV745" s="193"/>
      <c r="MW745" s="193"/>
      <c r="MX745" s="193"/>
      <c r="MY745" s="193"/>
      <c r="MZ745" s="193"/>
      <c r="NA745" s="193"/>
      <c r="NB745" s="193"/>
      <c r="NC745" s="193"/>
      <c r="ND745" s="193"/>
      <c r="NE745" s="193"/>
      <c r="NF745" s="193"/>
      <c r="NG745" s="193"/>
      <c r="NH745" s="193"/>
      <c r="NI745" s="193"/>
      <c r="NJ745" s="193"/>
      <c r="NK745" s="193"/>
      <c r="NL745" s="193"/>
      <c r="NM745" s="193"/>
      <c r="NN745" s="193"/>
      <c r="NO745" s="193"/>
      <c r="NP745" s="193"/>
      <c r="NQ745" s="193"/>
      <c r="NR745" s="193"/>
      <c r="NS745" s="193"/>
      <c r="NT745" s="193"/>
      <c r="NU745" s="193"/>
      <c r="NV745" s="193"/>
      <c r="NW745" s="193"/>
      <c r="NX745" s="193"/>
      <c r="NY745" s="193"/>
      <c r="NZ745" s="193"/>
      <c r="OA745" s="193"/>
      <c r="OB745" s="193"/>
      <c r="OC745" s="193"/>
      <c r="OD745" s="193"/>
      <c r="OE745" s="193"/>
      <c r="OF745" s="193"/>
      <c r="OG745" s="193"/>
      <c r="OH745" s="193"/>
      <c r="OI745" s="193"/>
      <c r="OJ745" s="193"/>
      <c r="OK745" s="193"/>
      <c r="OL745" s="193"/>
      <c r="OM745" s="193"/>
      <c r="ON745" s="193"/>
      <c r="OO745" s="193"/>
      <c r="OP745" s="193"/>
      <c r="OQ745" s="193"/>
      <c r="OR745" s="193"/>
      <c r="OS745" s="193"/>
      <c r="OT745" s="193"/>
      <c r="OU745" s="193"/>
      <c r="OV745" s="193"/>
      <c r="OW745" s="193"/>
      <c r="OX745" s="193"/>
      <c r="OY745" s="193"/>
      <c r="OZ745" s="193"/>
      <c r="PA745" s="193"/>
      <c r="PB745" s="193"/>
      <c r="PC745" s="193"/>
      <c r="PD745" s="193"/>
      <c r="PE745" s="193"/>
      <c r="PF745" s="193"/>
      <c r="PG745" s="193"/>
      <c r="PH745" s="193"/>
      <c r="PI745" s="193"/>
      <c r="PJ745" s="193"/>
      <c r="PK745" s="193"/>
      <c r="PL745" s="193"/>
      <c r="PM745" s="193"/>
      <c r="PN745" s="193"/>
      <c r="PO745" s="193"/>
      <c r="PP745" s="193"/>
      <c r="PQ745" s="193"/>
      <c r="PR745" s="193"/>
      <c r="PS745" s="193"/>
      <c r="PT745" s="193"/>
      <c r="PU745" s="193"/>
      <c r="PV745" s="193"/>
      <c r="PW745" s="193"/>
      <c r="PX745" s="193"/>
      <c r="PY745" s="193"/>
      <c r="PZ745" s="193"/>
      <c r="QA745" s="193"/>
      <c r="QB745" s="193"/>
      <c r="QC745" s="193"/>
      <c r="QD745" s="193"/>
      <c r="QE745" s="193"/>
      <c r="QF745" s="193"/>
      <c r="QG745" s="193"/>
      <c r="QH745" s="193"/>
      <c r="QI745" s="193"/>
      <c r="QJ745" s="193"/>
      <c r="QK745" s="193"/>
      <c r="QL745" s="193"/>
      <c r="QM745" s="193"/>
      <c r="QN745" s="193"/>
      <c r="QO745" s="193"/>
      <c r="QP745" s="193"/>
      <c r="QQ745" s="193"/>
      <c r="QR745" s="193"/>
      <c r="QS745" s="193"/>
      <c r="QT745" s="193"/>
      <c r="QU745" s="193"/>
      <c r="QV745" s="193"/>
      <c r="QW745" s="193"/>
      <c r="QX745" s="193"/>
      <c r="QY745" s="193"/>
      <c r="QZ745" s="193"/>
      <c r="RA745" s="193"/>
      <c r="RB745" s="193"/>
      <c r="RC745" s="193"/>
      <c r="RD745" s="193"/>
      <c r="RE745" s="193"/>
      <c r="RF745" s="193"/>
      <c r="RG745" s="193"/>
    </row>
    <row r="746" spans="1:475" x14ac:dyDescent="0.25">
      <c r="A746" s="202"/>
      <c r="B746" s="219"/>
      <c r="C746" s="219"/>
      <c r="D746" s="219"/>
      <c r="E746" s="223"/>
      <c r="F746" s="215" t="s">
        <v>246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5">
      <c r="A747" s="202"/>
      <c r="B747" s="219"/>
      <c r="C747" s="219"/>
      <c r="D747" s="219"/>
      <c r="E747" s="223"/>
      <c r="F747" s="215" t="s">
        <v>247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5">
      <c r="A748" s="202"/>
      <c r="B748" s="219"/>
      <c r="C748" s="219"/>
      <c r="D748" s="219"/>
      <c r="E748" s="223"/>
      <c r="F748" s="215" t="s">
        <v>246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5">
      <c r="A749" s="202"/>
      <c r="B749" s="219"/>
      <c r="C749" s="219"/>
      <c r="D749" s="219"/>
      <c r="E749" s="223"/>
      <c r="F749" s="215" t="s">
        <v>247</v>
      </c>
      <c r="G749" s="177"/>
      <c r="H749" s="177"/>
      <c r="I749" s="203"/>
      <c r="J749" s="203"/>
      <c r="K749" s="177"/>
      <c r="L749" s="187"/>
      <c r="M749" s="177"/>
      <c r="N749" s="177"/>
      <c r="O749" s="187"/>
      <c r="P749" s="177"/>
      <c r="Q749" s="177"/>
      <c r="R749" s="187"/>
      <c r="S749" s="177"/>
      <c r="T749" s="177"/>
      <c r="U749" s="187"/>
      <c r="V749" s="177"/>
      <c r="W749" s="177"/>
      <c r="X749" s="187"/>
      <c r="Y749" s="177"/>
      <c r="Z749" s="177"/>
      <c r="AA749" s="187"/>
      <c r="AB749" s="177"/>
      <c r="AC749" s="177"/>
      <c r="AD749" s="187"/>
      <c r="AE749" s="177"/>
      <c r="AF749" s="177"/>
      <c r="AG749" s="187"/>
      <c r="AH749" s="177"/>
      <c r="AI749" s="177"/>
      <c r="AJ749" s="187"/>
      <c r="AK749" s="177"/>
      <c r="AL749" s="177"/>
      <c r="AM749" s="187"/>
      <c r="AN749" s="177"/>
      <c r="AO749" s="177"/>
      <c r="AP749" s="187"/>
      <c r="AQ749" s="177"/>
      <c r="AR749" s="177"/>
      <c r="AS749" s="187"/>
      <c r="AT749" s="177"/>
      <c r="AU749" s="177"/>
      <c r="AV749" s="187"/>
      <c r="AW749" s="177"/>
      <c r="AX749" s="177"/>
      <c r="AY749" s="187"/>
      <c r="AZ749" s="177"/>
      <c r="BA749" s="177"/>
      <c r="BB749" s="187"/>
      <c r="BC749" s="177"/>
      <c r="BD749" s="177"/>
      <c r="BE749" s="187"/>
      <c r="BF749" s="177"/>
      <c r="BG749" s="177"/>
      <c r="BH749" s="187"/>
      <c r="BI749" s="177"/>
      <c r="BJ749" s="177"/>
      <c r="BK749" s="187"/>
      <c r="BL749" s="177"/>
      <c r="BM749" s="177"/>
      <c r="BN749" s="187"/>
      <c r="BO749" s="177"/>
      <c r="BP749" s="177"/>
      <c r="BQ749" s="187"/>
      <c r="BR749" s="177"/>
      <c r="BS749" s="177"/>
      <c r="BT749" s="187"/>
      <c r="BU749" s="177"/>
      <c r="BV749" s="177"/>
      <c r="BW749" s="187"/>
      <c r="BX749" s="177"/>
      <c r="BY749" s="177"/>
      <c r="BZ749" s="187"/>
      <c r="CA749" s="177"/>
      <c r="CB749" s="177"/>
      <c r="CC749" s="187"/>
      <c r="CD749" s="177"/>
      <c r="CE749" s="177"/>
      <c r="CF749" s="187"/>
      <c r="CG749" s="177"/>
      <c r="CH749" s="177"/>
      <c r="CI749" s="187"/>
      <c r="CJ749" s="177"/>
      <c r="CK749" s="177"/>
      <c r="CL749" s="187"/>
      <c r="CM749" s="177"/>
      <c r="CN749" s="177"/>
      <c r="CO749" s="187"/>
      <c r="CP749" s="177"/>
      <c r="CQ749" s="177"/>
      <c r="CR749" s="187"/>
      <c r="CS749" s="177"/>
      <c r="CT749" s="177"/>
      <c r="CU749" s="187"/>
      <c r="CV749" s="177"/>
      <c r="CW749" s="177"/>
      <c r="CX749" s="187"/>
      <c r="CY749" s="177"/>
      <c r="CZ749" s="177"/>
      <c r="DA749" s="187"/>
      <c r="DB749" s="177"/>
      <c r="DC749" s="177"/>
      <c r="DD749" s="187"/>
      <c r="DE749" s="177"/>
      <c r="DF749" s="177"/>
      <c r="DG749" s="187"/>
      <c r="DH749" s="177"/>
      <c r="DI749" s="177"/>
      <c r="DJ749" s="187"/>
      <c r="DK749" s="177"/>
      <c r="DL749" s="177"/>
      <c r="DM749" s="187"/>
      <c r="DN749" s="177"/>
      <c r="DO749" s="177"/>
      <c r="DP749" s="187"/>
      <c r="DQ749" s="177"/>
      <c r="DR749" s="177"/>
      <c r="DS749" s="187"/>
      <c r="DT749" s="177"/>
      <c r="DU749" s="177"/>
      <c r="DV749" s="187"/>
      <c r="DW749" s="209"/>
      <c r="DX749" s="209"/>
      <c r="DY749" s="193"/>
      <c r="DZ749" s="209"/>
      <c r="EA749" s="209"/>
      <c r="EB749" s="193"/>
      <c r="EC749" s="209"/>
      <c r="ED749" s="209"/>
      <c r="EE749" s="193"/>
      <c r="EF749" s="209"/>
      <c r="EG749" s="209"/>
      <c r="EH749" s="193"/>
      <c r="EI749" s="209"/>
      <c r="EJ749" s="209"/>
      <c r="EK749" s="193"/>
      <c r="EL749" s="209"/>
      <c r="EM749" s="209"/>
      <c r="EN749" s="193"/>
      <c r="EO749" s="209"/>
      <c r="EP749" s="209"/>
      <c r="EQ749" s="193"/>
      <c r="ER749" s="209"/>
      <c r="ES749" s="209"/>
      <c r="ET749" s="193"/>
      <c r="EU749" s="209"/>
      <c r="EV749" s="209"/>
      <c r="EW749" s="193"/>
      <c r="EX749" s="209"/>
      <c r="EY749" s="209"/>
      <c r="EZ749" s="193"/>
      <c r="FA749" s="209"/>
      <c r="FB749" s="209"/>
      <c r="FC749" s="193"/>
      <c r="FD749" s="209"/>
      <c r="FE749" s="209"/>
      <c r="FF749" s="193"/>
      <c r="FG749" s="209"/>
      <c r="FH749" s="209"/>
      <c r="FI749" s="193"/>
      <c r="FJ749" s="209"/>
      <c r="FK749" s="209"/>
      <c r="FL749" s="193"/>
      <c r="FM749" s="209"/>
      <c r="FN749" s="209"/>
      <c r="FO749" s="193"/>
      <c r="FP749" s="209"/>
      <c r="FQ749" s="209"/>
      <c r="FR749" s="193"/>
      <c r="FS749" s="209"/>
      <c r="FT749" s="209"/>
      <c r="FU749" s="193"/>
      <c r="FV749" s="209"/>
      <c r="FW749" s="209"/>
      <c r="FX749" s="193"/>
      <c r="FY749" s="209"/>
      <c r="FZ749" s="209"/>
      <c r="GA749" s="193"/>
      <c r="GB749" s="209"/>
      <c r="GC749" s="209"/>
      <c r="GD749" s="193"/>
      <c r="GE749" s="209"/>
      <c r="GF749" s="209"/>
      <c r="GG749" s="193"/>
      <c r="GH749" s="209"/>
      <c r="GI749" s="209"/>
      <c r="GJ749" s="193"/>
      <c r="GK749" s="209"/>
      <c r="GL749" s="209"/>
      <c r="GM749" s="193"/>
      <c r="GN749" s="209"/>
      <c r="GO749" s="209"/>
      <c r="GP749" s="193"/>
      <c r="GQ749" s="209"/>
      <c r="GR749" s="209"/>
      <c r="GS749" s="193"/>
      <c r="GT749" s="209"/>
      <c r="GU749" s="209"/>
      <c r="GV749" s="193"/>
      <c r="GW749" s="209"/>
      <c r="GX749" s="209"/>
      <c r="GY749" s="193"/>
      <c r="GZ749" s="209"/>
      <c r="HA749" s="209"/>
      <c r="HB749" s="193"/>
      <c r="HC749" s="209"/>
      <c r="HD749" s="209"/>
      <c r="HE749" s="193"/>
      <c r="HF749" s="209"/>
      <c r="HG749" s="209"/>
      <c r="HH749" s="193"/>
      <c r="HI749" s="209"/>
      <c r="HJ749" s="209"/>
      <c r="HK749" s="193"/>
      <c r="HL749" s="209"/>
      <c r="HM749" s="209"/>
      <c r="HN749" s="193"/>
      <c r="HO749" s="209"/>
      <c r="HP749" s="209"/>
      <c r="HQ749" s="193"/>
      <c r="HR749" s="209"/>
      <c r="HS749" s="209"/>
      <c r="HT749" s="193"/>
      <c r="HU749" s="209"/>
      <c r="HV749" s="209"/>
      <c r="HW749" s="193"/>
      <c r="HX749" s="209"/>
      <c r="HY749" s="209"/>
      <c r="HZ749" s="193"/>
      <c r="IA749" s="209"/>
      <c r="IB749" s="209"/>
      <c r="IC749" s="193"/>
      <c r="ID749" s="209"/>
      <c r="IE749" s="209"/>
      <c r="IF749" s="193"/>
      <c r="IG749" s="209"/>
      <c r="IH749" s="209"/>
      <c r="II749" s="193"/>
      <c r="IJ749" s="209"/>
      <c r="IK749" s="209"/>
      <c r="IL749" s="193"/>
      <c r="IM749" s="209"/>
      <c r="IN749" s="209"/>
      <c r="IO749" s="193"/>
      <c r="IP749" s="209"/>
      <c r="IQ749" s="209"/>
      <c r="IR749" s="193"/>
      <c r="IS749" s="209"/>
      <c r="IT749" s="209"/>
      <c r="IU749" s="193"/>
      <c r="IV749" s="209"/>
      <c r="IW749" s="209"/>
      <c r="IX749" s="193"/>
      <c r="IY749" s="209"/>
      <c r="IZ749" s="209"/>
      <c r="JA749" s="193"/>
      <c r="JB749" s="209"/>
      <c r="JC749" s="209"/>
      <c r="JD749" s="193"/>
      <c r="JE749" s="209"/>
      <c r="JF749" s="209"/>
      <c r="JG749" s="193"/>
      <c r="JH749" s="209"/>
      <c r="JI749" s="209"/>
      <c r="JJ749" s="193"/>
      <c r="JK749" s="209"/>
      <c r="JL749" s="209"/>
      <c r="JM749" s="193"/>
      <c r="JN749" s="209"/>
      <c r="JO749" s="209"/>
      <c r="JP749" s="193"/>
      <c r="JQ749" s="209"/>
      <c r="JR749" s="209"/>
      <c r="JS749" s="193"/>
      <c r="JT749" s="209"/>
      <c r="JU749" s="209"/>
      <c r="JV749" s="193"/>
      <c r="JW749" s="209"/>
      <c r="JX749" s="209"/>
      <c r="JY749" s="193"/>
      <c r="JZ749" s="209"/>
      <c r="KA749" s="209"/>
      <c r="KB749" s="193"/>
      <c r="KC749" s="209"/>
      <c r="KD749" s="209"/>
      <c r="KE749" s="193"/>
      <c r="KF749" s="209"/>
      <c r="KG749" s="209"/>
      <c r="KH749" s="193"/>
      <c r="KI749" s="209"/>
      <c r="KJ749" s="209"/>
      <c r="KK749" s="193"/>
      <c r="KL749" s="209"/>
      <c r="KM749" s="209"/>
      <c r="KN749" s="193"/>
      <c r="KO749" s="209"/>
      <c r="KP749" s="209"/>
      <c r="KQ749" s="193"/>
      <c r="KR749" s="209"/>
      <c r="KS749" s="209"/>
      <c r="KT749" s="193"/>
      <c r="KU749" s="209"/>
      <c r="KV749" s="209"/>
      <c r="KW749" s="193"/>
      <c r="KX749" s="209"/>
      <c r="KY749" s="209"/>
      <c r="KZ749" s="193"/>
      <c r="LA749" s="209"/>
      <c r="LB749" s="209"/>
      <c r="LC749" s="193"/>
      <c r="LD749" s="209"/>
      <c r="LE749" s="209"/>
      <c r="LF749" s="193"/>
      <c r="LG749" s="209"/>
      <c r="LH749" s="209"/>
      <c r="LI749" s="193"/>
      <c r="LJ749" s="209"/>
      <c r="LK749" s="209"/>
      <c r="LL749" s="193"/>
      <c r="LM749" s="209"/>
      <c r="LN749" s="209"/>
      <c r="LO749" s="193"/>
      <c r="LP749" s="209"/>
      <c r="LQ749" s="209"/>
      <c r="LR749" s="193"/>
      <c r="LS749" s="209"/>
      <c r="LT749" s="209"/>
      <c r="LU749" s="193"/>
      <c r="LV749" s="209"/>
      <c r="LW749" s="209"/>
      <c r="LX749" s="193"/>
      <c r="LY749" s="209"/>
      <c r="LZ749" s="209"/>
      <c r="MA749" s="193"/>
      <c r="MB749" s="209"/>
      <c r="MC749" s="209"/>
      <c r="MD749" s="193"/>
      <c r="ME749" s="209"/>
      <c r="MF749" s="209"/>
      <c r="MG749" s="193"/>
      <c r="MH749" s="209"/>
      <c r="MI749" s="209"/>
      <c r="MJ749" s="193"/>
      <c r="MK749" s="209"/>
      <c r="ML749" s="209"/>
      <c r="MM749" s="193"/>
      <c r="MN749" s="209"/>
      <c r="MO749" s="209"/>
      <c r="MP749" s="193"/>
      <c r="MQ749" s="209"/>
      <c r="MR749" s="209"/>
      <c r="MS749" s="193"/>
      <c r="MT749" s="209"/>
      <c r="MU749" s="209"/>
      <c r="MV749" s="193"/>
      <c r="MW749" s="209"/>
      <c r="MX749" s="209"/>
      <c r="MY749" s="193"/>
      <c r="MZ749" s="209"/>
      <c r="NA749" s="209"/>
      <c r="NB749" s="193"/>
      <c r="NC749" s="209"/>
      <c r="ND749" s="209"/>
      <c r="NE749" s="193"/>
      <c r="NF749" s="209"/>
      <c r="NG749" s="209"/>
      <c r="NH749" s="193"/>
      <c r="NI749" s="209"/>
      <c r="NJ749" s="209"/>
      <c r="NK749" s="193"/>
      <c r="NL749" s="209"/>
      <c r="NM749" s="209"/>
      <c r="NN749" s="193"/>
      <c r="NO749" s="209"/>
      <c r="NP749" s="209"/>
      <c r="NQ749" s="193"/>
      <c r="NR749" s="209"/>
      <c r="NS749" s="209"/>
      <c r="NT749" s="193"/>
      <c r="NU749" s="209"/>
      <c r="NV749" s="209"/>
      <c r="NW749" s="193"/>
      <c r="NX749" s="209"/>
      <c r="NY749" s="209"/>
      <c r="NZ749" s="193"/>
      <c r="OA749" s="209"/>
      <c r="OB749" s="209"/>
      <c r="OC749" s="193"/>
      <c r="OD749" s="209"/>
      <c r="OE749" s="209"/>
      <c r="OF749" s="193"/>
      <c r="OG749" s="209"/>
      <c r="OH749" s="209"/>
      <c r="OI749" s="193"/>
      <c r="OJ749" s="209"/>
      <c r="OK749" s="209"/>
      <c r="OL749" s="193"/>
      <c r="OM749" s="209"/>
      <c r="ON749" s="209"/>
      <c r="OO749" s="193"/>
      <c r="OP749" s="209"/>
      <c r="OQ749" s="209"/>
      <c r="OR749" s="193"/>
      <c r="OS749" s="209"/>
      <c r="OT749" s="209"/>
      <c r="OU749" s="193"/>
      <c r="OV749" s="209"/>
      <c r="OW749" s="209"/>
      <c r="OX749" s="193"/>
      <c r="OY749" s="209"/>
      <c r="OZ749" s="209"/>
      <c r="PA749" s="193"/>
      <c r="PB749" s="209"/>
      <c r="PC749" s="209"/>
      <c r="PD749" s="193"/>
      <c r="PE749" s="209"/>
      <c r="PF749" s="209"/>
      <c r="PG749" s="193"/>
      <c r="PH749" s="209"/>
      <c r="PI749" s="209"/>
      <c r="PJ749" s="193"/>
      <c r="PK749" s="209"/>
      <c r="PL749" s="209"/>
      <c r="PM749" s="193"/>
      <c r="PN749" s="209"/>
      <c r="PO749" s="209"/>
      <c r="PP749" s="193"/>
      <c r="PQ749" s="209"/>
      <c r="PR749" s="209"/>
      <c r="PS749" s="193"/>
      <c r="PT749" s="209"/>
      <c r="PU749" s="209"/>
      <c r="PV749" s="193"/>
      <c r="PW749" s="209"/>
      <c r="PX749" s="209"/>
      <c r="PY749" s="193"/>
      <c r="PZ749" s="209"/>
      <c r="QA749" s="209"/>
      <c r="QB749" s="193"/>
      <c r="QC749" s="209"/>
      <c r="QD749" s="209"/>
      <c r="QE749" s="193"/>
      <c r="QF749" s="209"/>
      <c r="QG749" s="209"/>
      <c r="QH749" s="193"/>
      <c r="QI749" s="209"/>
      <c r="QJ749" s="209"/>
      <c r="QK749" s="193"/>
      <c r="QL749" s="209"/>
      <c r="QM749" s="209"/>
      <c r="QN749" s="193"/>
      <c r="QO749" s="209"/>
      <c r="QP749" s="209"/>
      <c r="QQ749" s="193"/>
      <c r="QR749" s="209"/>
      <c r="QS749" s="209"/>
      <c r="QT749" s="193"/>
      <c r="QU749" s="209"/>
      <c r="QV749" s="209"/>
      <c r="QW749" s="193"/>
      <c r="QX749" s="209"/>
      <c r="QY749" s="209"/>
      <c r="QZ749" s="193"/>
      <c r="RA749" s="209"/>
      <c r="RB749" s="209"/>
      <c r="RC749" s="193"/>
      <c r="RD749" s="209"/>
      <c r="RE749" s="209"/>
      <c r="RF749" s="193"/>
      <c r="RG749" s="209"/>
    </row>
    <row r="750" spans="1:475" x14ac:dyDescent="0.25">
      <c r="A750" s="202"/>
      <c r="B750" s="219"/>
      <c r="C750" s="219"/>
      <c r="D750" s="219"/>
      <c r="E750" s="223"/>
      <c r="F750" s="215" t="s">
        <v>246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5">
      <c r="A751" s="202"/>
      <c r="B751" s="219"/>
      <c r="C751" s="219"/>
      <c r="D751" s="219"/>
      <c r="E751" s="223"/>
      <c r="F751" s="215" t="s">
        <v>247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5">
      <c r="A752" s="202"/>
      <c r="B752" s="219"/>
      <c r="C752" s="219"/>
      <c r="D752" s="219"/>
      <c r="E752" s="223"/>
      <c r="F752" s="215" t="s">
        <v>246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5">
      <c r="A753" s="202"/>
      <c r="B753" s="219"/>
      <c r="C753" s="219"/>
      <c r="D753" s="219"/>
      <c r="E753" s="223"/>
      <c r="F753" s="215" t="s">
        <v>247</v>
      </c>
      <c r="G753" s="187"/>
      <c r="H753" s="187"/>
      <c r="I753" s="203"/>
      <c r="J753" s="203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93"/>
      <c r="DX753" s="193"/>
      <c r="DY753" s="193"/>
      <c r="DZ753" s="193"/>
      <c r="EA753" s="193"/>
      <c r="EB753" s="193"/>
      <c r="EC753" s="193"/>
      <c r="ED753" s="193"/>
      <c r="EE753" s="193"/>
      <c r="EF753" s="193"/>
      <c r="EG753" s="193"/>
      <c r="EH753" s="193"/>
      <c r="EI753" s="193"/>
      <c r="EJ753" s="193"/>
      <c r="EK753" s="193"/>
      <c r="EL753" s="193"/>
      <c r="EM753" s="193"/>
      <c r="EN753" s="193"/>
      <c r="EO753" s="193"/>
      <c r="EP753" s="193"/>
      <c r="EQ753" s="193"/>
      <c r="ER753" s="193"/>
      <c r="ES753" s="193"/>
      <c r="ET753" s="193"/>
      <c r="EU753" s="193"/>
      <c r="EV753" s="193"/>
      <c r="EW753" s="193"/>
      <c r="EX753" s="193"/>
      <c r="EY753" s="193"/>
      <c r="EZ753" s="193"/>
      <c r="FA753" s="193"/>
      <c r="FB753" s="193"/>
      <c r="FC753" s="193"/>
      <c r="FD753" s="193"/>
      <c r="FE753" s="193"/>
      <c r="FF753" s="193"/>
      <c r="FG753" s="193"/>
      <c r="FH753" s="193"/>
      <c r="FI753" s="193"/>
      <c r="FJ753" s="193"/>
      <c r="FK753" s="193"/>
      <c r="FL753" s="193"/>
      <c r="FM753" s="193"/>
      <c r="FN753" s="193"/>
      <c r="FO753" s="193"/>
      <c r="FP753" s="193"/>
      <c r="FQ753" s="193"/>
      <c r="FR753" s="193"/>
      <c r="FS753" s="193"/>
      <c r="FT753" s="193"/>
      <c r="FU753" s="193"/>
      <c r="FV753" s="193"/>
      <c r="FW753" s="193"/>
      <c r="FX753" s="193"/>
      <c r="FY753" s="193"/>
      <c r="FZ753" s="193"/>
      <c r="GA753" s="193"/>
      <c r="GB753" s="193"/>
      <c r="GC753" s="193"/>
      <c r="GD753" s="193"/>
      <c r="GE753" s="193"/>
      <c r="GF753" s="193"/>
      <c r="GG753" s="193"/>
      <c r="GH753" s="193"/>
      <c r="GI753" s="193"/>
      <c r="GJ753" s="193"/>
      <c r="GK753" s="193"/>
      <c r="GL753" s="193"/>
      <c r="GM753" s="193"/>
      <c r="GN753" s="193"/>
      <c r="GO753" s="193"/>
      <c r="GP753" s="193"/>
      <c r="GQ753" s="193"/>
      <c r="GR753" s="193"/>
      <c r="GS753" s="193"/>
      <c r="GT753" s="193"/>
      <c r="GU753" s="193"/>
      <c r="GV753" s="193"/>
      <c r="GW753" s="193"/>
      <c r="GX753" s="193"/>
      <c r="GY753" s="193"/>
      <c r="GZ753" s="193"/>
      <c r="HA753" s="193"/>
      <c r="HB753" s="193"/>
      <c r="HC753" s="193"/>
      <c r="HD753" s="193"/>
      <c r="HE753" s="193"/>
      <c r="HF753" s="193"/>
      <c r="HG753" s="193"/>
      <c r="HH753" s="193"/>
      <c r="HI753" s="193"/>
      <c r="HJ753" s="193"/>
      <c r="HK753" s="193"/>
      <c r="HL753" s="193"/>
      <c r="HM753" s="193"/>
      <c r="HN753" s="193"/>
      <c r="HO753" s="193"/>
      <c r="HP753" s="193"/>
      <c r="HQ753" s="193"/>
      <c r="HR753" s="193"/>
      <c r="HS753" s="193"/>
      <c r="HT753" s="193"/>
      <c r="HU753" s="193"/>
      <c r="HV753" s="193"/>
      <c r="HW753" s="193"/>
      <c r="HX753" s="193"/>
      <c r="HY753" s="193"/>
      <c r="HZ753" s="193"/>
      <c r="IA753" s="193"/>
      <c r="IB753" s="193"/>
      <c r="IC753" s="193"/>
      <c r="ID753" s="193"/>
      <c r="IE753" s="193"/>
      <c r="IF753" s="193"/>
      <c r="IG753" s="193"/>
      <c r="IH753" s="193"/>
      <c r="II753" s="193"/>
      <c r="IJ753" s="193"/>
      <c r="IK753" s="193"/>
      <c r="IL753" s="193"/>
      <c r="IM753" s="193"/>
      <c r="IN753" s="193"/>
      <c r="IO753" s="193"/>
      <c r="IP753" s="193"/>
      <c r="IQ753" s="193"/>
      <c r="IR753" s="193"/>
      <c r="IS753" s="193"/>
      <c r="IT753" s="193"/>
      <c r="IU753" s="193"/>
      <c r="IV753" s="193"/>
      <c r="IW753" s="193"/>
      <c r="IX753" s="193"/>
      <c r="IY753" s="193"/>
      <c r="IZ753" s="193"/>
      <c r="JA753" s="193"/>
      <c r="JB753" s="193"/>
      <c r="JC753" s="193"/>
      <c r="JD753" s="193"/>
      <c r="JE753" s="193"/>
      <c r="JF753" s="193"/>
      <c r="JG753" s="193"/>
      <c r="JH753" s="193"/>
      <c r="JI753" s="193"/>
      <c r="JJ753" s="193"/>
      <c r="JK753" s="193"/>
      <c r="JL753" s="193"/>
      <c r="JM753" s="193"/>
      <c r="JN753" s="193"/>
      <c r="JO753" s="193"/>
      <c r="JP753" s="193"/>
      <c r="JQ753" s="193"/>
      <c r="JR753" s="193"/>
      <c r="JS753" s="193"/>
      <c r="JT753" s="193"/>
      <c r="JU753" s="193"/>
      <c r="JV753" s="193"/>
      <c r="JW753" s="193"/>
      <c r="JX753" s="193"/>
      <c r="JY753" s="193"/>
      <c r="JZ753" s="193"/>
      <c r="KA753" s="193"/>
      <c r="KB753" s="193"/>
      <c r="KC753" s="193"/>
      <c r="KD753" s="193"/>
      <c r="KE753" s="193"/>
      <c r="KF753" s="193"/>
      <c r="KG753" s="193"/>
      <c r="KH753" s="193"/>
      <c r="KI753" s="193"/>
      <c r="KJ753" s="193"/>
      <c r="KK753" s="193"/>
      <c r="KL753" s="193"/>
      <c r="KM753" s="193"/>
      <c r="KN753" s="193"/>
      <c r="KO753" s="193"/>
      <c r="KP753" s="193"/>
      <c r="KQ753" s="193"/>
      <c r="KR753" s="193"/>
      <c r="KS753" s="193"/>
      <c r="KT753" s="193"/>
      <c r="KU753" s="193"/>
      <c r="KV753" s="193"/>
      <c r="KW753" s="193"/>
      <c r="KX753" s="193"/>
      <c r="KY753" s="193"/>
      <c r="KZ753" s="193"/>
      <c r="LA753" s="193"/>
      <c r="LB753" s="193"/>
      <c r="LC753" s="193"/>
      <c r="LD753" s="193"/>
      <c r="LE753" s="193"/>
      <c r="LF753" s="193"/>
      <c r="LG753" s="193"/>
      <c r="LH753" s="193"/>
      <c r="LI753" s="193"/>
      <c r="LJ753" s="193"/>
      <c r="LK753" s="193"/>
      <c r="LL753" s="193"/>
      <c r="LM753" s="193"/>
      <c r="LN753" s="193"/>
      <c r="LO753" s="193"/>
      <c r="LP753" s="193"/>
      <c r="LQ753" s="193"/>
      <c r="LR753" s="193"/>
      <c r="LS753" s="193"/>
      <c r="LT753" s="193"/>
      <c r="LU753" s="193"/>
      <c r="LV753" s="193"/>
      <c r="LW753" s="193"/>
      <c r="LX753" s="193"/>
      <c r="LY753" s="193"/>
      <c r="LZ753" s="193"/>
      <c r="MA753" s="193"/>
      <c r="MB753" s="193"/>
      <c r="MC753" s="193"/>
      <c r="MD753" s="193"/>
      <c r="ME753" s="193"/>
      <c r="MF753" s="193"/>
      <c r="MG753" s="193"/>
      <c r="MH753" s="193"/>
      <c r="MI753" s="193"/>
      <c r="MJ753" s="193"/>
      <c r="MK753" s="193"/>
      <c r="ML753" s="193"/>
      <c r="MM753" s="193"/>
      <c r="MN753" s="193"/>
      <c r="MO753" s="193"/>
      <c r="MP753" s="193"/>
      <c r="MQ753" s="193"/>
      <c r="MR753" s="193"/>
      <c r="MS753" s="193"/>
      <c r="MT753" s="193"/>
      <c r="MU753" s="193"/>
      <c r="MV753" s="193"/>
      <c r="MW753" s="193"/>
      <c r="MX753" s="193"/>
      <c r="MY753" s="193"/>
      <c r="MZ753" s="193"/>
      <c r="NA753" s="193"/>
      <c r="NB753" s="193"/>
      <c r="NC753" s="193"/>
      <c r="ND753" s="193"/>
      <c r="NE753" s="193"/>
      <c r="NF753" s="193"/>
      <c r="NG753" s="193"/>
      <c r="NH753" s="193"/>
      <c r="NI753" s="193"/>
      <c r="NJ753" s="193"/>
      <c r="NK753" s="193"/>
      <c r="NL753" s="193"/>
      <c r="NM753" s="193"/>
      <c r="NN753" s="193"/>
      <c r="NO753" s="193"/>
      <c r="NP753" s="193"/>
      <c r="NQ753" s="193"/>
      <c r="NR753" s="193"/>
      <c r="NS753" s="193"/>
      <c r="NT753" s="193"/>
      <c r="NU753" s="193"/>
      <c r="NV753" s="193"/>
      <c r="NW753" s="193"/>
      <c r="NX753" s="193"/>
      <c r="NY753" s="193"/>
      <c r="NZ753" s="193"/>
      <c r="OA753" s="193"/>
      <c r="OB753" s="193"/>
      <c r="OC753" s="193"/>
      <c r="OD753" s="193"/>
      <c r="OE753" s="193"/>
      <c r="OF753" s="193"/>
      <c r="OG753" s="193"/>
      <c r="OH753" s="193"/>
      <c r="OI753" s="193"/>
      <c r="OJ753" s="193"/>
      <c r="OK753" s="193"/>
      <c r="OL753" s="193"/>
      <c r="OM753" s="193"/>
      <c r="ON753" s="193"/>
      <c r="OO753" s="193"/>
      <c r="OP753" s="193"/>
      <c r="OQ753" s="193"/>
      <c r="OR753" s="193"/>
      <c r="OS753" s="193"/>
      <c r="OT753" s="193"/>
      <c r="OU753" s="193"/>
      <c r="OV753" s="193"/>
      <c r="OW753" s="193"/>
      <c r="OX753" s="193"/>
      <c r="OY753" s="193"/>
      <c r="OZ753" s="193"/>
      <c r="PA753" s="193"/>
      <c r="PB753" s="193"/>
      <c r="PC753" s="193"/>
      <c r="PD753" s="193"/>
      <c r="PE753" s="193"/>
      <c r="PF753" s="193"/>
      <c r="PG753" s="193"/>
      <c r="PH753" s="193"/>
      <c r="PI753" s="193"/>
      <c r="PJ753" s="193"/>
      <c r="PK753" s="193"/>
      <c r="PL753" s="193"/>
      <c r="PM753" s="193"/>
      <c r="PN753" s="193"/>
      <c r="PO753" s="193"/>
      <c r="PP753" s="193"/>
      <c r="PQ753" s="193"/>
      <c r="PR753" s="193"/>
      <c r="PS753" s="193"/>
      <c r="PT753" s="193"/>
      <c r="PU753" s="193"/>
      <c r="PV753" s="193"/>
      <c r="PW753" s="193"/>
      <c r="PX753" s="193"/>
      <c r="PY753" s="193"/>
      <c r="PZ753" s="193"/>
      <c r="QA753" s="193"/>
      <c r="QB753" s="193"/>
      <c r="QC753" s="193"/>
      <c r="QD753" s="193"/>
      <c r="QE753" s="193"/>
      <c r="QF753" s="193"/>
      <c r="QG753" s="193"/>
      <c r="QH753" s="193"/>
      <c r="QI753" s="193"/>
      <c r="QJ753" s="193"/>
      <c r="QK753" s="193"/>
      <c r="QL753" s="193"/>
      <c r="QM753" s="193"/>
      <c r="QN753" s="193"/>
      <c r="QO753" s="193"/>
      <c r="QP753" s="193"/>
      <c r="QQ753" s="193"/>
      <c r="QR753" s="193"/>
      <c r="QS753" s="193"/>
      <c r="QT753" s="193"/>
      <c r="QU753" s="193"/>
      <c r="QV753" s="193"/>
      <c r="QW753" s="193"/>
      <c r="QX753" s="193"/>
      <c r="QY753" s="193"/>
      <c r="QZ753" s="193"/>
      <c r="RA753" s="193"/>
      <c r="RB753" s="193"/>
      <c r="RC753" s="193"/>
      <c r="RD753" s="193"/>
      <c r="RE753" s="193"/>
      <c r="RF753" s="193"/>
      <c r="RG753" s="193"/>
    </row>
    <row r="754" spans="1:475" x14ac:dyDescent="0.25">
      <c r="A754" s="202"/>
      <c r="B754" s="219"/>
      <c r="C754" s="219"/>
      <c r="D754" s="219"/>
      <c r="E754" s="223"/>
      <c r="F754" s="215" t="s">
        <v>246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5">
      <c r="A755" s="202"/>
      <c r="B755" s="219"/>
      <c r="C755" s="219"/>
      <c r="D755" s="219"/>
      <c r="E755" s="223"/>
      <c r="F755" s="215" t="s">
        <v>247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5">
      <c r="A756" s="202"/>
      <c r="B756" s="219"/>
      <c r="C756" s="219"/>
      <c r="D756" s="219"/>
      <c r="E756" s="223"/>
      <c r="F756" s="215" t="s">
        <v>246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5">
      <c r="A757" s="202"/>
      <c r="B757" s="219"/>
      <c r="C757" s="219"/>
      <c r="D757" s="219"/>
      <c r="E757" s="223"/>
      <c r="F757" s="215" t="s">
        <v>247</v>
      </c>
      <c r="G757" s="177"/>
      <c r="H757" s="177"/>
      <c r="I757" s="203"/>
      <c r="J757" s="203"/>
      <c r="K757" s="177"/>
      <c r="L757" s="187"/>
      <c r="M757" s="177"/>
      <c r="N757" s="177"/>
      <c r="O757" s="187"/>
      <c r="P757" s="177"/>
      <c r="Q757" s="177"/>
      <c r="R757" s="187"/>
      <c r="S757" s="177"/>
      <c r="T757" s="177"/>
      <c r="U757" s="187"/>
      <c r="V757" s="177"/>
      <c r="W757" s="177"/>
      <c r="X757" s="187"/>
      <c r="Y757" s="177"/>
      <c r="Z757" s="177"/>
      <c r="AA757" s="187"/>
      <c r="AB757" s="177"/>
      <c r="AC757" s="177"/>
      <c r="AD757" s="187"/>
      <c r="AE757" s="177"/>
      <c r="AF757" s="177"/>
      <c r="AG757" s="187"/>
      <c r="AH757" s="177"/>
      <c r="AI757" s="177"/>
      <c r="AJ757" s="187"/>
      <c r="AK757" s="177"/>
      <c r="AL757" s="177"/>
      <c r="AM757" s="187"/>
      <c r="AN757" s="177"/>
      <c r="AO757" s="177"/>
      <c r="AP757" s="187"/>
      <c r="AQ757" s="177"/>
      <c r="AR757" s="177"/>
      <c r="AS757" s="187"/>
      <c r="AT757" s="177"/>
      <c r="AU757" s="177"/>
      <c r="AV757" s="187"/>
      <c r="AW757" s="177"/>
      <c r="AX757" s="177"/>
      <c r="AY757" s="187"/>
      <c r="AZ757" s="177"/>
      <c r="BA757" s="177"/>
      <c r="BB757" s="187"/>
      <c r="BC757" s="177"/>
      <c r="BD757" s="177"/>
      <c r="BE757" s="187"/>
      <c r="BF757" s="177"/>
      <c r="BG757" s="177"/>
      <c r="BH757" s="187"/>
      <c r="BI757" s="177"/>
      <c r="BJ757" s="177"/>
      <c r="BK757" s="187"/>
      <c r="BL757" s="177"/>
      <c r="BM757" s="177"/>
      <c r="BN757" s="187"/>
      <c r="BO757" s="177"/>
      <c r="BP757" s="177"/>
      <c r="BQ757" s="187"/>
      <c r="BR757" s="177"/>
      <c r="BS757" s="177"/>
      <c r="BT757" s="187"/>
      <c r="BU757" s="177"/>
      <c r="BV757" s="177"/>
      <c r="BW757" s="187"/>
      <c r="BX757" s="177"/>
      <c r="BY757" s="177"/>
      <c r="BZ757" s="187"/>
      <c r="CA757" s="177"/>
      <c r="CB757" s="177"/>
      <c r="CC757" s="187"/>
      <c r="CD757" s="177"/>
      <c r="CE757" s="177"/>
      <c r="CF757" s="187"/>
      <c r="CG757" s="177"/>
      <c r="CH757" s="177"/>
      <c r="CI757" s="187"/>
      <c r="CJ757" s="177"/>
      <c r="CK757" s="177"/>
      <c r="CL757" s="187"/>
      <c r="CM757" s="177"/>
      <c r="CN757" s="177"/>
      <c r="CO757" s="187"/>
      <c r="CP757" s="177"/>
      <c r="CQ757" s="177"/>
      <c r="CR757" s="187"/>
      <c r="CS757" s="177"/>
      <c r="CT757" s="177"/>
      <c r="CU757" s="187"/>
      <c r="CV757" s="177"/>
      <c r="CW757" s="177"/>
      <c r="CX757" s="187"/>
      <c r="CY757" s="177"/>
      <c r="CZ757" s="177"/>
      <c r="DA757" s="187"/>
      <c r="DB757" s="177"/>
      <c r="DC757" s="177"/>
      <c r="DD757" s="187"/>
      <c r="DE757" s="177"/>
      <c r="DF757" s="177"/>
      <c r="DG757" s="187"/>
      <c r="DH757" s="177"/>
      <c r="DI757" s="177"/>
      <c r="DJ757" s="187"/>
      <c r="DK757" s="177"/>
      <c r="DL757" s="177"/>
      <c r="DM757" s="187"/>
      <c r="DN757" s="177"/>
      <c r="DO757" s="177"/>
      <c r="DP757" s="187"/>
      <c r="DQ757" s="177"/>
      <c r="DR757" s="177"/>
      <c r="DS757" s="187"/>
      <c r="DT757" s="177"/>
      <c r="DU757" s="177"/>
      <c r="DV757" s="187"/>
      <c r="DW757" s="209"/>
      <c r="DX757" s="209"/>
      <c r="DY757" s="193"/>
      <c r="DZ757" s="209"/>
      <c r="EA757" s="209"/>
      <c r="EB757" s="193"/>
      <c r="EC757" s="209"/>
      <c r="ED757" s="209"/>
      <c r="EE757" s="193"/>
      <c r="EF757" s="209"/>
      <c r="EG757" s="209"/>
      <c r="EH757" s="193"/>
      <c r="EI757" s="209"/>
      <c r="EJ757" s="209"/>
      <c r="EK757" s="193"/>
      <c r="EL757" s="209"/>
      <c r="EM757" s="209"/>
      <c r="EN757" s="193"/>
      <c r="EO757" s="209"/>
      <c r="EP757" s="209"/>
      <c r="EQ757" s="193"/>
      <c r="ER757" s="209"/>
      <c r="ES757" s="209"/>
      <c r="ET757" s="193"/>
      <c r="EU757" s="209"/>
      <c r="EV757" s="209"/>
      <c r="EW757" s="193"/>
      <c r="EX757" s="209"/>
      <c r="EY757" s="209"/>
      <c r="EZ757" s="193"/>
      <c r="FA757" s="209"/>
      <c r="FB757" s="209"/>
      <c r="FC757" s="193"/>
      <c r="FD757" s="209"/>
      <c r="FE757" s="209"/>
      <c r="FF757" s="193"/>
      <c r="FG757" s="209"/>
      <c r="FH757" s="209"/>
      <c r="FI757" s="193"/>
      <c r="FJ757" s="209"/>
      <c r="FK757" s="209"/>
      <c r="FL757" s="193"/>
      <c r="FM757" s="209"/>
      <c r="FN757" s="209"/>
      <c r="FO757" s="193"/>
      <c r="FP757" s="209"/>
      <c r="FQ757" s="209"/>
      <c r="FR757" s="193"/>
      <c r="FS757" s="209"/>
      <c r="FT757" s="209"/>
      <c r="FU757" s="193"/>
      <c r="FV757" s="209"/>
      <c r="FW757" s="209"/>
      <c r="FX757" s="193"/>
      <c r="FY757" s="209"/>
      <c r="FZ757" s="209"/>
      <c r="GA757" s="193"/>
      <c r="GB757" s="209"/>
      <c r="GC757" s="209"/>
      <c r="GD757" s="193"/>
      <c r="GE757" s="209"/>
      <c r="GF757" s="209"/>
      <c r="GG757" s="193"/>
      <c r="GH757" s="209"/>
      <c r="GI757" s="209"/>
      <c r="GJ757" s="193"/>
      <c r="GK757" s="209"/>
      <c r="GL757" s="209"/>
      <c r="GM757" s="193"/>
      <c r="GN757" s="209"/>
      <c r="GO757" s="209"/>
      <c r="GP757" s="193"/>
      <c r="GQ757" s="209"/>
      <c r="GR757" s="209"/>
      <c r="GS757" s="193"/>
      <c r="GT757" s="209"/>
      <c r="GU757" s="209"/>
      <c r="GV757" s="193"/>
      <c r="GW757" s="209"/>
      <c r="GX757" s="209"/>
      <c r="GY757" s="193"/>
      <c r="GZ757" s="209"/>
      <c r="HA757" s="209"/>
      <c r="HB757" s="193"/>
      <c r="HC757" s="209"/>
      <c r="HD757" s="209"/>
      <c r="HE757" s="193"/>
      <c r="HF757" s="209"/>
      <c r="HG757" s="209"/>
      <c r="HH757" s="193"/>
      <c r="HI757" s="209"/>
      <c r="HJ757" s="209"/>
      <c r="HK757" s="193"/>
      <c r="HL757" s="209"/>
      <c r="HM757" s="209"/>
      <c r="HN757" s="193"/>
      <c r="HO757" s="209"/>
      <c r="HP757" s="209"/>
      <c r="HQ757" s="193"/>
      <c r="HR757" s="209"/>
      <c r="HS757" s="209"/>
      <c r="HT757" s="193"/>
      <c r="HU757" s="209"/>
      <c r="HV757" s="209"/>
      <c r="HW757" s="193"/>
      <c r="HX757" s="209"/>
      <c r="HY757" s="209"/>
      <c r="HZ757" s="193"/>
      <c r="IA757" s="209"/>
      <c r="IB757" s="209"/>
      <c r="IC757" s="193"/>
      <c r="ID757" s="209"/>
      <c r="IE757" s="209"/>
      <c r="IF757" s="193"/>
      <c r="IG757" s="209"/>
      <c r="IH757" s="209"/>
      <c r="II757" s="193"/>
      <c r="IJ757" s="209"/>
      <c r="IK757" s="209"/>
      <c r="IL757" s="193"/>
      <c r="IM757" s="209"/>
      <c r="IN757" s="209"/>
      <c r="IO757" s="193"/>
      <c r="IP757" s="209"/>
      <c r="IQ757" s="209"/>
      <c r="IR757" s="193"/>
      <c r="IS757" s="209"/>
      <c r="IT757" s="209"/>
      <c r="IU757" s="193"/>
      <c r="IV757" s="209"/>
      <c r="IW757" s="209"/>
      <c r="IX757" s="193"/>
      <c r="IY757" s="209"/>
      <c r="IZ757" s="209"/>
      <c r="JA757" s="193"/>
      <c r="JB757" s="209"/>
      <c r="JC757" s="209"/>
      <c r="JD757" s="193"/>
      <c r="JE757" s="209"/>
      <c r="JF757" s="209"/>
      <c r="JG757" s="193"/>
      <c r="JH757" s="209"/>
      <c r="JI757" s="209"/>
      <c r="JJ757" s="193"/>
      <c r="JK757" s="209"/>
      <c r="JL757" s="209"/>
      <c r="JM757" s="193"/>
      <c r="JN757" s="209"/>
      <c r="JO757" s="209"/>
      <c r="JP757" s="193"/>
      <c r="JQ757" s="209"/>
      <c r="JR757" s="209"/>
      <c r="JS757" s="193"/>
      <c r="JT757" s="209"/>
      <c r="JU757" s="209"/>
      <c r="JV757" s="193"/>
      <c r="JW757" s="209"/>
      <c r="JX757" s="209"/>
      <c r="JY757" s="193"/>
      <c r="JZ757" s="209"/>
      <c r="KA757" s="209"/>
      <c r="KB757" s="193"/>
      <c r="KC757" s="209"/>
      <c r="KD757" s="209"/>
      <c r="KE757" s="193"/>
      <c r="KF757" s="209"/>
      <c r="KG757" s="209"/>
      <c r="KH757" s="193"/>
      <c r="KI757" s="209"/>
      <c r="KJ757" s="209"/>
      <c r="KK757" s="193"/>
      <c r="KL757" s="209"/>
      <c r="KM757" s="209"/>
      <c r="KN757" s="193"/>
      <c r="KO757" s="209"/>
      <c r="KP757" s="209"/>
      <c r="KQ757" s="193"/>
      <c r="KR757" s="209"/>
      <c r="KS757" s="209"/>
      <c r="KT757" s="193"/>
      <c r="KU757" s="209"/>
      <c r="KV757" s="209"/>
      <c r="KW757" s="193"/>
      <c r="KX757" s="209"/>
      <c r="KY757" s="209"/>
      <c r="KZ757" s="193"/>
      <c r="LA757" s="209"/>
      <c r="LB757" s="209"/>
      <c r="LC757" s="193"/>
      <c r="LD757" s="209"/>
      <c r="LE757" s="209"/>
      <c r="LF757" s="193"/>
      <c r="LG757" s="209"/>
      <c r="LH757" s="209"/>
      <c r="LI757" s="193"/>
      <c r="LJ757" s="209"/>
      <c r="LK757" s="209"/>
      <c r="LL757" s="193"/>
      <c r="LM757" s="209"/>
      <c r="LN757" s="209"/>
      <c r="LO757" s="193"/>
      <c r="LP757" s="209"/>
      <c r="LQ757" s="209"/>
      <c r="LR757" s="193"/>
      <c r="LS757" s="209"/>
      <c r="LT757" s="209"/>
      <c r="LU757" s="193"/>
      <c r="LV757" s="209"/>
      <c r="LW757" s="209"/>
      <c r="LX757" s="193"/>
      <c r="LY757" s="209"/>
      <c r="LZ757" s="209"/>
      <c r="MA757" s="193"/>
      <c r="MB757" s="209"/>
      <c r="MC757" s="209"/>
      <c r="MD757" s="193"/>
      <c r="ME757" s="209"/>
      <c r="MF757" s="209"/>
      <c r="MG757" s="193"/>
      <c r="MH757" s="209"/>
      <c r="MI757" s="209"/>
      <c r="MJ757" s="193"/>
      <c r="MK757" s="209"/>
      <c r="ML757" s="209"/>
      <c r="MM757" s="193"/>
      <c r="MN757" s="209"/>
      <c r="MO757" s="209"/>
      <c r="MP757" s="193"/>
      <c r="MQ757" s="209"/>
      <c r="MR757" s="209"/>
      <c r="MS757" s="193"/>
      <c r="MT757" s="209"/>
      <c r="MU757" s="209"/>
      <c r="MV757" s="193"/>
      <c r="MW757" s="209"/>
      <c r="MX757" s="209"/>
      <c r="MY757" s="193"/>
      <c r="MZ757" s="209"/>
      <c r="NA757" s="209"/>
      <c r="NB757" s="193"/>
      <c r="NC757" s="209"/>
      <c r="ND757" s="209"/>
      <c r="NE757" s="193"/>
      <c r="NF757" s="209"/>
      <c r="NG757" s="209"/>
      <c r="NH757" s="193"/>
      <c r="NI757" s="209"/>
      <c r="NJ757" s="209"/>
      <c r="NK757" s="193"/>
      <c r="NL757" s="209"/>
      <c r="NM757" s="209"/>
      <c r="NN757" s="193"/>
      <c r="NO757" s="209"/>
      <c r="NP757" s="209"/>
      <c r="NQ757" s="193"/>
      <c r="NR757" s="209"/>
      <c r="NS757" s="209"/>
      <c r="NT757" s="193"/>
      <c r="NU757" s="209"/>
      <c r="NV757" s="209"/>
      <c r="NW757" s="193"/>
      <c r="NX757" s="209"/>
      <c r="NY757" s="209"/>
      <c r="NZ757" s="193"/>
      <c r="OA757" s="209"/>
      <c r="OB757" s="209"/>
      <c r="OC757" s="193"/>
      <c r="OD757" s="209"/>
      <c r="OE757" s="209"/>
      <c r="OF757" s="193"/>
      <c r="OG757" s="209"/>
      <c r="OH757" s="209"/>
      <c r="OI757" s="193"/>
      <c r="OJ757" s="209"/>
      <c r="OK757" s="209"/>
      <c r="OL757" s="193"/>
      <c r="OM757" s="209"/>
      <c r="ON757" s="209"/>
      <c r="OO757" s="193"/>
      <c r="OP757" s="209"/>
      <c r="OQ757" s="209"/>
      <c r="OR757" s="193"/>
      <c r="OS757" s="209"/>
      <c r="OT757" s="209"/>
      <c r="OU757" s="193"/>
      <c r="OV757" s="209"/>
      <c r="OW757" s="209"/>
      <c r="OX757" s="193"/>
      <c r="OY757" s="209"/>
      <c r="OZ757" s="209"/>
      <c r="PA757" s="193"/>
      <c r="PB757" s="209"/>
      <c r="PC757" s="209"/>
      <c r="PD757" s="193"/>
      <c r="PE757" s="209"/>
      <c r="PF757" s="209"/>
      <c r="PG757" s="193"/>
      <c r="PH757" s="209"/>
      <c r="PI757" s="209"/>
      <c r="PJ757" s="193"/>
      <c r="PK757" s="209"/>
      <c r="PL757" s="209"/>
      <c r="PM757" s="193"/>
      <c r="PN757" s="209"/>
      <c r="PO757" s="209"/>
      <c r="PP757" s="193"/>
      <c r="PQ757" s="209"/>
      <c r="PR757" s="209"/>
      <c r="PS757" s="193"/>
      <c r="PT757" s="209"/>
      <c r="PU757" s="209"/>
      <c r="PV757" s="193"/>
      <c r="PW757" s="209"/>
      <c r="PX757" s="209"/>
      <c r="PY757" s="193"/>
      <c r="PZ757" s="209"/>
      <c r="QA757" s="209"/>
      <c r="QB757" s="193"/>
      <c r="QC757" s="209"/>
      <c r="QD757" s="209"/>
      <c r="QE757" s="193"/>
      <c r="QF757" s="209"/>
      <c r="QG757" s="209"/>
      <c r="QH757" s="193"/>
      <c r="QI757" s="209"/>
      <c r="QJ757" s="209"/>
      <c r="QK757" s="193"/>
      <c r="QL757" s="209"/>
      <c r="QM757" s="209"/>
      <c r="QN757" s="193"/>
      <c r="QO757" s="209"/>
      <c r="QP757" s="209"/>
      <c r="QQ757" s="193"/>
      <c r="QR757" s="209"/>
      <c r="QS757" s="209"/>
      <c r="QT757" s="193"/>
      <c r="QU757" s="209"/>
      <c r="QV757" s="209"/>
      <c r="QW757" s="193"/>
      <c r="QX757" s="209"/>
      <c r="QY757" s="209"/>
      <c r="QZ757" s="193"/>
      <c r="RA757" s="209"/>
      <c r="RB757" s="209"/>
      <c r="RC757" s="193"/>
      <c r="RD757" s="209"/>
      <c r="RE757" s="209"/>
      <c r="RF757" s="193"/>
      <c r="RG757" s="209"/>
    </row>
    <row r="758" spans="1:475" x14ac:dyDescent="0.25">
      <c r="A758" s="202"/>
      <c r="B758" s="219"/>
      <c r="C758" s="219"/>
      <c r="D758" s="219"/>
      <c r="E758" s="223"/>
      <c r="F758" s="215" t="s">
        <v>246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5">
      <c r="A759" s="202"/>
      <c r="B759" s="219"/>
      <c r="C759" s="219"/>
      <c r="D759" s="219"/>
      <c r="E759" s="223"/>
      <c r="F759" s="215" t="s">
        <v>247</v>
      </c>
      <c r="G759" s="187"/>
      <c r="H759" s="187"/>
      <c r="I759" s="203"/>
      <c r="J759" s="203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  <c r="FI759" s="193"/>
      <c r="FJ759" s="193"/>
      <c r="FK759" s="193"/>
      <c r="FL759" s="193"/>
      <c r="FM759" s="193"/>
      <c r="FN759" s="193"/>
      <c r="FO759" s="193"/>
      <c r="FP759" s="193"/>
      <c r="FQ759" s="193"/>
      <c r="FR759" s="193"/>
      <c r="FS759" s="193"/>
      <c r="FT759" s="193"/>
      <c r="FU759" s="193"/>
      <c r="FV759" s="193"/>
      <c r="FW759" s="193"/>
      <c r="FX759" s="193"/>
      <c r="FY759" s="193"/>
      <c r="FZ759" s="193"/>
      <c r="GA759" s="193"/>
      <c r="GB759" s="193"/>
      <c r="GC759" s="193"/>
      <c r="GD759" s="193"/>
      <c r="GE759" s="193"/>
      <c r="GF759" s="193"/>
      <c r="GG759" s="193"/>
      <c r="GH759" s="193"/>
      <c r="GI759" s="193"/>
      <c r="GJ759" s="193"/>
      <c r="GK759" s="193"/>
      <c r="GL759" s="193"/>
      <c r="GM759" s="193"/>
      <c r="GN759" s="193"/>
      <c r="GO759" s="193"/>
      <c r="GP759" s="193"/>
      <c r="GQ759" s="193"/>
      <c r="GR759" s="193"/>
      <c r="GS759" s="193"/>
      <c r="GT759" s="193"/>
      <c r="GU759" s="193"/>
      <c r="GV759" s="193"/>
      <c r="GW759" s="193"/>
      <c r="GX759" s="193"/>
      <c r="GY759" s="193"/>
      <c r="GZ759" s="193"/>
      <c r="HA759" s="193"/>
      <c r="HB759" s="193"/>
      <c r="HC759" s="193"/>
      <c r="HD759" s="193"/>
      <c r="HE759" s="193"/>
      <c r="HF759" s="193"/>
      <c r="HG759" s="193"/>
      <c r="HH759" s="193"/>
      <c r="HI759" s="193"/>
      <c r="HJ759" s="193"/>
      <c r="HK759" s="193"/>
      <c r="HL759" s="193"/>
      <c r="HM759" s="193"/>
      <c r="HN759" s="193"/>
      <c r="HO759" s="193"/>
      <c r="HP759" s="193"/>
      <c r="HQ759" s="193"/>
      <c r="HR759" s="193"/>
      <c r="HS759" s="193"/>
      <c r="HT759" s="193"/>
      <c r="HU759" s="193"/>
      <c r="HV759" s="193"/>
      <c r="HW759" s="193"/>
      <c r="HX759" s="193"/>
      <c r="HY759" s="193"/>
      <c r="HZ759" s="193"/>
      <c r="IA759" s="193"/>
      <c r="IB759" s="193"/>
      <c r="IC759" s="193"/>
      <c r="ID759" s="193"/>
      <c r="IE759" s="193"/>
      <c r="IF759" s="193"/>
      <c r="IG759" s="193"/>
      <c r="IH759" s="193"/>
      <c r="II759" s="193"/>
      <c r="IJ759" s="193"/>
      <c r="IK759" s="193"/>
      <c r="IL759" s="193"/>
      <c r="IM759" s="193"/>
      <c r="IN759" s="193"/>
      <c r="IO759" s="193"/>
      <c r="IP759" s="193"/>
      <c r="IQ759" s="193"/>
      <c r="IR759" s="193"/>
      <c r="IS759" s="193"/>
      <c r="IT759" s="193"/>
      <c r="IU759" s="193"/>
      <c r="IV759" s="193"/>
      <c r="IW759" s="193"/>
      <c r="IX759" s="193"/>
      <c r="IY759" s="193"/>
      <c r="IZ759" s="193"/>
      <c r="JA759" s="193"/>
      <c r="JB759" s="193"/>
      <c r="JC759" s="193"/>
      <c r="JD759" s="193"/>
      <c r="JE759" s="193"/>
      <c r="JF759" s="193"/>
      <c r="JG759" s="193"/>
      <c r="JH759" s="193"/>
      <c r="JI759" s="193"/>
      <c r="JJ759" s="193"/>
      <c r="JK759" s="193"/>
      <c r="JL759" s="193"/>
      <c r="JM759" s="193"/>
      <c r="JN759" s="193"/>
      <c r="JO759" s="193"/>
      <c r="JP759" s="193"/>
      <c r="JQ759" s="193"/>
      <c r="JR759" s="193"/>
      <c r="JS759" s="193"/>
      <c r="JT759" s="193"/>
      <c r="JU759" s="193"/>
      <c r="JV759" s="193"/>
      <c r="JW759" s="193"/>
      <c r="JX759" s="193"/>
      <c r="JY759" s="193"/>
      <c r="JZ759" s="193"/>
      <c r="KA759" s="193"/>
      <c r="KB759" s="193"/>
      <c r="KC759" s="193"/>
      <c r="KD759" s="193"/>
      <c r="KE759" s="193"/>
      <c r="KF759" s="193"/>
      <c r="KG759" s="193"/>
      <c r="KH759" s="193"/>
      <c r="KI759" s="193"/>
      <c r="KJ759" s="193"/>
      <c r="KK759" s="193"/>
      <c r="KL759" s="193"/>
      <c r="KM759" s="193"/>
      <c r="KN759" s="193"/>
      <c r="KO759" s="193"/>
      <c r="KP759" s="193"/>
      <c r="KQ759" s="193"/>
      <c r="KR759" s="193"/>
      <c r="KS759" s="193"/>
      <c r="KT759" s="193"/>
      <c r="KU759" s="193"/>
      <c r="KV759" s="193"/>
      <c r="KW759" s="193"/>
      <c r="KX759" s="193"/>
      <c r="KY759" s="193"/>
      <c r="KZ759" s="193"/>
      <c r="LA759" s="193"/>
      <c r="LB759" s="193"/>
      <c r="LC759" s="193"/>
      <c r="LD759" s="193"/>
      <c r="LE759" s="193"/>
      <c r="LF759" s="193"/>
      <c r="LG759" s="193"/>
      <c r="LH759" s="193"/>
      <c r="LI759" s="193"/>
      <c r="LJ759" s="193"/>
      <c r="LK759" s="193"/>
      <c r="LL759" s="193"/>
      <c r="LM759" s="193"/>
      <c r="LN759" s="193"/>
      <c r="LO759" s="193"/>
      <c r="LP759" s="193"/>
      <c r="LQ759" s="193"/>
      <c r="LR759" s="193"/>
      <c r="LS759" s="193"/>
      <c r="LT759" s="193"/>
      <c r="LU759" s="193"/>
      <c r="LV759" s="193"/>
      <c r="LW759" s="193"/>
      <c r="LX759" s="193"/>
      <c r="LY759" s="193"/>
      <c r="LZ759" s="193"/>
      <c r="MA759" s="193"/>
      <c r="MB759" s="193"/>
      <c r="MC759" s="193"/>
      <c r="MD759" s="193"/>
      <c r="ME759" s="193"/>
      <c r="MF759" s="193"/>
      <c r="MG759" s="193"/>
      <c r="MH759" s="193"/>
      <c r="MI759" s="193"/>
      <c r="MJ759" s="193"/>
      <c r="MK759" s="193"/>
      <c r="ML759" s="193"/>
      <c r="MM759" s="193"/>
      <c r="MN759" s="193"/>
      <c r="MO759" s="193"/>
      <c r="MP759" s="193"/>
      <c r="MQ759" s="193"/>
      <c r="MR759" s="193"/>
      <c r="MS759" s="193"/>
      <c r="MT759" s="193"/>
      <c r="MU759" s="193"/>
      <c r="MV759" s="193"/>
      <c r="MW759" s="193"/>
      <c r="MX759" s="193"/>
      <c r="MY759" s="193"/>
      <c r="MZ759" s="193"/>
      <c r="NA759" s="193"/>
      <c r="NB759" s="193"/>
      <c r="NC759" s="193"/>
      <c r="ND759" s="193"/>
      <c r="NE759" s="193"/>
      <c r="NF759" s="193"/>
      <c r="NG759" s="193"/>
      <c r="NH759" s="193"/>
      <c r="NI759" s="193"/>
      <c r="NJ759" s="193"/>
      <c r="NK759" s="193"/>
      <c r="NL759" s="193"/>
      <c r="NM759" s="193"/>
      <c r="NN759" s="193"/>
      <c r="NO759" s="193"/>
      <c r="NP759" s="193"/>
      <c r="NQ759" s="193"/>
      <c r="NR759" s="193"/>
      <c r="NS759" s="193"/>
      <c r="NT759" s="193"/>
      <c r="NU759" s="193"/>
      <c r="NV759" s="193"/>
      <c r="NW759" s="193"/>
      <c r="NX759" s="193"/>
      <c r="NY759" s="193"/>
      <c r="NZ759" s="193"/>
      <c r="OA759" s="193"/>
      <c r="OB759" s="193"/>
      <c r="OC759" s="193"/>
      <c r="OD759" s="193"/>
      <c r="OE759" s="193"/>
      <c r="OF759" s="193"/>
      <c r="OG759" s="193"/>
      <c r="OH759" s="193"/>
      <c r="OI759" s="193"/>
      <c r="OJ759" s="193"/>
      <c r="OK759" s="193"/>
      <c r="OL759" s="193"/>
      <c r="OM759" s="193"/>
      <c r="ON759" s="193"/>
      <c r="OO759" s="193"/>
      <c r="OP759" s="193"/>
      <c r="OQ759" s="193"/>
      <c r="OR759" s="193"/>
      <c r="OS759" s="193"/>
      <c r="OT759" s="193"/>
      <c r="OU759" s="193"/>
      <c r="OV759" s="193"/>
      <c r="OW759" s="193"/>
      <c r="OX759" s="193"/>
      <c r="OY759" s="193"/>
      <c r="OZ759" s="193"/>
      <c r="PA759" s="193"/>
      <c r="PB759" s="193"/>
      <c r="PC759" s="193"/>
      <c r="PD759" s="193"/>
      <c r="PE759" s="193"/>
      <c r="PF759" s="193"/>
      <c r="PG759" s="193"/>
      <c r="PH759" s="193"/>
      <c r="PI759" s="193"/>
      <c r="PJ759" s="193"/>
      <c r="PK759" s="193"/>
      <c r="PL759" s="193"/>
      <c r="PM759" s="193"/>
      <c r="PN759" s="193"/>
      <c r="PO759" s="193"/>
      <c r="PP759" s="193"/>
      <c r="PQ759" s="193"/>
      <c r="PR759" s="193"/>
      <c r="PS759" s="193"/>
      <c r="PT759" s="193"/>
      <c r="PU759" s="193"/>
      <c r="PV759" s="193"/>
      <c r="PW759" s="193"/>
      <c r="PX759" s="193"/>
      <c r="PY759" s="193"/>
      <c r="PZ759" s="193"/>
      <c r="QA759" s="193"/>
      <c r="QB759" s="193"/>
      <c r="QC759" s="193"/>
      <c r="QD759" s="193"/>
      <c r="QE759" s="193"/>
      <c r="QF759" s="193"/>
      <c r="QG759" s="193"/>
      <c r="QH759" s="193"/>
      <c r="QI759" s="193"/>
      <c r="QJ759" s="193"/>
      <c r="QK759" s="193"/>
      <c r="QL759" s="193"/>
      <c r="QM759" s="193"/>
      <c r="QN759" s="193"/>
      <c r="QO759" s="193"/>
      <c r="QP759" s="193"/>
      <c r="QQ759" s="193"/>
      <c r="QR759" s="193"/>
      <c r="QS759" s="193"/>
      <c r="QT759" s="193"/>
      <c r="QU759" s="193"/>
      <c r="QV759" s="193"/>
      <c r="QW759" s="193"/>
      <c r="QX759" s="193"/>
      <c r="QY759" s="193"/>
      <c r="QZ759" s="193"/>
      <c r="RA759" s="193"/>
      <c r="RB759" s="193"/>
      <c r="RC759" s="193"/>
      <c r="RD759" s="193"/>
      <c r="RE759" s="193"/>
      <c r="RF759" s="193"/>
      <c r="RG759" s="193"/>
    </row>
    <row r="760" spans="1:475" x14ac:dyDescent="0.25">
      <c r="A760" s="202"/>
      <c r="B760" s="219"/>
      <c r="C760" s="219"/>
      <c r="D760" s="219"/>
      <c r="E760" s="223"/>
      <c r="F760" s="215" t="s">
        <v>246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5">
      <c r="A761" s="202"/>
      <c r="B761" s="219"/>
      <c r="C761" s="219"/>
      <c r="D761" s="219"/>
      <c r="E761" s="223"/>
      <c r="F761" s="215" t="s">
        <v>247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5">
      <c r="A762" s="202"/>
      <c r="B762" s="219"/>
      <c r="C762" s="219"/>
      <c r="D762" s="219"/>
      <c r="E762" s="223"/>
      <c r="F762" s="215" t="s">
        <v>246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5">
      <c r="A763" s="202"/>
      <c r="B763" s="219"/>
      <c r="C763" s="219"/>
      <c r="D763" s="219"/>
      <c r="E763" s="223"/>
      <c r="F763" s="215" t="s">
        <v>247</v>
      </c>
      <c r="G763" s="177"/>
      <c r="H763" s="177"/>
      <c r="I763" s="203"/>
      <c r="J763" s="203"/>
      <c r="K763" s="177"/>
      <c r="L763" s="187"/>
      <c r="M763" s="177"/>
      <c r="N763" s="177"/>
      <c r="O763" s="187"/>
      <c r="P763" s="177"/>
      <c r="Q763" s="177"/>
      <c r="R763" s="187"/>
      <c r="S763" s="177"/>
      <c r="T763" s="177"/>
      <c r="U763" s="187"/>
      <c r="V763" s="177"/>
      <c r="W763" s="177"/>
      <c r="X763" s="187"/>
      <c r="Y763" s="177"/>
      <c r="Z763" s="177"/>
      <c r="AA763" s="187"/>
      <c r="AB763" s="177"/>
      <c r="AC763" s="177"/>
      <c r="AD763" s="187"/>
      <c r="AE763" s="177"/>
      <c r="AF763" s="177"/>
      <c r="AG763" s="187"/>
      <c r="AH763" s="177"/>
      <c r="AI763" s="177"/>
      <c r="AJ763" s="187"/>
      <c r="AK763" s="177"/>
      <c r="AL763" s="177"/>
      <c r="AM763" s="187"/>
      <c r="AN763" s="177"/>
      <c r="AO763" s="177"/>
      <c r="AP763" s="187"/>
      <c r="AQ763" s="177"/>
      <c r="AR763" s="177"/>
      <c r="AS763" s="187"/>
      <c r="AT763" s="177"/>
      <c r="AU763" s="177"/>
      <c r="AV763" s="187"/>
      <c r="AW763" s="177"/>
      <c r="AX763" s="177"/>
      <c r="AY763" s="187"/>
      <c r="AZ763" s="177"/>
      <c r="BA763" s="177"/>
      <c r="BB763" s="187"/>
      <c r="BC763" s="177"/>
      <c r="BD763" s="177"/>
      <c r="BE763" s="187"/>
      <c r="BF763" s="177"/>
      <c r="BG763" s="177"/>
      <c r="BH763" s="187"/>
      <c r="BI763" s="177"/>
      <c r="BJ763" s="177"/>
      <c r="BK763" s="187"/>
      <c r="BL763" s="177"/>
      <c r="BM763" s="177"/>
      <c r="BN763" s="187"/>
      <c r="BO763" s="177"/>
      <c r="BP763" s="177"/>
      <c r="BQ763" s="187"/>
      <c r="BR763" s="177"/>
      <c r="BS763" s="177"/>
      <c r="BT763" s="187"/>
      <c r="BU763" s="177"/>
      <c r="BV763" s="177"/>
      <c r="BW763" s="187"/>
      <c r="BX763" s="177"/>
      <c r="BY763" s="177"/>
      <c r="BZ763" s="187"/>
      <c r="CA763" s="177"/>
      <c r="CB763" s="177"/>
      <c r="CC763" s="187"/>
      <c r="CD763" s="177"/>
      <c r="CE763" s="177"/>
      <c r="CF763" s="187"/>
      <c r="CG763" s="177"/>
      <c r="CH763" s="177"/>
      <c r="CI763" s="187"/>
      <c r="CJ763" s="177"/>
      <c r="CK763" s="177"/>
      <c r="CL763" s="187"/>
      <c r="CM763" s="177"/>
      <c r="CN763" s="177"/>
      <c r="CO763" s="187"/>
      <c r="CP763" s="177"/>
      <c r="CQ763" s="177"/>
      <c r="CR763" s="187"/>
      <c r="CS763" s="177"/>
      <c r="CT763" s="177"/>
      <c r="CU763" s="187"/>
      <c r="CV763" s="177"/>
      <c r="CW763" s="177"/>
      <c r="CX763" s="187"/>
      <c r="CY763" s="177"/>
      <c r="CZ763" s="177"/>
      <c r="DA763" s="187"/>
      <c r="DB763" s="177"/>
      <c r="DC763" s="177"/>
      <c r="DD763" s="187"/>
      <c r="DE763" s="177"/>
      <c r="DF763" s="177"/>
      <c r="DG763" s="187"/>
      <c r="DH763" s="177"/>
      <c r="DI763" s="177"/>
      <c r="DJ763" s="187"/>
      <c r="DK763" s="177"/>
      <c r="DL763" s="177"/>
      <c r="DM763" s="187"/>
      <c r="DN763" s="177"/>
      <c r="DO763" s="177"/>
      <c r="DP763" s="187"/>
      <c r="DQ763" s="177"/>
      <c r="DR763" s="177"/>
      <c r="DS763" s="187"/>
      <c r="DT763" s="177"/>
      <c r="DU763" s="177"/>
      <c r="DV763" s="187"/>
      <c r="DW763" s="209"/>
      <c r="DX763" s="209"/>
      <c r="DY763" s="193"/>
      <c r="DZ763" s="209"/>
      <c r="EA763" s="209"/>
      <c r="EB763" s="193"/>
      <c r="EC763" s="209"/>
      <c r="ED763" s="209"/>
      <c r="EE763" s="193"/>
      <c r="EF763" s="209"/>
      <c r="EG763" s="209"/>
      <c r="EH763" s="193"/>
      <c r="EI763" s="209"/>
      <c r="EJ763" s="209"/>
      <c r="EK763" s="193"/>
      <c r="EL763" s="209"/>
      <c r="EM763" s="209"/>
      <c r="EN763" s="193"/>
      <c r="EO763" s="209"/>
      <c r="EP763" s="209"/>
      <c r="EQ763" s="193"/>
      <c r="ER763" s="209"/>
      <c r="ES763" s="209"/>
      <c r="ET763" s="193"/>
      <c r="EU763" s="209"/>
      <c r="EV763" s="209"/>
      <c r="EW763" s="193"/>
      <c r="EX763" s="209"/>
      <c r="EY763" s="209"/>
      <c r="EZ763" s="193"/>
      <c r="FA763" s="209"/>
      <c r="FB763" s="209"/>
      <c r="FC763" s="193"/>
      <c r="FD763" s="209"/>
      <c r="FE763" s="209"/>
      <c r="FF763" s="193"/>
      <c r="FG763" s="209"/>
      <c r="FH763" s="209"/>
      <c r="FI763" s="193"/>
      <c r="FJ763" s="209"/>
      <c r="FK763" s="209"/>
      <c r="FL763" s="193"/>
      <c r="FM763" s="209"/>
      <c r="FN763" s="209"/>
      <c r="FO763" s="193"/>
      <c r="FP763" s="209"/>
      <c r="FQ763" s="209"/>
      <c r="FR763" s="193"/>
      <c r="FS763" s="209"/>
      <c r="FT763" s="209"/>
      <c r="FU763" s="193"/>
      <c r="FV763" s="209"/>
      <c r="FW763" s="209"/>
      <c r="FX763" s="193"/>
      <c r="FY763" s="209"/>
      <c r="FZ763" s="209"/>
      <c r="GA763" s="193"/>
      <c r="GB763" s="209"/>
      <c r="GC763" s="209"/>
      <c r="GD763" s="193"/>
      <c r="GE763" s="209"/>
      <c r="GF763" s="209"/>
      <c r="GG763" s="193"/>
      <c r="GH763" s="209"/>
      <c r="GI763" s="209"/>
      <c r="GJ763" s="193"/>
      <c r="GK763" s="209"/>
      <c r="GL763" s="209"/>
      <c r="GM763" s="193"/>
      <c r="GN763" s="209"/>
      <c r="GO763" s="209"/>
      <c r="GP763" s="193"/>
      <c r="GQ763" s="209"/>
      <c r="GR763" s="209"/>
      <c r="GS763" s="193"/>
      <c r="GT763" s="209"/>
      <c r="GU763" s="209"/>
      <c r="GV763" s="193"/>
      <c r="GW763" s="209"/>
      <c r="GX763" s="209"/>
      <c r="GY763" s="193"/>
      <c r="GZ763" s="209"/>
      <c r="HA763" s="209"/>
      <c r="HB763" s="193"/>
      <c r="HC763" s="209"/>
      <c r="HD763" s="209"/>
      <c r="HE763" s="193"/>
      <c r="HF763" s="209"/>
      <c r="HG763" s="209"/>
      <c r="HH763" s="193"/>
      <c r="HI763" s="209"/>
      <c r="HJ763" s="209"/>
      <c r="HK763" s="193"/>
      <c r="HL763" s="209"/>
      <c r="HM763" s="209"/>
      <c r="HN763" s="193"/>
      <c r="HO763" s="209"/>
      <c r="HP763" s="209"/>
      <c r="HQ763" s="193"/>
      <c r="HR763" s="209"/>
      <c r="HS763" s="209"/>
      <c r="HT763" s="193"/>
      <c r="HU763" s="209"/>
      <c r="HV763" s="209"/>
      <c r="HW763" s="193"/>
      <c r="HX763" s="209"/>
      <c r="HY763" s="209"/>
      <c r="HZ763" s="193"/>
      <c r="IA763" s="209"/>
      <c r="IB763" s="209"/>
      <c r="IC763" s="193"/>
      <c r="ID763" s="209"/>
      <c r="IE763" s="209"/>
      <c r="IF763" s="193"/>
      <c r="IG763" s="209"/>
      <c r="IH763" s="209"/>
      <c r="II763" s="193"/>
      <c r="IJ763" s="209"/>
      <c r="IK763" s="209"/>
      <c r="IL763" s="193"/>
      <c r="IM763" s="209"/>
      <c r="IN763" s="209"/>
      <c r="IO763" s="193"/>
      <c r="IP763" s="209"/>
      <c r="IQ763" s="209"/>
      <c r="IR763" s="193"/>
      <c r="IS763" s="209"/>
      <c r="IT763" s="209"/>
      <c r="IU763" s="193"/>
      <c r="IV763" s="209"/>
      <c r="IW763" s="209"/>
      <c r="IX763" s="193"/>
      <c r="IY763" s="209"/>
      <c r="IZ763" s="209"/>
      <c r="JA763" s="193"/>
      <c r="JB763" s="209"/>
      <c r="JC763" s="209"/>
      <c r="JD763" s="193"/>
      <c r="JE763" s="209"/>
      <c r="JF763" s="209"/>
      <c r="JG763" s="193"/>
      <c r="JH763" s="209"/>
      <c r="JI763" s="209"/>
      <c r="JJ763" s="193"/>
      <c r="JK763" s="209"/>
      <c r="JL763" s="209"/>
      <c r="JM763" s="193"/>
      <c r="JN763" s="209"/>
      <c r="JO763" s="209"/>
      <c r="JP763" s="193"/>
      <c r="JQ763" s="209"/>
      <c r="JR763" s="209"/>
      <c r="JS763" s="193"/>
      <c r="JT763" s="209"/>
      <c r="JU763" s="209"/>
      <c r="JV763" s="193"/>
      <c r="JW763" s="209"/>
      <c r="JX763" s="209"/>
      <c r="JY763" s="193"/>
      <c r="JZ763" s="209"/>
      <c r="KA763" s="209"/>
      <c r="KB763" s="193"/>
      <c r="KC763" s="209"/>
      <c r="KD763" s="209"/>
      <c r="KE763" s="193"/>
      <c r="KF763" s="209"/>
      <c r="KG763" s="209"/>
      <c r="KH763" s="193"/>
      <c r="KI763" s="209"/>
      <c r="KJ763" s="209"/>
      <c r="KK763" s="193"/>
      <c r="KL763" s="209"/>
      <c r="KM763" s="209"/>
      <c r="KN763" s="193"/>
      <c r="KO763" s="209"/>
      <c r="KP763" s="209"/>
      <c r="KQ763" s="193"/>
      <c r="KR763" s="209"/>
      <c r="KS763" s="209"/>
      <c r="KT763" s="193"/>
      <c r="KU763" s="209"/>
      <c r="KV763" s="209"/>
      <c r="KW763" s="193"/>
      <c r="KX763" s="209"/>
      <c r="KY763" s="209"/>
      <c r="KZ763" s="193"/>
      <c r="LA763" s="209"/>
      <c r="LB763" s="209"/>
      <c r="LC763" s="193"/>
      <c r="LD763" s="209"/>
      <c r="LE763" s="209"/>
      <c r="LF763" s="193"/>
      <c r="LG763" s="209"/>
      <c r="LH763" s="209"/>
      <c r="LI763" s="193"/>
      <c r="LJ763" s="209"/>
      <c r="LK763" s="209"/>
      <c r="LL763" s="193"/>
      <c r="LM763" s="209"/>
      <c r="LN763" s="209"/>
      <c r="LO763" s="193"/>
      <c r="LP763" s="209"/>
      <c r="LQ763" s="209"/>
      <c r="LR763" s="193"/>
      <c r="LS763" s="209"/>
      <c r="LT763" s="209"/>
      <c r="LU763" s="193"/>
      <c r="LV763" s="209"/>
      <c r="LW763" s="209"/>
      <c r="LX763" s="193"/>
      <c r="LY763" s="209"/>
      <c r="LZ763" s="209"/>
      <c r="MA763" s="193"/>
      <c r="MB763" s="209"/>
      <c r="MC763" s="209"/>
      <c r="MD763" s="193"/>
      <c r="ME763" s="209"/>
      <c r="MF763" s="209"/>
      <c r="MG763" s="193"/>
      <c r="MH763" s="209"/>
      <c r="MI763" s="209"/>
      <c r="MJ763" s="193"/>
      <c r="MK763" s="209"/>
      <c r="ML763" s="209"/>
      <c r="MM763" s="193"/>
      <c r="MN763" s="209"/>
      <c r="MO763" s="209"/>
      <c r="MP763" s="193"/>
      <c r="MQ763" s="209"/>
      <c r="MR763" s="209"/>
      <c r="MS763" s="193"/>
      <c r="MT763" s="209"/>
      <c r="MU763" s="209"/>
      <c r="MV763" s="193"/>
      <c r="MW763" s="209"/>
      <c r="MX763" s="209"/>
      <c r="MY763" s="193"/>
      <c r="MZ763" s="209"/>
      <c r="NA763" s="209"/>
      <c r="NB763" s="193"/>
      <c r="NC763" s="209"/>
      <c r="ND763" s="209"/>
      <c r="NE763" s="193"/>
      <c r="NF763" s="209"/>
      <c r="NG763" s="209"/>
      <c r="NH763" s="193"/>
      <c r="NI763" s="209"/>
      <c r="NJ763" s="209"/>
      <c r="NK763" s="193"/>
      <c r="NL763" s="209"/>
      <c r="NM763" s="209"/>
      <c r="NN763" s="193"/>
      <c r="NO763" s="209"/>
      <c r="NP763" s="209"/>
      <c r="NQ763" s="193"/>
      <c r="NR763" s="209"/>
      <c r="NS763" s="209"/>
      <c r="NT763" s="193"/>
      <c r="NU763" s="209"/>
      <c r="NV763" s="209"/>
      <c r="NW763" s="193"/>
      <c r="NX763" s="209"/>
      <c r="NY763" s="209"/>
      <c r="NZ763" s="193"/>
      <c r="OA763" s="209"/>
      <c r="OB763" s="209"/>
      <c r="OC763" s="193"/>
      <c r="OD763" s="209"/>
      <c r="OE763" s="209"/>
      <c r="OF763" s="193"/>
      <c r="OG763" s="209"/>
      <c r="OH763" s="209"/>
      <c r="OI763" s="193"/>
      <c r="OJ763" s="209"/>
      <c r="OK763" s="209"/>
      <c r="OL763" s="193"/>
      <c r="OM763" s="209"/>
      <c r="ON763" s="209"/>
      <c r="OO763" s="193"/>
      <c r="OP763" s="209"/>
      <c r="OQ763" s="209"/>
      <c r="OR763" s="193"/>
      <c r="OS763" s="209"/>
      <c r="OT763" s="209"/>
      <c r="OU763" s="193"/>
      <c r="OV763" s="209"/>
      <c r="OW763" s="209"/>
      <c r="OX763" s="193"/>
      <c r="OY763" s="209"/>
      <c r="OZ763" s="209"/>
      <c r="PA763" s="193"/>
      <c r="PB763" s="209"/>
      <c r="PC763" s="209"/>
      <c r="PD763" s="193"/>
      <c r="PE763" s="209"/>
      <c r="PF763" s="209"/>
      <c r="PG763" s="193"/>
      <c r="PH763" s="209"/>
      <c r="PI763" s="209"/>
      <c r="PJ763" s="193"/>
      <c r="PK763" s="209"/>
      <c r="PL763" s="209"/>
      <c r="PM763" s="193"/>
      <c r="PN763" s="209"/>
      <c r="PO763" s="209"/>
      <c r="PP763" s="193"/>
      <c r="PQ763" s="209"/>
      <c r="PR763" s="209"/>
      <c r="PS763" s="193"/>
      <c r="PT763" s="209"/>
      <c r="PU763" s="209"/>
      <c r="PV763" s="193"/>
      <c r="PW763" s="209"/>
      <c r="PX763" s="209"/>
      <c r="PY763" s="193"/>
      <c r="PZ763" s="209"/>
      <c r="QA763" s="209"/>
      <c r="QB763" s="193"/>
      <c r="QC763" s="209"/>
      <c r="QD763" s="209"/>
      <c r="QE763" s="193"/>
      <c r="QF763" s="209"/>
      <c r="QG763" s="209"/>
      <c r="QH763" s="193"/>
      <c r="QI763" s="209"/>
      <c r="QJ763" s="209"/>
      <c r="QK763" s="193"/>
      <c r="QL763" s="209"/>
      <c r="QM763" s="209"/>
      <c r="QN763" s="193"/>
      <c r="QO763" s="209"/>
      <c r="QP763" s="209"/>
      <c r="QQ763" s="193"/>
      <c r="QR763" s="209"/>
      <c r="QS763" s="209"/>
      <c r="QT763" s="193"/>
      <c r="QU763" s="209"/>
      <c r="QV763" s="209"/>
      <c r="QW763" s="193"/>
      <c r="QX763" s="209"/>
      <c r="QY763" s="209"/>
      <c r="QZ763" s="193"/>
      <c r="RA763" s="209"/>
      <c r="RB763" s="209"/>
      <c r="RC763" s="193"/>
      <c r="RD763" s="209"/>
      <c r="RE763" s="209"/>
      <c r="RF763" s="193"/>
      <c r="RG763" s="209"/>
    </row>
    <row r="764" spans="1:475" x14ac:dyDescent="0.25">
      <c r="A764" s="202"/>
      <c r="B764" s="219"/>
      <c r="C764" s="219"/>
      <c r="D764" s="219"/>
      <c r="E764" s="223"/>
      <c r="F764" s="215" t="s">
        <v>246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5">
      <c r="A765" s="202"/>
      <c r="B765" s="219"/>
      <c r="C765" s="219"/>
      <c r="D765" s="219"/>
      <c r="E765" s="223"/>
      <c r="F765" s="215" t="s">
        <v>247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5">
      <c r="A766" s="202"/>
      <c r="B766" s="219"/>
      <c r="C766" s="219"/>
      <c r="D766" s="219"/>
      <c r="E766" s="223"/>
      <c r="F766" s="215" t="s">
        <v>246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5">
      <c r="A767" s="202"/>
      <c r="B767" s="219"/>
      <c r="C767" s="219"/>
      <c r="D767" s="219"/>
      <c r="E767" s="223"/>
      <c r="F767" s="215" t="s">
        <v>247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5">
      <c r="A768" s="202"/>
      <c r="B768" s="219"/>
      <c r="C768" s="219"/>
      <c r="D768" s="219"/>
      <c r="E768" s="223"/>
      <c r="F768" s="215" t="s">
        <v>246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5">
      <c r="A769" s="202"/>
      <c r="B769" s="219"/>
      <c r="C769" s="219"/>
      <c r="D769" s="219"/>
      <c r="E769" s="223"/>
      <c r="F769" s="215" t="s">
        <v>247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5">
      <c r="A770" s="202"/>
      <c r="B770" s="219"/>
      <c r="C770" s="219"/>
      <c r="D770" s="219"/>
      <c r="E770" s="223"/>
      <c r="F770" s="215" t="s">
        <v>246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5">
      <c r="A771" s="202"/>
      <c r="B771" s="219"/>
      <c r="C771" s="219"/>
      <c r="D771" s="219"/>
      <c r="E771" s="223"/>
      <c r="F771" s="215" t="s">
        <v>247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5">
      <c r="A772" s="202"/>
      <c r="B772" s="219"/>
      <c r="C772" s="219"/>
      <c r="D772" s="219"/>
      <c r="E772" s="223"/>
      <c r="F772" s="215" t="s">
        <v>246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5">
      <c r="A773" s="202"/>
      <c r="B773" s="219"/>
      <c r="C773" s="219"/>
      <c r="D773" s="219"/>
      <c r="E773" s="223"/>
      <c r="F773" s="215" t="s">
        <v>247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5">
      <c r="A774" s="202"/>
      <c r="B774" s="219"/>
      <c r="C774" s="219"/>
      <c r="D774" s="219"/>
      <c r="E774" s="223"/>
      <c r="F774" s="215" t="s">
        <v>246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5">
      <c r="A775" s="202"/>
      <c r="B775" s="219"/>
      <c r="C775" s="219"/>
      <c r="D775" s="219"/>
      <c r="E775" s="223"/>
      <c r="F775" s="215" t="s">
        <v>247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5">
      <c r="A776" s="202"/>
      <c r="B776" s="219"/>
      <c r="C776" s="219"/>
      <c r="D776" s="219"/>
      <c r="E776" s="223"/>
      <c r="F776" s="215" t="s">
        <v>246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5">
      <c r="A777" s="202"/>
      <c r="B777" s="219"/>
      <c r="C777" s="219"/>
      <c r="D777" s="219"/>
      <c r="E777" s="223"/>
      <c r="F777" s="215" t="s">
        <v>247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5">
      <c r="A778" s="202"/>
      <c r="B778" s="219"/>
      <c r="C778" s="219"/>
      <c r="D778" s="219"/>
      <c r="E778" s="223"/>
      <c r="F778" s="215" t="s">
        <v>246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5">
      <c r="A779" s="202"/>
      <c r="B779" s="219"/>
      <c r="C779" s="219"/>
      <c r="D779" s="219"/>
      <c r="E779" s="223"/>
      <c r="F779" s="215" t="s">
        <v>247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5">
      <c r="A780" s="202"/>
      <c r="B780" s="219"/>
      <c r="C780" s="219"/>
      <c r="D780" s="219"/>
      <c r="E780" s="223"/>
      <c r="F780" s="215" t="s">
        <v>246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5">
      <c r="A781" s="202"/>
      <c r="B781" s="219"/>
      <c r="C781" s="219"/>
      <c r="D781" s="219"/>
      <c r="E781" s="223"/>
      <c r="F781" s="215" t="s">
        <v>247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5">
      <c r="A782" s="202"/>
      <c r="B782" s="219"/>
      <c r="C782" s="219"/>
      <c r="D782" s="219"/>
      <c r="E782" s="223"/>
      <c r="F782" s="215" t="s">
        <v>246</v>
      </c>
      <c r="G782" s="187"/>
      <c r="H782" s="187"/>
      <c r="I782" s="203"/>
      <c r="J782" s="203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93"/>
      <c r="DX782" s="193"/>
      <c r="DY782" s="193"/>
      <c r="DZ782" s="193"/>
      <c r="EA782" s="193"/>
      <c r="EB782" s="193"/>
      <c r="EC782" s="193"/>
      <c r="ED782" s="193"/>
      <c r="EE782" s="193"/>
      <c r="EF782" s="193"/>
      <c r="EG782" s="193"/>
      <c r="EH782" s="193"/>
      <c r="EI782" s="193"/>
      <c r="EJ782" s="193"/>
      <c r="EK782" s="193"/>
      <c r="EL782" s="193"/>
      <c r="EM782" s="193"/>
      <c r="EN782" s="193"/>
      <c r="EO782" s="193"/>
      <c r="EP782" s="193"/>
      <c r="EQ782" s="193"/>
      <c r="ER782" s="193"/>
      <c r="ES782" s="193"/>
      <c r="ET782" s="193"/>
      <c r="EU782" s="193"/>
      <c r="EV782" s="193"/>
      <c r="EW782" s="193"/>
      <c r="EX782" s="193"/>
      <c r="EY782" s="193"/>
      <c r="EZ782" s="193"/>
      <c r="FA782" s="193"/>
      <c r="FB782" s="193"/>
      <c r="FC782" s="193"/>
      <c r="FD782" s="193"/>
      <c r="FE782" s="193"/>
      <c r="FF782" s="193"/>
      <c r="FG782" s="193"/>
      <c r="FH782" s="193"/>
      <c r="FI782" s="193"/>
      <c r="FJ782" s="193"/>
      <c r="FK782" s="193"/>
      <c r="FL782" s="193"/>
      <c r="FM782" s="193"/>
      <c r="FN782" s="193"/>
      <c r="FO782" s="193"/>
      <c r="FP782" s="193"/>
      <c r="FQ782" s="193"/>
      <c r="FR782" s="193"/>
      <c r="FS782" s="193"/>
      <c r="FT782" s="193"/>
      <c r="FU782" s="193"/>
      <c r="FV782" s="193"/>
      <c r="FW782" s="193"/>
      <c r="FX782" s="193"/>
      <c r="FY782" s="193"/>
      <c r="FZ782" s="193"/>
      <c r="GA782" s="193"/>
      <c r="GB782" s="193"/>
      <c r="GC782" s="193"/>
      <c r="GD782" s="193"/>
      <c r="GE782" s="193"/>
      <c r="GF782" s="193"/>
      <c r="GG782" s="193"/>
      <c r="GH782" s="193"/>
      <c r="GI782" s="193"/>
      <c r="GJ782" s="193"/>
      <c r="GK782" s="193"/>
      <c r="GL782" s="193"/>
      <c r="GM782" s="193"/>
      <c r="GN782" s="193"/>
      <c r="GO782" s="193"/>
      <c r="GP782" s="193"/>
      <c r="GQ782" s="193"/>
      <c r="GR782" s="193"/>
      <c r="GS782" s="193"/>
      <c r="GT782" s="193"/>
      <c r="GU782" s="193"/>
      <c r="GV782" s="193"/>
      <c r="GW782" s="193"/>
      <c r="GX782" s="193"/>
      <c r="GY782" s="193"/>
      <c r="GZ782" s="193"/>
      <c r="HA782" s="193"/>
      <c r="HB782" s="193"/>
      <c r="HC782" s="193"/>
      <c r="HD782" s="193"/>
      <c r="HE782" s="193"/>
      <c r="HF782" s="193"/>
      <c r="HG782" s="193"/>
      <c r="HH782" s="193"/>
      <c r="HI782" s="193"/>
      <c r="HJ782" s="193"/>
      <c r="HK782" s="193"/>
      <c r="HL782" s="193"/>
      <c r="HM782" s="193"/>
      <c r="HN782" s="193"/>
      <c r="HO782" s="193"/>
      <c r="HP782" s="193"/>
      <c r="HQ782" s="193"/>
      <c r="HR782" s="193"/>
      <c r="HS782" s="193"/>
      <c r="HT782" s="193"/>
      <c r="HU782" s="193"/>
      <c r="HV782" s="193"/>
      <c r="HW782" s="193"/>
      <c r="HX782" s="193"/>
      <c r="HY782" s="193"/>
      <c r="HZ782" s="193"/>
      <c r="IA782" s="193"/>
      <c r="IB782" s="193"/>
      <c r="IC782" s="193"/>
      <c r="ID782" s="193"/>
      <c r="IE782" s="193"/>
      <c r="IF782" s="193"/>
      <c r="IG782" s="193"/>
      <c r="IH782" s="193"/>
      <c r="II782" s="193"/>
      <c r="IJ782" s="193"/>
      <c r="IK782" s="193"/>
      <c r="IL782" s="193"/>
      <c r="IM782" s="193"/>
      <c r="IN782" s="193"/>
      <c r="IO782" s="193"/>
      <c r="IP782" s="193"/>
      <c r="IQ782" s="193"/>
      <c r="IR782" s="193"/>
      <c r="IS782" s="193"/>
      <c r="IT782" s="193"/>
      <c r="IU782" s="193"/>
      <c r="IV782" s="193"/>
      <c r="IW782" s="193"/>
      <c r="IX782" s="193"/>
      <c r="IY782" s="193"/>
      <c r="IZ782" s="193"/>
      <c r="JA782" s="193"/>
      <c r="JB782" s="193"/>
      <c r="JC782" s="193"/>
      <c r="JD782" s="193"/>
      <c r="JE782" s="193"/>
      <c r="JF782" s="193"/>
      <c r="JG782" s="193"/>
      <c r="JH782" s="193"/>
      <c r="JI782" s="193"/>
      <c r="JJ782" s="193"/>
      <c r="JK782" s="193"/>
      <c r="JL782" s="193"/>
      <c r="JM782" s="193"/>
      <c r="JN782" s="193"/>
      <c r="JO782" s="193"/>
      <c r="JP782" s="193"/>
      <c r="JQ782" s="193"/>
      <c r="JR782" s="193"/>
      <c r="JS782" s="193"/>
      <c r="JT782" s="193"/>
      <c r="JU782" s="193"/>
      <c r="JV782" s="193"/>
      <c r="JW782" s="193"/>
      <c r="JX782" s="193"/>
      <c r="JY782" s="193"/>
      <c r="JZ782" s="193"/>
      <c r="KA782" s="193"/>
      <c r="KB782" s="193"/>
      <c r="KC782" s="193"/>
      <c r="KD782" s="193"/>
      <c r="KE782" s="193"/>
      <c r="KF782" s="193"/>
      <c r="KG782" s="193"/>
      <c r="KH782" s="193"/>
      <c r="KI782" s="193"/>
      <c r="KJ782" s="193"/>
      <c r="KK782" s="193"/>
      <c r="KL782" s="193"/>
      <c r="KM782" s="193"/>
      <c r="KN782" s="193"/>
      <c r="KO782" s="193"/>
      <c r="KP782" s="193"/>
      <c r="KQ782" s="193"/>
      <c r="KR782" s="193"/>
      <c r="KS782" s="193"/>
      <c r="KT782" s="193"/>
      <c r="KU782" s="193"/>
      <c r="KV782" s="193"/>
      <c r="KW782" s="193"/>
      <c r="KX782" s="193"/>
      <c r="KY782" s="193"/>
      <c r="KZ782" s="193"/>
      <c r="LA782" s="193"/>
      <c r="LB782" s="193"/>
      <c r="LC782" s="193"/>
      <c r="LD782" s="193"/>
      <c r="LE782" s="193"/>
      <c r="LF782" s="193"/>
      <c r="LG782" s="193"/>
      <c r="LH782" s="193"/>
      <c r="LI782" s="193"/>
      <c r="LJ782" s="193"/>
      <c r="LK782" s="193"/>
      <c r="LL782" s="193"/>
      <c r="LM782" s="193"/>
      <c r="LN782" s="193"/>
      <c r="LO782" s="193"/>
      <c r="LP782" s="193"/>
      <c r="LQ782" s="193"/>
      <c r="LR782" s="193"/>
      <c r="LS782" s="193"/>
      <c r="LT782" s="193"/>
      <c r="LU782" s="193"/>
      <c r="LV782" s="193"/>
      <c r="LW782" s="193"/>
      <c r="LX782" s="193"/>
      <c r="LY782" s="193"/>
      <c r="LZ782" s="193"/>
      <c r="MA782" s="193"/>
      <c r="MB782" s="193"/>
      <c r="MC782" s="193"/>
      <c r="MD782" s="193"/>
      <c r="ME782" s="193"/>
      <c r="MF782" s="193"/>
      <c r="MG782" s="193"/>
      <c r="MH782" s="193"/>
      <c r="MI782" s="193"/>
      <c r="MJ782" s="193"/>
      <c r="MK782" s="193"/>
      <c r="ML782" s="193"/>
      <c r="MM782" s="193"/>
      <c r="MN782" s="193"/>
      <c r="MO782" s="193"/>
      <c r="MP782" s="193"/>
      <c r="MQ782" s="193"/>
      <c r="MR782" s="193"/>
      <c r="MS782" s="193"/>
      <c r="MT782" s="193"/>
      <c r="MU782" s="193"/>
      <c r="MV782" s="193"/>
      <c r="MW782" s="193"/>
      <c r="MX782" s="193"/>
      <c r="MY782" s="193"/>
      <c r="MZ782" s="193"/>
      <c r="NA782" s="193"/>
      <c r="NB782" s="193"/>
      <c r="NC782" s="193"/>
      <c r="ND782" s="193"/>
      <c r="NE782" s="193"/>
      <c r="NF782" s="193"/>
      <c r="NG782" s="193"/>
      <c r="NH782" s="193"/>
      <c r="NI782" s="193"/>
      <c r="NJ782" s="193"/>
      <c r="NK782" s="193"/>
      <c r="NL782" s="193"/>
      <c r="NM782" s="193"/>
      <c r="NN782" s="193"/>
      <c r="NO782" s="193"/>
      <c r="NP782" s="193"/>
      <c r="NQ782" s="193"/>
      <c r="NR782" s="193"/>
      <c r="NS782" s="193"/>
      <c r="NT782" s="193"/>
      <c r="NU782" s="193"/>
      <c r="NV782" s="193"/>
      <c r="NW782" s="193"/>
      <c r="NX782" s="193"/>
      <c r="NY782" s="193"/>
      <c r="NZ782" s="193"/>
      <c r="OA782" s="193"/>
      <c r="OB782" s="193"/>
      <c r="OC782" s="193"/>
      <c r="OD782" s="193"/>
      <c r="OE782" s="193"/>
      <c r="OF782" s="193"/>
      <c r="OG782" s="193"/>
      <c r="OH782" s="193"/>
      <c r="OI782" s="193"/>
      <c r="OJ782" s="193"/>
      <c r="OK782" s="193"/>
      <c r="OL782" s="193"/>
      <c r="OM782" s="193"/>
      <c r="ON782" s="193"/>
      <c r="OO782" s="193"/>
      <c r="OP782" s="193"/>
      <c r="OQ782" s="193"/>
      <c r="OR782" s="193"/>
      <c r="OS782" s="193"/>
      <c r="OT782" s="193"/>
      <c r="OU782" s="193"/>
      <c r="OV782" s="193"/>
      <c r="OW782" s="193"/>
      <c r="OX782" s="193"/>
      <c r="OY782" s="193"/>
      <c r="OZ782" s="193"/>
      <c r="PA782" s="193"/>
      <c r="PB782" s="193"/>
      <c r="PC782" s="193"/>
      <c r="PD782" s="193"/>
      <c r="PE782" s="193"/>
      <c r="PF782" s="193"/>
      <c r="PG782" s="193"/>
      <c r="PH782" s="193"/>
      <c r="PI782" s="193"/>
      <c r="PJ782" s="193"/>
      <c r="PK782" s="193"/>
      <c r="PL782" s="193"/>
      <c r="PM782" s="193"/>
      <c r="PN782" s="193"/>
      <c r="PO782" s="193"/>
      <c r="PP782" s="193"/>
      <c r="PQ782" s="193"/>
      <c r="PR782" s="193"/>
      <c r="PS782" s="193"/>
      <c r="PT782" s="193"/>
      <c r="PU782" s="193"/>
      <c r="PV782" s="193"/>
      <c r="PW782" s="193"/>
      <c r="PX782" s="193"/>
      <c r="PY782" s="193"/>
      <c r="PZ782" s="193"/>
      <c r="QA782" s="193"/>
      <c r="QB782" s="193"/>
      <c r="QC782" s="193"/>
      <c r="QD782" s="193"/>
      <c r="QE782" s="193"/>
      <c r="QF782" s="193"/>
      <c r="QG782" s="193"/>
      <c r="QH782" s="193"/>
      <c r="QI782" s="193"/>
      <c r="QJ782" s="193"/>
      <c r="QK782" s="193"/>
      <c r="QL782" s="193"/>
      <c r="QM782" s="193"/>
      <c r="QN782" s="193"/>
      <c r="QO782" s="193"/>
      <c r="QP782" s="193"/>
      <c r="QQ782" s="193"/>
      <c r="QR782" s="193"/>
      <c r="QS782" s="193"/>
      <c r="QT782" s="193"/>
      <c r="QU782" s="193"/>
      <c r="QV782" s="193"/>
      <c r="QW782" s="193"/>
      <c r="QX782" s="193"/>
      <c r="QY782" s="193"/>
      <c r="QZ782" s="193"/>
      <c r="RA782" s="193"/>
      <c r="RB782" s="193"/>
      <c r="RC782" s="193"/>
      <c r="RD782" s="193"/>
      <c r="RE782" s="193"/>
      <c r="RF782" s="193"/>
      <c r="RG782" s="193"/>
    </row>
    <row r="783" spans="1:475" x14ac:dyDescent="0.25">
      <c r="A783" s="202"/>
      <c r="B783" s="219"/>
      <c r="C783" s="219"/>
      <c r="D783" s="219"/>
      <c r="E783" s="223"/>
      <c r="F783" s="215" t="s">
        <v>247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5">
      <c r="A784" s="202"/>
      <c r="B784" s="219"/>
      <c r="C784" s="219"/>
      <c r="D784" s="219"/>
      <c r="E784" s="223"/>
      <c r="F784" s="215" t="s">
        <v>246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5">
      <c r="A785" s="202"/>
      <c r="B785" s="219"/>
      <c r="C785" s="219"/>
      <c r="D785" s="219"/>
      <c r="E785" s="223"/>
      <c r="F785" s="215" t="s">
        <v>247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5">
      <c r="A786" s="202"/>
      <c r="B786" s="219"/>
      <c r="C786" s="219"/>
      <c r="D786" s="219"/>
      <c r="E786" s="223"/>
      <c r="F786" s="215" t="s">
        <v>246</v>
      </c>
      <c r="G786" s="177"/>
      <c r="H786" s="177"/>
      <c r="I786" s="203"/>
      <c r="J786" s="203"/>
      <c r="K786" s="177"/>
      <c r="L786" s="187"/>
      <c r="M786" s="177"/>
      <c r="N786" s="177"/>
      <c r="O786" s="187"/>
      <c r="P786" s="177"/>
      <c r="Q786" s="177"/>
      <c r="R786" s="187"/>
      <c r="S786" s="177"/>
      <c r="T786" s="177"/>
      <c r="U786" s="187"/>
      <c r="V786" s="177"/>
      <c r="W786" s="177"/>
      <c r="X786" s="187"/>
      <c r="Y786" s="177"/>
      <c r="Z786" s="177"/>
      <c r="AA786" s="187"/>
      <c r="AB786" s="177"/>
      <c r="AC786" s="177"/>
      <c r="AD786" s="187"/>
      <c r="AE786" s="177"/>
      <c r="AF786" s="177"/>
      <c r="AG786" s="187"/>
      <c r="AH786" s="177"/>
      <c r="AI786" s="177"/>
      <c r="AJ786" s="187"/>
      <c r="AK786" s="177"/>
      <c r="AL786" s="177"/>
      <c r="AM786" s="187"/>
      <c r="AN786" s="177"/>
      <c r="AO786" s="177"/>
      <c r="AP786" s="187"/>
      <c r="AQ786" s="177"/>
      <c r="AR786" s="177"/>
      <c r="AS786" s="187"/>
      <c r="AT786" s="177"/>
      <c r="AU786" s="177"/>
      <c r="AV786" s="187"/>
      <c r="AW786" s="177"/>
      <c r="AX786" s="177"/>
      <c r="AY786" s="187"/>
      <c r="AZ786" s="177"/>
      <c r="BA786" s="177"/>
      <c r="BB786" s="187"/>
      <c r="BC786" s="177"/>
      <c r="BD786" s="177"/>
      <c r="BE786" s="187"/>
      <c r="BF786" s="177"/>
      <c r="BG786" s="177"/>
      <c r="BH786" s="187"/>
      <c r="BI786" s="177"/>
      <c r="BJ786" s="177"/>
      <c r="BK786" s="187"/>
      <c r="BL786" s="177"/>
      <c r="BM786" s="177"/>
      <c r="BN786" s="187"/>
      <c r="BO786" s="177"/>
      <c r="BP786" s="177"/>
      <c r="BQ786" s="187"/>
      <c r="BR786" s="177"/>
      <c r="BS786" s="177"/>
      <c r="BT786" s="187"/>
      <c r="BU786" s="177"/>
      <c r="BV786" s="177"/>
      <c r="BW786" s="187"/>
      <c r="BX786" s="177"/>
      <c r="BY786" s="177"/>
      <c r="BZ786" s="187"/>
      <c r="CA786" s="177"/>
      <c r="CB786" s="177"/>
      <c r="CC786" s="187"/>
      <c r="CD786" s="177"/>
      <c r="CE786" s="177"/>
      <c r="CF786" s="187"/>
      <c r="CG786" s="177"/>
      <c r="CH786" s="177"/>
      <c r="CI786" s="187"/>
      <c r="CJ786" s="177"/>
      <c r="CK786" s="177"/>
      <c r="CL786" s="187"/>
      <c r="CM786" s="177"/>
      <c r="CN786" s="177"/>
      <c r="CO786" s="187"/>
      <c r="CP786" s="177"/>
      <c r="CQ786" s="177"/>
      <c r="CR786" s="187"/>
      <c r="CS786" s="177"/>
      <c r="CT786" s="177"/>
      <c r="CU786" s="187"/>
      <c r="CV786" s="177"/>
      <c r="CW786" s="177"/>
      <c r="CX786" s="187"/>
      <c r="CY786" s="177"/>
      <c r="CZ786" s="177"/>
      <c r="DA786" s="187"/>
      <c r="DB786" s="177"/>
      <c r="DC786" s="177"/>
      <c r="DD786" s="187"/>
      <c r="DE786" s="177"/>
      <c r="DF786" s="177"/>
      <c r="DG786" s="187"/>
      <c r="DH786" s="177"/>
      <c r="DI786" s="177"/>
      <c r="DJ786" s="187"/>
      <c r="DK786" s="177"/>
      <c r="DL786" s="177"/>
      <c r="DM786" s="187"/>
      <c r="DN786" s="177"/>
      <c r="DO786" s="177"/>
      <c r="DP786" s="187"/>
      <c r="DQ786" s="177"/>
      <c r="DR786" s="177"/>
      <c r="DS786" s="187"/>
      <c r="DT786" s="177"/>
      <c r="DU786" s="177"/>
      <c r="DV786" s="187"/>
      <c r="DW786" s="209"/>
      <c r="DX786" s="209"/>
      <c r="DY786" s="193"/>
      <c r="DZ786" s="209"/>
      <c r="EA786" s="209"/>
      <c r="EB786" s="193"/>
      <c r="EC786" s="209"/>
      <c r="ED786" s="209"/>
      <c r="EE786" s="193"/>
      <c r="EF786" s="209"/>
      <c r="EG786" s="209"/>
      <c r="EH786" s="193"/>
      <c r="EI786" s="209"/>
      <c r="EJ786" s="209"/>
      <c r="EK786" s="193"/>
      <c r="EL786" s="209"/>
      <c r="EM786" s="209"/>
      <c r="EN786" s="193"/>
      <c r="EO786" s="209"/>
      <c r="EP786" s="209"/>
      <c r="EQ786" s="193"/>
      <c r="ER786" s="209"/>
      <c r="ES786" s="209"/>
      <c r="ET786" s="193"/>
      <c r="EU786" s="209"/>
      <c r="EV786" s="209"/>
      <c r="EW786" s="193"/>
      <c r="EX786" s="209"/>
      <c r="EY786" s="209"/>
      <c r="EZ786" s="193"/>
      <c r="FA786" s="209"/>
      <c r="FB786" s="209"/>
      <c r="FC786" s="193"/>
      <c r="FD786" s="209"/>
      <c r="FE786" s="209"/>
      <c r="FF786" s="193"/>
      <c r="FG786" s="209"/>
      <c r="FH786" s="209"/>
      <c r="FI786" s="193"/>
      <c r="FJ786" s="209"/>
      <c r="FK786" s="209"/>
      <c r="FL786" s="193"/>
      <c r="FM786" s="209"/>
      <c r="FN786" s="209"/>
      <c r="FO786" s="193"/>
      <c r="FP786" s="209"/>
      <c r="FQ786" s="209"/>
      <c r="FR786" s="193"/>
      <c r="FS786" s="209"/>
      <c r="FT786" s="209"/>
      <c r="FU786" s="193"/>
      <c r="FV786" s="209"/>
      <c r="FW786" s="209"/>
      <c r="FX786" s="193"/>
      <c r="FY786" s="209"/>
      <c r="FZ786" s="209"/>
      <c r="GA786" s="193"/>
      <c r="GB786" s="209"/>
      <c r="GC786" s="209"/>
      <c r="GD786" s="193"/>
      <c r="GE786" s="209"/>
      <c r="GF786" s="209"/>
      <c r="GG786" s="193"/>
      <c r="GH786" s="209"/>
      <c r="GI786" s="209"/>
      <c r="GJ786" s="193"/>
      <c r="GK786" s="209"/>
      <c r="GL786" s="209"/>
      <c r="GM786" s="193"/>
      <c r="GN786" s="209"/>
      <c r="GO786" s="209"/>
      <c r="GP786" s="193"/>
      <c r="GQ786" s="209"/>
      <c r="GR786" s="209"/>
      <c r="GS786" s="193"/>
      <c r="GT786" s="209"/>
      <c r="GU786" s="209"/>
      <c r="GV786" s="193"/>
      <c r="GW786" s="209"/>
      <c r="GX786" s="209"/>
      <c r="GY786" s="193"/>
      <c r="GZ786" s="209"/>
      <c r="HA786" s="209"/>
      <c r="HB786" s="193"/>
      <c r="HC786" s="209"/>
      <c r="HD786" s="209"/>
      <c r="HE786" s="193"/>
      <c r="HF786" s="209"/>
      <c r="HG786" s="209"/>
      <c r="HH786" s="193"/>
      <c r="HI786" s="209"/>
      <c r="HJ786" s="209"/>
      <c r="HK786" s="193"/>
      <c r="HL786" s="209"/>
      <c r="HM786" s="209"/>
      <c r="HN786" s="193"/>
      <c r="HO786" s="209"/>
      <c r="HP786" s="209"/>
      <c r="HQ786" s="193"/>
      <c r="HR786" s="209"/>
      <c r="HS786" s="209"/>
      <c r="HT786" s="193"/>
      <c r="HU786" s="209"/>
      <c r="HV786" s="209"/>
      <c r="HW786" s="193"/>
      <c r="HX786" s="209"/>
      <c r="HY786" s="209"/>
      <c r="HZ786" s="193"/>
      <c r="IA786" s="209"/>
      <c r="IB786" s="209"/>
      <c r="IC786" s="193"/>
      <c r="ID786" s="209"/>
      <c r="IE786" s="209"/>
      <c r="IF786" s="193"/>
      <c r="IG786" s="209"/>
      <c r="IH786" s="209"/>
      <c r="II786" s="193"/>
      <c r="IJ786" s="209"/>
      <c r="IK786" s="209"/>
      <c r="IL786" s="193"/>
      <c r="IM786" s="209"/>
      <c r="IN786" s="209"/>
      <c r="IO786" s="193"/>
      <c r="IP786" s="209"/>
      <c r="IQ786" s="209"/>
      <c r="IR786" s="193"/>
      <c r="IS786" s="209"/>
      <c r="IT786" s="209"/>
      <c r="IU786" s="193"/>
      <c r="IV786" s="209"/>
      <c r="IW786" s="209"/>
      <c r="IX786" s="193"/>
      <c r="IY786" s="209"/>
      <c r="IZ786" s="209"/>
      <c r="JA786" s="193"/>
      <c r="JB786" s="209"/>
      <c r="JC786" s="209"/>
      <c r="JD786" s="193"/>
      <c r="JE786" s="209"/>
      <c r="JF786" s="209"/>
      <c r="JG786" s="193"/>
      <c r="JH786" s="209"/>
      <c r="JI786" s="209"/>
      <c r="JJ786" s="193"/>
      <c r="JK786" s="209"/>
      <c r="JL786" s="209"/>
      <c r="JM786" s="193"/>
      <c r="JN786" s="209"/>
      <c r="JO786" s="209"/>
      <c r="JP786" s="193"/>
      <c r="JQ786" s="209"/>
      <c r="JR786" s="209"/>
      <c r="JS786" s="193"/>
      <c r="JT786" s="209"/>
      <c r="JU786" s="209"/>
      <c r="JV786" s="193"/>
      <c r="JW786" s="209"/>
      <c r="JX786" s="209"/>
      <c r="JY786" s="193"/>
      <c r="JZ786" s="209"/>
      <c r="KA786" s="209"/>
      <c r="KB786" s="193"/>
      <c r="KC786" s="209"/>
      <c r="KD786" s="209"/>
      <c r="KE786" s="193"/>
      <c r="KF786" s="209"/>
      <c r="KG786" s="209"/>
      <c r="KH786" s="193"/>
      <c r="KI786" s="209"/>
      <c r="KJ786" s="209"/>
      <c r="KK786" s="193"/>
      <c r="KL786" s="209"/>
      <c r="KM786" s="209"/>
      <c r="KN786" s="193"/>
      <c r="KO786" s="209"/>
      <c r="KP786" s="209"/>
      <c r="KQ786" s="193"/>
      <c r="KR786" s="209"/>
      <c r="KS786" s="209"/>
      <c r="KT786" s="193"/>
      <c r="KU786" s="209"/>
      <c r="KV786" s="209"/>
      <c r="KW786" s="193"/>
      <c r="KX786" s="209"/>
      <c r="KY786" s="209"/>
      <c r="KZ786" s="193"/>
      <c r="LA786" s="209"/>
      <c r="LB786" s="209"/>
      <c r="LC786" s="193"/>
      <c r="LD786" s="209"/>
      <c r="LE786" s="209"/>
      <c r="LF786" s="193"/>
      <c r="LG786" s="209"/>
      <c r="LH786" s="209"/>
      <c r="LI786" s="193"/>
      <c r="LJ786" s="209"/>
      <c r="LK786" s="209"/>
      <c r="LL786" s="193"/>
      <c r="LM786" s="209"/>
      <c r="LN786" s="209"/>
      <c r="LO786" s="193"/>
      <c r="LP786" s="209"/>
      <c r="LQ786" s="209"/>
      <c r="LR786" s="193"/>
      <c r="LS786" s="209"/>
      <c r="LT786" s="209"/>
      <c r="LU786" s="193"/>
      <c r="LV786" s="209"/>
      <c r="LW786" s="209"/>
      <c r="LX786" s="193"/>
      <c r="LY786" s="209"/>
      <c r="LZ786" s="209"/>
      <c r="MA786" s="193"/>
      <c r="MB786" s="209"/>
      <c r="MC786" s="209"/>
      <c r="MD786" s="193"/>
      <c r="ME786" s="209"/>
      <c r="MF786" s="209"/>
      <c r="MG786" s="193"/>
      <c r="MH786" s="209"/>
      <c r="MI786" s="209"/>
      <c r="MJ786" s="193"/>
      <c r="MK786" s="209"/>
      <c r="ML786" s="209"/>
      <c r="MM786" s="193"/>
      <c r="MN786" s="209"/>
      <c r="MO786" s="209"/>
      <c r="MP786" s="193"/>
      <c r="MQ786" s="209"/>
      <c r="MR786" s="209"/>
      <c r="MS786" s="193"/>
      <c r="MT786" s="209"/>
      <c r="MU786" s="209"/>
      <c r="MV786" s="193"/>
      <c r="MW786" s="209"/>
      <c r="MX786" s="209"/>
      <c r="MY786" s="193"/>
      <c r="MZ786" s="209"/>
      <c r="NA786" s="209"/>
      <c r="NB786" s="193"/>
      <c r="NC786" s="209"/>
      <c r="ND786" s="209"/>
      <c r="NE786" s="193"/>
      <c r="NF786" s="209"/>
      <c r="NG786" s="209"/>
      <c r="NH786" s="193"/>
      <c r="NI786" s="209"/>
      <c r="NJ786" s="209"/>
      <c r="NK786" s="193"/>
      <c r="NL786" s="209"/>
      <c r="NM786" s="209"/>
      <c r="NN786" s="193"/>
      <c r="NO786" s="209"/>
      <c r="NP786" s="209"/>
      <c r="NQ786" s="193"/>
      <c r="NR786" s="209"/>
      <c r="NS786" s="209"/>
      <c r="NT786" s="193"/>
      <c r="NU786" s="209"/>
      <c r="NV786" s="209"/>
      <c r="NW786" s="193"/>
      <c r="NX786" s="209"/>
      <c r="NY786" s="209"/>
      <c r="NZ786" s="193"/>
      <c r="OA786" s="209"/>
      <c r="OB786" s="209"/>
      <c r="OC786" s="193"/>
      <c r="OD786" s="209"/>
      <c r="OE786" s="209"/>
      <c r="OF786" s="193"/>
      <c r="OG786" s="209"/>
      <c r="OH786" s="209"/>
      <c r="OI786" s="193"/>
      <c r="OJ786" s="209"/>
      <c r="OK786" s="209"/>
      <c r="OL786" s="193"/>
      <c r="OM786" s="209"/>
      <c r="ON786" s="209"/>
      <c r="OO786" s="193"/>
      <c r="OP786" s="209"/>
      <c r="OQ786" s="209"/>
      <c r="OR786" s="193"/>
      <c r="OS786" s="209"/>
      <c r="OT786" s="209"/>
      <c r="OU786" s="193"/>
      <c r="OV786" s="209"/>
      <c r="OW786" s="209"/>
      <c r="OX786" s="193"/>
      <c r="OY786" s="209"/>
      <c r="OZ786" s="209"/>
      <c r="PA786" s="193"/>
      <c r="PB786" s="209"/>
      <c r="PC786" s="209"/>
      <c r="PD786" s="193"/>
      <c r="PE786" s="209"/>
      <c r="PF786" s="209"/>
      <c r="PG786" s="193"/>
      <c r="PH786" s="209"/>
      <c r="PI786" s="209"/>
      <c r="PJ786" s="193"/>
      <c r="PK786" s="209"/>
      <c r="PL786" s="209"/>
      <c r="PM786" s="193"/>
      <c r="PN786" s="209"/>
      <c r="PO786" s="209"/>
      <c r="PP786" s="193"/>
      <c r="PQ786" s="209"/>
      <c r="PR786" s="209"/>
      <c r="PS786" s="193"/>
      <c r="PT786" s="209"/>
      <c r="PU786" s="209"/>
      <c r="PV786" s="193"/>
      <c r="PW786" s="209"/>
      <c r="PX786" s="209"/>
      <c r="PY786" s="193"/>
      <c r="PZ786" s="209"/>
      <c r="QA786" s="209"/>
      <c r="QB786" s="193"/>
      <c r="QC786" s="209"/>
      <c r="QD786" s="209"/>
      <c r="QE786" s="193"/>
      <c r="QF786" s="209"/>
      <c r="QG786" s="209"/>
      <c r="QH786" s="193"/>
      <c r="QI786" s="209"/>
      <c r="QJ786" s="209"/>
      <c r="QK786" s="193"/>
      <c r="QL786" s="209"/>
      <c r="QM786" s="209"/>
      <c r="QN786" s="193"/>
      <c r="QO786" s="209"/>
      <c r="QP786" s="209"/>
      <c r="QQ786" s="193"/>
      <c r="QR786" s="209"/>
      <c r="QS786" s="209"/>
      <c r="QT786" s="193"/>
      <c r="QU786" s="209"/>
      <c r="QV786" s="209"/>
      <c r="QW786" s="193"/>
      <c r="QX786" s="209"/>
      <c r="QY786" s="209"/>
      <c r="QZ786" s="193"/>
      <c r="RA786" s="209"/>
      <c r="RB786" s="209"/>
      <c r="RC786" s="193"/>
      <c r="RD786" s="209"/>
      <c r="RE786" s="209"/>
      <c r="RF786" s="193"/>
      <c r="RG786" s="209"/>
    </row>
    <row r="787" spans="1:475" x14ac:dyDescent="0.25">
      <c r="A787" s="202"/>
      <c r="B787" s="219"/>
      <c r="C787" s="219"/>
      <c r="D787" s="219"/>
      <c r="E787" s="223"/>
      <c r="F787" s="215" t="s">
        <v>247</v>
      </c>
      <c r="G787" s="187"/>
      <c r="H787" s="187"/>
      <c r="I787" s="203"/>
      <c r="J787" s="203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93"/>
      <c r="DX787" s="193"/>
      <c r="DY787" s="193"/>
      <c r="DZ787" s="193"/>
      <c r="EA787" s="193"/>
      <c r="EB787" s="193"/>
      <c r="EC787" s="193"/>
      <c r="ED787" s="193"/>
      <c r="EE787" s="193"/>
      <c r="EF787" s="193"/>
      <c r="EG787" s="193"/>
      <c r="EH787" s="193"/>
      <c r="EI787" s="193"/>
      <c r="EJ787" s="193"/>
      <c r="EK787" s="193"/>
      <c r="EL787" s="193"/>
      <c r="EM787" s="193"/>
      <c r="EN787" s="193"/>
      <c r="EO787" s="193"/>
      <c r="EP787" s="193"/>
      <c r="EQ787" s="193"/>
      <c r="ER787" s="193"/>
      <c r="ES787" s="193"/>
      <c r="ET787" s="193"/>
      <c r="EU787" s="193"/>
      <c r="EV787" s="193"/>
      <c r="EW787" s="193"/>
      <c r="EX787" s="193"/>
      <c r="EY787" s="193"/>
      <c r="EZ787" s="193"/>
      <c r="FA787" s="193"/>
      <c r="FB787" s="193"/>
      <c r="FC787" s="193"/>
      <c r="FD787" s="193"/>
      <c r="FE787" s="193"/>
      <c r="FF787" s="193"/>
      <c r="FG787" s="193"/>
      <c r="FH787" s="193"/>
      <c r="FI787" s="193"/>
      <c r="FJ787" s="193"/>
      <c r="FK787" s="193"/>
      <c r="FL787" s="193"/>
      <c r="FM787" s="193"/>
      <c r="FN787" s="193"/>
      <c r="FO787" s="193"/>
      <c r="FP787" s="193"/>
      <c r="FQ787" s="193"/>
      <c r="FR787" s="193"/>
      <c r="FS787" s="193"/>
      <c r="FT787" s="193"/>
      <c r="FU787" s="193"/>
      <c r="FV787" s="193"/>
      <c r="FW787" s="193"/>
      <c r="FX787" s="193"/>
      <c r="FY787" s="193"/>
      <c r="FZ787" s="193"/>
      <c r="GA787" s="193"/>
      <c r="GB787" s="193"/>
      <c r="GC787" s="193"/>
      <c r="GD787" s="193"/>
      <c r="GE787" s="193"/>
      <c r="GF787" s="193"/>
      <c r="GG787" s="193"/>
      <c r="GH787" s="193"/>
      <c r="GI787" s="193"/>
      <c r="GJ787" s="193"/>
      <c r="GK787" s="193"/>
      <c r="GL787" s="193"/>
      <c r="GM787" s="193"/>
      <c r="GN787" s="193"/>
      <c r="GO787" s="193"/>
      <c r="GP787" s="193"/>
      <c r="GQ787" s="193"/>
      <c r="GR787" s="193"/>
      <c r="GS787" s="193"/>
      <c r="GT787" s="193"/>
      <c r="GU787" s="193"/>
      <c r="GV787" s="193"/>
      <c r="GW787" s="193"/>
      <c r="GX787" s="193"/>
      <c r="GY787" s="193"/>
      <c r="GZ787" s="193"/>
      <c r="HA787" s="193"/>
      <c r="HB787" s="193"/>
      <c r="HC787" s="193"/>
      <c r="HD787" s="193"/>
      <c r="HE787" s="193"/>
      <c r="HF787" s="193"/>
      <c r="HG787" s="193"/>
      <c r="HH787" s="193"/>
      <c r="HI787" s="193"/>
      <c r="HJ787" s="193"/>
      <c r="HK787" s="193"/>
      <c r="HL787" s="193"/>
      <c r="HM787" s="193"/>
      <c r="HN787" s="193"/>
      <c r="HO787" s="193"/>
      <c r="HP787" s="193"/>
      <c r="HQ787" s="193"/>
      <c r="HR787" s="193"/>
      <c r="HS787" s="193"/>
      <c r="HT787" s="193"/>
      <c r="HU787" s="193"/>
      <c r="HV787" s="193"/>
      <c r="HW787" s="193"/>
      <c r="HX787" s="193"/>
      <c r="HY787" s="193"/>
      <c r="HZ787" s="193"/>
      <c r="IA787" s="193"/>
      <c r="IB787" s="193"/>
      <c r="IC787" s="193"/>
      <c r="ID787" s="193"/>
      <c r="IE787" s="193"/>
      <c r="IF787" s="193"/>
      <c r="IG787" s="193"/>
      <c r="IH787" s="193"/>
      <c r="II787" s="193"/>
      <c r="IJ787" s="193"/>
      <c r="IK787" s="193"/>
      <c r="IL787" s="193"/>
      <c r="IM787" s="193"/>
      <c r="IN787" s="193"/>
      <c r="IO787" s="193"/>
      <c r="IP787" s="193"/>
      <c r="IQ787" s="193"/>
      <c r="IR787" s="193"/>
      <c r="IS787" s="193"/>
      <c r="IT787" s="193"/>
      <c r="IU787" s="193"/>
      <c r="IV787" s="193"/>
      <c r="IW787" s="193"/>
      <c r="IX787" s="193"/>
      <c r="IY787" s="193"/>
      <c r="IZ787" s="193"/>
      <c r="JA787" s="193"/>
      <c r="JB787" s="193"/>
      <c r="JC787" s="193"/>
      <c r="JD787" s="193"/>
      <c r="JE787" s="193"/>
      <c r="JF787" s="193"/>
      <c r="JG787" s="193"/>
      <c r="JH787" s="193"/>
      <c r="JI787" s="193"/>
      <c r="JJ787" s="193"/>
      <c r="JK787" s="193"/>
      <c r="JL787" s="193"/>
      <c r="JM787" s="193"/>
      <c r="JN787" s="193"/>
      <c r="JO787" s="193"/>
      <c r="JP787" s="193"/>
      <c r="JQ787" s="193"/>
      <c r="JR787" s="193"/>
      <c r="JS787" s="193"/>
      <c r="JT787" s="193"/>
      <c r="JU787" s="193"/>
      <c r="JV787" s="193"/>
      <c r="JW787" s="193"/>
      <c r="JX787" s="193"/>
      <c r="JY787" s="193"/>
      <c r="JZ787" s="193"/>
      <c r="KA787" s="193"/>
      <c r="KB787" s="193"/>
      <c r="KC787" s="193"/>
      <c r="KD787" s="193"/>
      <c r="KE787" s="193"/>
      <c r="KF787" s="193"/>
      <c r="KG787" s="193"/>
      <c r="KH787" s="193"/>
      <c r="KI787" s="193"/>
      <c r="KJ787" s="193"/>
      <c r="KK787" s="193"/>
      <c r="KL787" s="193"/>
      <c r="KM787" s="193"/>
      <c r="KN787" s="193"/>
      <c r="KO787" s="193"/>
      <c r="KP787" s="193"/>
      <c r="KQ787" s="193"/>
      <c r="KR787" s="193"/>
      <c r="KS787" s="193"/>
      <c r="KT787" s="193"/>
      <c r="KU787" s="193"/>
      <c r="KV787" s="193"/>
      <c r="KW787" s="193"/>
      <c r="KX787" s="193"/>
      <c r="KY787" s="193"/>
      <c r="KZ787" s="193"/>
      <c r="LA787" s="193"/>
      <c r="LB787" s="193"/>
      <c r="LC787" s="193"/>
      <c r="LD787" s="193"/>
      <c r="LE787" s="193"/>
      <c r="LF787" s="193"/>
      <c r="LG787" s="193"/>
      <c r="LH787" s="193"/>
      <c r="LI787" s="193"/>
      <c r="LJ787" s="193"/>
      <c r="LK787" s="193"/>
      <c r="LL787" s="193"/>
      <c r="LM787" s="193"/>
      <c r="LN787" s="193"/>
      <c r="LO787" s="193"/>
      <c r="LP787" s="193"/>
      <c r="LQ787" s="193"/>
      <c r="LR787" s="193"/>
      <c r="LS787" s="193"/>
      <c r="LT787" s="193"/>
      <c r="LU787" s="193"/>
      <c r="LV787" s="193"/>
      <c r="LW787" s="193"/>
      <c r="LX787" s="193"/>
      <c r="LY787" s="193"/>
      <c r="LZ787" s="193"/>
      <c r="MA787" s="193"/>
      <c r="MB787" s="193"/>
      <c r="MC787" s="193"/>
      <c r="MD787" s="193"/>
      <c r="ME787" s="193"/>
      <c r="MF787" s="193"/>
      <c r="MG787" s="193"/>
      <c r="MH787" s="193"/>
      <c r="MI787" s="193"/>
      <c r="MJ787" s="193"/>
      <c r="MK787" s="193"/>
      <c r="ML787" s="193"/>
      <c r="MM787" s="193"/>
      <c r="MN787" s="193"/>
      <c r="MO787" s="193"/>
      <c r="MP787" s="193"/>
      <c r="MQ787" s="193"/>
      <c r="MR787" s="193"/>
      <c r="MS787" s="193"/>
      <c r="MT787" s="193"/>
      <c r="MU787" s="193"/>
      <c r="MV787" s="193"/>
      <c r="MW787" s="193"/>
      <c r="MX787" s="193"/>
      <c r="MY787" s="193"/>
      <c r="MZ787" s="193"/>
      <c r="NA787" s="193"/>
      <c r="NB787" s="193"/>
      <c r="NC787" s="193"/>
      <c r="ND787" s="193"/>
      <c r="NE787" s="193"/>
      <c r="NF787" s="193"/>
      <c r="NG787" s="193"/>
      <c r="NH787" s="193"/>
      <c r="NI787" s="193"/>
      <c r="NJ787" s="193"/>
      <c r="NK787" s="193"/>
      <c r="NL787" s="193"/>
      <c r="NM787" s="193"/>
      <c r="NN787" s="193"/>
      <c r="NO787" s="193"/>
      <c r="NP787" s="193"/>
      <c r="NQ787" s="193"/>
      <c r="NR787" s="193"/>
      <c r="NS787" s="193"/>
      <c r="NT787" s="193"/>
      <c r="NU787" s="193"/>
      <c r="NV787" s="193"/>
      <c r="NW787" s="193"/>
      <c r="NX787" s="193"/>
      <c r="NY787" s="193"/>
      <c r="NZ787" s="193"/>
      <c r="OA787" s="193"/>
      <c r="OB787" s="193"/>
      <c r="OC787" s="193"/>
      <c r="OD787" s="193"/>
      <c r="OE787" s="193"/>
      <c r="OF787" s="193"/>
      <c r="OG787" s="193"/>
      <c r="OH787" s="193"/>
      <c r="OI787" s="193"/>
      <c r="OJ787" s="193"/>
      <c r="OK787" s="193"/>
      <c r="OL787" s="193"/>
      <c r="OM787" s="193"/>
      <c r="ON787" s="193"/>
      <c r="OO787" s="193"/>
      <c r="OP787" s="193"/>
      <c r="OQ787" s="193"/>
      <c r="OR787" s="193"/>
      <c r="OS787" s="193"/>
      <c r="OT787" s="193"/>
      <c r="OU787" s="193"/>
      <c r="OV787" s="193"/>
      <c r="OW787" s="193"/>
      <c r="OX787" s="193"/>
      <c r="OY787" s="193"/>
      <c r="OZ787" s="193"/>
      <c r="PA787" s="193"/>
      <c r="PB787" s="193"/>
      <c r="PC787" s="193"/>
      <c r="PD787" s="193"/>
      <c r="PE787" s="193"/>
      <c r="PF787" s="193"/>
      <c r="PG787" s="193"/>
      <c r="PH787" s="193"/>
      <c r="PI787" s="193"/>
      <c r="PJ787" s="193"/>
      <c r="PK787" s="193"/>
      <c r="PL787" s="193"/>
      <c r="PM787" s="193"/>
      <c r="PN787" s="193"/>
      <c r="PO787" s="193"/>
      <c r="PP787" s="193"/>
      <c r="PQ787" s="193"/>
      <c r="PR787" s="193"/>
      <c r="PS787" s="193"/>
      <c r="PT787" s="193"/>
      <c r="PU787" s="193"/>
      <c r="PV787" s="193"/>
      <c r="PW787" s="193"/>
      <c r="PX787" s="193"/>
      <c r="PY787" s="193"/>
      <c r="PZ787" s="193"/>
      <c r="QA787" s="193"/>
      <c r="QB787" s="193"/>
      <c r="QC787" s="193"/>
      <c r="QD787" s="193"/>
      <c r="QE787" s="193"/>
      <c r="QF787" s="193"/>
      <c r="QG787" s="193"/>
      <c r="QH787" s="193"/>
      <c r="QI787" s="193"/>
      <c r="QJ787" s="193"/>
      <c r="QK787" s="193"/>
      <c r="QL787" s="193"/>
      <c r="QM787" s="193"/>
      <c r="QN787" s="193"/>
      <c r="QO787" s="193"/>
      <c r="QP787" s="193"/>
      <c r="QQ787" s="193"/>
      <c r="QR787" s="193"/>
      <c r="QS787" s="193"/>
      <c r="QT787" s="193"/>
      <c r="QU787" s="193"/>
      <c r="QV787" s="193"/>
      <c r="QW787" s="193"/>
      <c r="QX787" s="193"/>
      <c r="QY787" s="193"/>
      <c r="QZ787" s="193"/>
      <c r="RA787" s="193"/>
      <c r="RB787" s="193"/>
      <c r="RC787" s="193"/>
      <c r="RD787" s="193"/>
      <c r="RE787" s="193"/>
      <c r="RF787" s="193"/>
      <c r="RG787" s="193"/>
    </row>
    <row r="788" spans="1:475" x14ac:dyDescent="0.25">
      <c r="A788" s="202"/>
      <c r="B788" s="219"/>
      <c r="C788" s="219"/>
      <c r="D788" s="219"/>
      <c r="E788" s="223"/>
      <c r="F788" s="215" t="s">
        <v>246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5">
      <c r="A789" s="202"/>
      <c r="B789" s="219"/>
      <c r="C789" s="219"/>
      <c r="D789" s="219"/>
      <c r="E789" s="223"/>
      <c r="F789" s="215" t="s">
        <v>247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5">
      <c r="A790" s="202"/>
      <c r="B790" s="219"/>
      <c r="C790" s="219"/>
      <c r="D790" s="219"/>
      <c r="E790" s="223"/>
      <c r="F790" s="215" t="s">
        <v>246</v>
      </c>
      <c r="G790" s="187"/>
      <c r="H790" s="187"/>
      <c r="I790" s="203"/>
      <c r="J790" s="203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93"/>
      <c r="DX790" s="193"/>
      <c r="DY790" s="193"/>
      <c r="DZ790" s="193"/>
      <c r="EA790" s="193"/>
      <c r="EB790" s="193"/>
      <c r="EC790" s="193"/>
      <c r="ED790" s="193"/>
      <c r="EE790" s="193"/>
      <c r="EF790" s="193"/>
      <c r="EG790" s="193"/>
      <c r="EH790" s="193"/>
      <c r="EI790" s="193"/>
      <c r="EJ790" s="193"/>
      <c r="EK790" s="193"/>
      <c r="EL790" s="193"/>
      <c r="EM790" s="193"/>
      <c r="EN790" s="193"/>
      <c r="EO790" s="193"/>
      <c r="EP790" s="193"/>
      <c r="EQ790" s="193"/>
      <c r="ER790" s="193"/>
      <c r="ES790" s="193"/>
      <c r="ET790" s="193"/>
      <c r="EU790" s="193"/>
      <c r="EV790" s="193"/>
      <c r="EW790" s="193"/>
      <c r="EX790" s="193"/>
      <c r="EY790" s="193"/>
      <c r="EZ790" s="193"/>
      <c r="FA790" s="193"/>
      <c r="FB790" s="193"/>
      <c r="FC790" s="193"/>
      <c r="FD790" s="193"/>
      <c r="FE790" s="193"/>
      <c r="FF790" s="193"/>
      <c r="FG790" s="193"/>
      <c r="FH790" s="193"/>
      <c r="FI790" s="193"/>
      <c r="FJ790" s="193"/>
      <c r="FK790" s="193"/>
      <c r="FL790" s="193"/>
      <c r="FM790" s="193"/>
      <c r="FN790" s="193"/>
      <c r="FO790" s="193"/>
      <c r="FP790" s="193"/>
      <c r="FQ790" s="193"/>
      <c r="FR790" s="193"/>
      <c r="FS790" s="193"/>
      <c r="FT790" s="193"/>
      <c r="FU790" s="193"/>
      <c r="FV790" s="193"/>
      <c r="FW790" s="193"/>
      <c r="FX790" s="193"/>
      <c r="FY790" s="193"/>
      <c r="FZ790" s="193"/>
      <c r="GA790" s="193"/>
      <c r="GB790" s="193"/>
      <c r="GC790" s="193"/>
      <c r="GD790" s="193"/>
      <c r="GE790" s="193"/>
      <c r="GF790" s="193"/>
      <c r="GG790" s="193"/>
      <c r="GH790" s="193"/>
      <c r="GI790" s="193"/>
      <c r="GJ790" s="193"/>
      <c r="GK790" s="193"/>
      <c r="GL790" s="193"/>
      <c r="GM790" s="193"/>
      <c r="GN790" s="193"/>
      <c r="GO790" s="193"/>
      <c r="GP790" s="193"/>
      <c r="GQ790" s="193"/>
      <c r="GR790" s="193"/>
      <c r="GS790" s="193"/>
      <c r="GT790" s="193"/>
      <c r="GU790" s="193"/>
      <c r="GV790" s="193"/>
      <c r="GW790" s="193"/>
      <c r="GX790" s="193"/>
      <c r="GY790" s="193"/>
      <c r="GZ790" s="193"/>
      <c r="HA790" s="193"/>
      <c r="HB790" s="193"/>
      <c r="HC790" s="193"/>
      <c r="HD790" s="193"/>
      <c r="HE790" s="193"/>
      <c r="HF790" s="193"/>
      <c r="HG790" s="193"/>
      <c r="HH790" s="193"/>
      <c r="HI790" s="193"/>
      <c r="HJ790" s="193"/>
      <c r="HK790" s="193"/>
      <c r="HL790" s="193"/>
      <c r="HM790" s="193"/>
      <c r="HN790" s="193"/>
      <c r="HO790" s="193"/>
      <c r="HP790" s="193"/>
      <c r="HQ790" s="193"/>
      <c r="HR790" s="193"/>
      <c r="HS790" s="193"/>
      <c r="HT790" s="193"/>
      <c r="HU790" s="193"/>
      <c r="HV790" s="193"/>
      <c r="HW790" s="193"/>
      <c r="HX790" s="193"/>
      <c r="HY790" s="193"/>
      <c r="HZ790" s="193"/>
      <c r="IA790" s="193"/>
      <c r="IB790" s="193"/>
      <c r="IC790" s="193"/>
      <c r="ID790" s="193"/>
      <c r="IE790" s="193"/>
      <c r="IF790" s="193"/>
      <c r="IG790" s="193"/>
      <c r="IH790" s="193"/>
      <c r="II790" s="193"/>
      <c r="IJ790" s="193"/>
      <c r="IK790" s="193"/>
      <c r="IL790" s="193"/>
      <c r="IM790" s="193"/>
      <c r="IN790" s="193"/>
      <c r="IO790" s="193"/>
      <c r="IP790" s="193"/>
      <c r="IQ790" s="193"/>
      <c r="IR790" s="193"/>
      <c r="IS790" s="193"/>
      <c r="IT790" s="193"/>
      <c r="IU790" s="193"/>
      <c r="IV790" s="193"/>
      <c r="IW790" s="193"/>
      <c r="IX790" s="193"/>
      <c r="IY790" s="193"/>
      <c r="IZ790" s="193"/>
      <c r="JA790" s="193"/>
      <c r="JB790" s="193"/>
      <c r="JC790" s="193"/>
      <c r="JD790" s="193"/>
      <c r="JE790" s="193"/>
      <c r="JF790" s="193"/>
      <c r="JG790" s="193"/>
      <c r="JH790" s="193"/>
      <c r="JI790" s="193"/>
      <c r="JJ790" s="193"/>
      <c r="JK790" s="193"/>
      <c r="JL790" s="193"/>
      <c r="JM790" s="193"/>
      <c r="JN790" s="193"/>
      <c r="JO790" s="193"/>
      <c r="JP790" s="193"/>
      <c r="JQ790" s="193"/>
      <c r="JR790" s="193"/>
      <c r="JS790" s="193"/>
      <c r="JT790" s="193"/>
      <c r="JU790" s="193"/>
      <c r="JV790" s="193"/>
      <c r="JW790" s="193"/>
      <c r="JX790" s="193"/>
      <c r="JY790" s="193"/>
      <c r="JZ790" s="193"/>
      <c r="KA790" s="193"/>
      <c r="KB790" s="193"/>
      <c r="KC790" s="193"/>
      <c r="KD790" s="193"/>
      <c r="KE790" s="193"/>
      <c r="KF790" s="193"/>
      <c r="KG790" s="193"/>
      <c r="KH790" s="193"/>
      <c r="KI790" s="193"/>
      <c r="KJ790" s="193"/>
      <c r="KK790" s="193"/>
      <c r="KL790" s="193"/>
      <c r="KM790" s="193"/>
      <c r="KN790" s="193"/>
      <c r="KO790" s="193"/>
      <c r="KP790" s="193"/>
      <c r="KQ790" s="193"/>
      <c r="KR790" s="193"/>
      <c r="KS790" s="193"/>
      <c r="KT790" s="193"/>
      <c r="KU790" s="193"/>
      <c r="KV790" s="193"/>
      <c r="KW790" s="193"/>
      <c r="KX790" s="193"/>
      <c r="KY790" s="193"/>
      <c r="KZ790" s="193"/>
      <c r="LA790" s="193"/>
      <c r="LB790" s="193"/>
      <c r="LC790" s="193"/>
      <c r="LD790" s="193"/>
      <c r="LE790" s="193"/>
      <c r="LF790" s="193"/>
      <c r="LG790" s="193"/>
      <c r="LH790" s="193"/>
      <c r="LI790" s="193"/>
      <c r="LJ790" s="193"/>
      <c r="LK790" s="193"/>
      <c r="LL790" s="193"/>
      <c r="LM790" s="193"/>
      <c r="LN790" s="193"/>
      <c r="LO790" s="193"/>
      <c r="LP790" s="193"/>
      <c r="LQ790" s="193"/>
      <c r="LR790" s="193"/>
      <c r="LS790" s="193"/>
      <c r="LT790" s="193"/>
      <c r="LU790" s="193"/>
      <c r="LV790" s="193"/>
      <c r="LW790" s="193"/>
      <c r="LX790" s="193"/>
      <c r="LY790" s="193"/>
      <c r="LZ790" s="193"/>
      <c r="MA790" s="193"/>
      <c r="MB790" s="193"/>
      <c r="MC790" s="193"/>
      <c r="MD790" s="193"/>
      <c r="ME790" s="193"/>
      <c r="MF790" s="193"/>
      <c r="MG790" s="193"/>
      <c r="MH790" s="193"/>
      <c r="MI790" s="193"/>
      <c r="MJ790" s="193"/>
      <c r="MK790" s="193"/>
      <c r="ML790" s="193"/>
      <c r="MM790" s="193"/>
      <c r="MN790" s="193"/>
      <c r="MO790" s="193"/>
      <c r="MP790" s="193"/>
      <c r="MQ790" s="193"/>
      <c r="MR790" s="193"/>
      <c r="MS790" s="193"/>
      <c r="MT790" s="193"/>
      <c r="MU790" s="193"/>
      <c r="MV790" s="193"/>
      <c r="MW790" s="193"/>
      <c r="MX790" s="193"/>
      <c r="MY790" s="193"/>
      <c r="MZ790" s="193"/>
      <c r="NA790" s="193"/>
      <c r="NB790" s="193"/>
      <c r="NC790" s="193"/>
      <c r="ND790" s="193"/>
      <c r="NE790" s="193"/>
      <c r="NF790" s="193"/>
      <c r="NG790" s="193"/>
      <c r="NH790" s="193"/>
      <c r="NI790" s="193"/>
      <c r="NJ790" s="193"/>
      <c r="NK790" s="193"/>
      <c r="NL790" s="193"/>
      <c r="NM790" s="193"/>
      <c r="NN790" s="193"/>
      <c r="NO790" s="193"/>
      <c r="NP790" s="193"/>
      <c r="NQ790" s="193"/>
      <c r="NR790" s="193"/>
      <c r="NS790" s="193"/>
      <c r="NT790" s="193"/>
      <c r="NU790" s="193"/>
      <c r="NV790" s="193"/>
      <c r="NW790" s="193"/>
      <c r="NX790" s="193"/>
      <c r="NY790" s="193"/>
      <c r="NZ790" s="193"/>
      <c r="OA790" s="193"/>
      <c r="OB790" s="193"/>
      <c r="OC790" s="193"/>
      <c r="OD790" s="193"/>
      <c r="OE790" s="193"/>
      <c r="OF790" s="193"/>
      <c r="OG790" s="193"/>
      <c r="OH790" s="193"/>
      <c r="OI790" s="193"/>
      <c r="OJ790" s="193"/>
      <c r="OK790" s="193"/>
      <c r="OL790" s="193"/>
      <c r="OM790" s="193"/>
      <c r="ON790" s="193"/>
      <c r="OO790" s="193"/>
      <c r="OP790" s="193"/>
      <c r="OQ790" s="193"/>
      <c r="OR790" s="193"/>
      <c r="OS790" s="193"/>
      <c r="OT790" s="193"/>
      <c r="OU790" s="193"/>
      <c r="OV790" s="193"/>
      <c r="OW790" s="193"/>
      <c r="OX790" s="193"/>
      <c r="OY790" s="193"/>
      <c r="OZ790" s="193"/>
      <c r="PA790" s="193"/>
      <c r="PB790" s="193"/>
      <c r="PC790" s="193"/>
      <c r="PD790" s="193"/>
      <c r="PE790" s="193"/>
      <c r="PF790" s="193"/>
      <c r="PG790" s="193"/>
      <c r="PH790" s="193"/>
      <c r="PI790" s="193"/>
      <c r="PJ790" s="193"/>
      <c r="PK790" s="193"/>
      <c r="PL790" s="193"/>
      <c r="PM790" s="193"/>
      <c r="PN790" s="193"/>
      <c r="PO790" s="193"/>
      <c r="PP790" s="193"/>
      <c r="PQ790" s="193"/>
      <c r="PR790" s="193"/>
      <c r="PS790" s="193"/>
      <c r="PT790" s="193"/>
      <c r="PU790" s="193"/>
      <c r="PV790" s="193"/>
      <c r="PW790" s="193"/>
      <c r="PX790" s="193"/>
      <c r="PY790" s="193"/>
      <c r="PZ790" s="193"/>
      <c r="QA790" s="193"/>
      <c r="QB790" s="193"/>
      <c r="QC790" s="193"/>
      <c r="QD790" s="193"/>
      <c r="QE790" s="193"/>
      <c r="QF790" s="193"/>
      <c r="QG790" s="193"/>
      <c r="QH790" s="193"/>
      <c r="QI790" s="193"/>
      <c r="QJ790" s="193"/>
      <c r="QK790" s="193"/>
      <c r="QL790" s="193"/>
      <c r="QM790" s="193"/>
      <c r="QN790" s="193"/>
      <c r="QO790" s="193"/>
      <c r="QP790" s="193"/>
      <c r="QQ790" s="193"/>
      <c r="QR790" s="193"/>
      <c r="QS790" s="193"/>
      <c r="QT790" s="193"/>
      <c r="QU790" s="193"/>
      <c r="QV790" s="193"/>
      <c r="QW790" s="193"/>
      <c r="QX790" s="193"/>
      <c r="QY790" s="193"/>
      <c r="QZ790" s="193"/>
      <c r="RA790" s="193"/>
      <c r="RB790" s="193"/>
      <c r="RC790" s="193"/>
      <c r="RD790" s="193"/>
      <c r="RE790" s="193"/>
      <c r="RF790" s="193"/>
      <c r="RG790" s="193"/>
    </row>
    <row r="791" spans="1:475" x14ac:dyDescent="0.25">
      <c r="A791" s="202"/>
      <c r="B791" s="219"/>
      <c r="C791" s="219"/>
      <c r="D791" s="219"/>
      <c r="E791" s="223"/>
      <c r="F791" s="215" t="s">
        <v>247</v>
      </c>
      <c r="G791" s="177"/>
      <c r="H791" s="177"/>
      <c r="I791" s="203"/>
      <c r="J791" s="203"/>
      <c r="K791" s="177"/>
      <c r="L791" s="187"/>
      <c r="M791" s="177"/>
      <c r="N791" s="177"/>
      <c r="O791" s="187"/>
      <c r="P791" s="177"/>
      <c r="Q791" s="177"/>
      <c r="R791" s="187"/>
      <c r="S791" s="177"/>
      <c r="T791" s="177"/>
      <c r="U791" s="187"/>
      <c r="V791" s="177"/>
      <c r="W791" s="177"/>
      <c r="X791" s="187"/>
      <c r="Y791" s="177"/>
      <c r="Z791" s="177"/>
      <c r="AA791" s="187"/>
      <c r="AB791" s="177"/>
      <c r="AC791" s="177"/>
      <c r="AD791" s="187"/>
      <c r="AE791" s="177"/>
      <c r="AF791" s="177"/>
      <c r="AG791" s="187"/>
      <c r="AH791" s="177"/>
      <c r="AI791" s="177"/>
      <c r="AJ791" s="187"/>
      <c r="AK791" s="177"/>
      <c r="AL791" s="177"/>
      <c r="AM791" s="187"/>
      <c r="AN791" s="177"/>
      <c r="AO791" s="177"/>
      <c r="AP791" s="187"/>
      <c r="AQ791" s="177"/>
      <c r="AR791" s="177"/>
      <c r="AS791" s="187"/>
      <c r="AT791" s="177"/>
      <c r="AU791" s="177"/>
      <c r="AV791" s="187"/>
      <c r="AW791" s="177"/>
      <c r="AX791" s="177"/>
      <c r="AY791" s="187"/>
      <c r="AZ791" s="177"/>
      <c r="BA791" s="177"/>
      <c r="BB791" s="187"/>
      <c r="BC791" s="177"/>
      <c r="BD791" s="177"/>
      <c r="BE791" s="187"/>
      <c r="BF791" s="177"/>
      <c r="BG791" s="177"/>
      <c r="BH791" s="187"/>
      <c r="BI791" s="177"/>
      <c r="BJ791" s="177"/>
      <c r="BK791" s="187"/>
      <c r="BL791" s="177"/>
      <c r="BM791" s="177"/>
      <c r="BN791" s="187"/>
      <c r="BO791" s="177"/>
      <c r="BP791" s="177"/>
      <c r="BQ791" s="187"/>
      <c r="BR791" s="177"/>
      <c r="BS791" s="177"/>
      <c r="BT791" s="187"/>
      <c r="BU791" s="177"/>
      <c r="BV791" s="177"/>
      <c r="BW791" s="187"/>
      <c r="BX791" s="177"/>
      <c r="BY791" s="177"/>
      <c r="BZ791" s="187"/>
      <c r="CA791" s="177"/>
      <c r="CB791" s="177"/>
      <c r="CC791" s="187"/>
      <c r="CD791" s="177"/>
      <c r="CE791" s="177"/>
      <c r="CF791" s="187"/>
      <c r="CG791" s="177"/>
      <c r="CH791" s="177"/>
      <c r="CI791" s="187"/>
      <c r="CJ791" s="177"/>
      <c r="CK791" s="177"/>
      <c r="CL791" s="187"/>
      <c r="CM791" s="177"/>
      <c r="CN791" s="177"/>
      <c r="CO791" s="187"/>
      <c r="CP791" s="177"/>
      <c r="CQ791" s="177"/>
      <c r="CR791" s="187"/>
      <c r="CS791" s="177"/>
      <c r="CT791" s="177"/>
      <c r="CU791" s="187"/>
      <c r="CV791" s="177"/>
      <c r="CW791" s="177"/>
      <c r="CX791" s="187"/>
      <c r="CY791" s="177"/>
      <c r="CZ791" s="177"/>
      <c r="DA791" s="187"/>
      <c r="DB791" s="177"/>
      <c r="DC791" s="177"/>
      <c r="DD791" s="187"/>
      <c r="DE791" s="177"/>
      <c r="DF791" s="177"/>
      <c r="DG791" s="187"/>
      <c r="DH791" s="177"/>
      <c r="DI791" s="177"/>
      <c r="DJ791" s="187"/>
      <c r="DK791" s="177"/>
      <c r="DL791" s="177"/>
      <c r="DM791" s="187"/>
      <c r="DN791" s="177"/>
      <c r="DO791" s="177"/>
      <c r="DP791" s="187"/>
      <c r="DQ791" s="177"/>
      <c r="DR791" s="177"/>
      <c r="DS791" s="187"/>
      <c r="DT791" s="177"/>
      <c r="DU791" s="177"/>
      <c r="DV791" s="187"/>
      <c r="DW791" s="209"/>
      <c r="DX791" s="209"/>
      <c r="DY791" s="193"/>
      <c r="DZ791" s="209"/>
      <c r="EA791" s="209"/>
      <c r="EB791" s="193"/>
      <c r="EC791" s="209"/>
      <c r="ED791" s="209"/>
      <c r="EE791" s="193"/>
      <c r="EF791" s="209"/>
      <c r="EG791" s="209"/>
      <c r="EH791" s="193"/>
      <c r="EI791" s="209"/>
      <c r="EJ791" s="209"/>
      <c r="EK791" s="193"/>
      <c r="EL791" s="209"/>
      <c r="EM791" s="209"/>
      <c r="EN791" s="193"/>
      <c r="EO791" s="209"/>
      <c r="EP791" s="209"/>
      <c r="EQ791" s="193"/>
      <c r="ER791" s="209"/>
      <c r="ES791" s="209"/>
      <c r="ET791" s="193"/>
      <c r="EU791" s="209"/>
      <c r="EV791" s="209"/>
      <c r="EW791" s="193"/>
      <c r="EX791" s="209"/>
      <c r="EY791" s="209"/>
      <c r="EZ791" s="193"/>
      <c r="FA791" s="209"/>
      <c r="FB791" s="209"/>
      <c r="FC791" s="193"/>
      <c r="FD791" s="209"/>
      <c r="FE791" s="209"/>
      <c r="FF791" s="193"/>
      <c r="FG791" s="209"/>
      <c r="FH791" s="209"/>
      <c r="FI791" s="193"/>
      <c r="FJ791" s="209"/>
      <c r="FK791" s="209"/>
      <c r="FL791" s="193"/>
      <c r="FM791" s="209"/>
      <c r="FN791" s="209"/>
      <c r="FO791" s="193"/>
      <c r="FP791" s="209"/>
      <c r="FQ791" s="209"/>
      <c r="FR791" s="193"/>
      <c r="FS791" s="209"/>
      <c r="FT791" s="209"/>
      <c r="FU791" s="193"/>
      <c r="FV791" s="209"/>
      <c r="FW791" s="209"/>
      <c r="FX791" s="193"/>
      <c r="FY791" s="209"/>
      <c r="FZ791" s="209"/>
      <c r="GA791" s="193"/>
      <c r="GB791" s="209"/>
      <c r="GC791" s="209"/>
      <c r="GD791" s="193"/>
      <c r="GE791" s="209"/>
      <c r="GF791" s="209"/>
      <c r="GG791" s="193"/>
      <c r="GH791" s="209"/>
      <c r="GI791" s="209"/>
      <c r="GJ791" s="193"/>
      <c r="GK791" s="209"/>
      <c r="GL791" s="209"/>
      <c r="GM791" s="193"/>
      <c r="GN791" s="209"/>
      <c r="GO791" s="209"/>
      <c r="GP791" s="193"/>
      <c r="GQ791" s="209"/>
      <c r="GR791" s="209"/>
      <c r="GS791" s="193"/>
      <c r="GT791" s="209"/>
      <c r="GU791" s="209"/>
      <c r="GV791" s="193"/>
      <c r="GW791" s="209"/>
      <c r="GX791" s="209"/>
      <c r="GY791" s="193"/>
      <c r="GZ791" s="209"/>
      <c r="HA791" s="209"/>
      <c r="HB791" s="193"/>
      <c r="HC791" s="209"/>
      <c r="HD791" s="209"/>
      <c r="HE791" s="193"/>
      <c r="HF791" s="209"/>
      <c r="HG791" s="209"/>
      <c r="HH791" s="193"/>
      <c r="HI791" s="209"/>
      <c r="HJ791" s="209"/>
      <c r="HK791" s="193"/>
      <c r="HL791" s="209"/>
      <c r="HM791" s="209"/>
      <c r="HN791" s="193"/>
      <c r="HO791" s="209"/>
      <c r="HP791" s="209"/>
      <c r="HQ791" s="193"/>
      <c r="HR791" s="209"/>
      <c r="HS791" s="209"/>
      <c r="HT791" s="193"/>
      <c r="HU791" s="209"/>
      <c r="HV791" s="209"/>
      <c r="HW791" s="193"/>
      <c r="HX791" s="209"/>
      <c r="HY791" s="209"/>
      <c r="HZ791" s="193"/>
      <c r="IA791" s="209"/>
      <c r="IB791" s="209"/>
      <c r="IC791" s="193"/>
      <c r="ID791" s="209"/>
      <c r="IE791" s="209"/>
      <c r="IF791" s="193"/>
      <c r="IG791" s="209"/>
      <c r="IH791" s="209"/>
      <c r="II791" s="193"/>
      <c r="IJ791" s="209"/>
      <c r="IK791" s="209"/>
      <c r="IL791" s="193"/>
      <c r="IM791" s="209"/>
      <c r="IN791" s="209"/>
      <c r="IO791" s="193"/>
      <c r="IP791" s="209"/>
      <c r="IQ791" s="209"/>
      <c r="IR791" s="193"/>
      <c r="IS791" s="209"/>
      <c r="IT791" s="209"/>
      <c r="IU791" s="193"/>
      <c r="IV791" s="209"/>
      <c r="IW791" s="209"/>
      <c r="IX791" s="193"/>
      <c r="IY791" s="209"/>
      <c r="IZ791" s="209"/>
      <c r="JA791" s="193"/>
      <c r="JB791" s="209"/>
      <c r="JC791" s="209"/>
      <c r="JD791" s="193"/>
      <c r="JE791" s="209"/>
      <c r="JF791" s="209"/>
      <c r="JG791" s="193"/>
      <c r="JH791" s="209"/>
      <c r="JI791" s="209"/>
      <c r="JJ791" s="193"/>
      <c r="JK791" s="209"/>
      <c r="JL791" s="209"/>
      <c r="JM791" s="193"/>
      <c r="JN791" s="209"/>
      <c r="JO791" s="209"/>
      <c r="JP791" s="193"/>
      <c r="JQ791" s="209"/>
      <c r="JR791" s="209"/>
      <c r="JS791" s="193"/>
      <c r="JT791" s="209"/>
      <c r="JU791" s="209"/>
      <c r="JV791" s="193"/>
      <c r="JW791" s="209"/>
      <c r="JX791" s="209"/>
      <c r="JY791" s="193"/>
      <c r="JZ791" s="209"/>
      <c r="KA791" s="209"/>
      <c r="KB791" s="193"/>
      <c r="KC791" s="209"/>
      <c r="KD791" s="209"/>
      <c r="KE791" s="193"/>
      <c r="KF791" s="209"/>
      <c r="KG791" s="209"/>
      <c r="KH791" s="193"/>
      <c r="KI791" s="209"/>
      <c r="KJ791" s="209"/>
      <c r="KK791" s="193"/>
      <c r="KL791" s="209"/>
      <c r="KM791" s="209"/>
      <c r="KN791" s="193"/>
      <c r="KO791" s="209"/>
      <c r="KP791" s="209"/>
      <c r="KQ791" s="193"/>
      <c r="KR791" s="209"/>
      <c r="KS791" s="209"/>
      <c r="KT791" s="193"/>
      <c r="KU791" s="209"/>
      <c r="KV791" s="209"/>
      <c r="KW791" s="193"/>
      <c r="KX791" s="209"/>
      <c r="KY791" s="209"/>
      <c r="KZ791" s="193"/>
      <c r="LA791" s="209"/>
      <c r="LB791" s="209"/>
      <c r="LC791" s="193"/>
      <c r="LD791" s="209"/>
      <c r="LE791" s="209"/>
      <c r="LF791" s="193"/>
      <c r="LG791" s="209"/>
      <c r="LH791" s="209"/>
      <c r="LI791" s="193"/>
      <c r="LJ791" s="209"/>
      <c r="LK791" s="209"/>
      <c r="LL791" s="193"/>
      <c r="LM791" s="209"/>
      <c r="LN791" s="209"/>
      <c r="LO791" s="193"/>
      <c r="LP791" s="209"/>
      <c r="LQ791" s="209"/>
      <c r="LR791" s="193"/>
      <c r="LS791" s="209"/>
      <c r="LT791" s="209"/>
      <c r="LU791" s="193"/>
      <c r="LV791" s="209"/>
      <c r="LW791" s="209"/>
      <c r="LX791" s="193"/>
      <c r="LY791" s="209"/>
      <c r="LZ791" s="209"/>
      <c r="MA791" s="193"/>
      <c r="MB791" s="209"/>
      <c r="MC791" s="209"/>
      <c r="MD791" s="193"/>
      <c r="ME791" s="209"/>
      <c r="MF791" s="209"/>
      <c r="MG791" s="193"/>
      <c r="MH791" s="209"/>
      <c r="MI791" s="209"/>
      <c r="MJ791" s="193"/>
      <c r="MK791" s="209"/>
      <c r="ML791" s="209"/>
      <c r="MM791" s="193"/>
      <c r="MN791" s="209"/>
      <c r="MO791" s="209"/>
      <c r="MP791" s="193"/>
      <c r="MQ791" s="209"/>
      <c r="MR791" s="209"/>
      <c r="MS791" s="193"/>
      <c r="MT791" s="209"/>
      <c r="MU791" s="209"/>
      <c r="MV791" s="193"/>
      <c r="MW791" s="209"/>
      <c r="MX791" s="209"/>
      <c r="MY791" s="193"/>
      <c r="MZ791" s="209"/>
      <c r="NA791" s="209"/>
      <c r="NB791" s="193"/>
      <c r="NC791" s="209"/>
      <c r="ND791" s="209"/>
      <c r="NE791" s="193"/>
      <c r="NF791" s="209"/>
      <c r="NG791" s="209"/>
      <c r="NH791" s="193"/>
      <c r="NI791" s="209"/>
      <c r="NJ791" s="209"/>
      <c r="NK791" s="193"/>
      <c r="NL791" s="209"/>
      <c r="NM791" s="209"/>
      <c r="NN791" s="193"/>
      <c r="NO791" s="209"/>
      <c r="NP791" s="209"/>
      <c r="NQ791" s="193"/>
      <c r="NR791" s="209"/>
      <c r="NS791" s="209"/>
      <c r="NT791" s="193"/>
      <c r="NU791" s="209"/>
      <c r="NV791" s="209"/>
      <c r="NW791" s="193"/>
      <c r="NX791" s="209"/>
      <c r="NY791" s="209"/>
      <c r="NZ791" s="193"/>
      <c r="OA791" s="209"/>
      <c r="OB791" s="209"/>
      <c r="OC791" s="193"/>
      <c r="OD791" s="209"/>
      <c r="OE791" s="209"/>
      <c r="OF791" s="193"/>
      <c r="OG791" s="209"/>
      <c r="OH791" s="209"/>
      <c r="OI791" s="193"/>
      <c r="OJ791" s="209"/>
      <c r="OK791" s="209"/>
      <c r="OL791" s="193"/>
      <c r="OM791" s="209"/>
      <c r="ON791" s="209"/>
      <c r="OO791" s="193"/>
      <c r="OP791" s="209"/>
      <c r="OQ791" s="209"/>
      <c r="OR791" s="193"/>
      <c r="OS791" s="209"/>
      <c r="OT791" s="209"/>
      <c r="OU791" s="193"/>
      <c r="OV791" s="209"/>
      <c r="OW791" s="209"/>
      <c r="OX791" s="193"/>
      <c r="OY791" s="209"/>
      <c r="OZ791" s="209"/>
      <c r="PA791" s="193"/>
      <c r="PB791" s="209"/>
      <c r="PC791" s="209"/>
      <c r="PD791" s="193"/>
      <c r="PE791" s="209"/>
      <c r="PF791" s="209"/>
      <c r="PG791" s="193"/>
      <c r="PH791" s="209"/>
      <c r="PI791" s="209"/>
      <c r="PJ791" s="193"/>
      <c r="PK791" s="209"/>
      <c r="PL791" s="209"/>
      <c r="PM791" s="193"/>
      <c r="PN791" s="209"/>
      <c r="PO791" s="209"/>
      <c r="PP791" s="193"/>
      <c r="PQ791" s="209"/>
      <c r="PR791" s="209"/>
      <c r="PS791" s="193"/>
      <c r="PT791" s="209"/>
      <c r="PU791" s="209"/>
      <c r="PV791" s="193"/>
      <c r="PW791" s="209"/>
      <c r="PX791" s="209"/>
      <c r="PY791" s="193"/>
      <c r="PZ791" s="209"/>
      <c r="QA791" s="209"/>
      <c r="QB791" s="193"/>
      <c r="QC791" s="209"/>
      <c r="QD791" s="209"/>
      <c r="QE791" s="193"/>
      <c r="QF791" s="209"/>
      <c r="QG791" s="209"/>
      <c r="QH791" s="193"/>
      <c r="QI791" s="209"/>
      <c r="QJ791" s="209"/>
      <c r="QK791" s="193"/>
      <c r="QL791" s="209"/>
      <c r="QM791" s="209"/>
      <c r="QN791" s="193"/>
      <c r="QO791" s="209"/>
      <c r="QP791" s="209"/>
      <c r="QQ791" s="193"/>
      <c r="QR791" s="209"/>
      <c r="QS791" s="209"/>
      <c r="QT791" s="193"/>
      <c r="QU791" s="209"/>
      <c r="QV791" s="209"/>
      <c r="QW791" s="193"/>
      <c r="QX791" s="209"/>
      <c r="QY791" s="209"/>
      <c r="QZ791" s="193"/>
      <c r="RA791" s="209"/>
      <c r="RB791" s="209"/>
      <c r="RC791" s="193"/>
      <c r="RD791" s="209"/>
      <c r="RE791" s="209"/>
      <c r="RF791" s="193"/>
      <c r="RG791" s="209"/>
    </row>
    <row r="792" spans="1:475" x14ac:dyDescent="0.25">
      <c r="A792" s="202"/>
      <c r="B792" s="219"/>
      <c r="C792" s="219"/>
      <c r="D792" s="219"/>
      <c r="E792" s="223"/>
      <c r="F792" s="215" t="s">
        <v>246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5">
      <c r="A793" s="202"/>
      <c r="B793" s="219"/>
      <c r="C793" s="219"/>
      <c r="D793" s="219"/>
      <c r="E793" s="223"/>
      <c r="F793" s="215" t="s">
        <v>247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5">
      <c r="A794" s="202"/>
      <c r="B794" s="219"/>
      <c r="C794" s="219"/>
      <c r="D794" s="219"/>
      <c r="E794" s="223"/>
      <c r="F794" s="215" t="s">
        <v>246</v>
      </c>
      <c r="G794" s="177"/>
      <c r="H794" s="177"/>
      <c r="I794" s="202"/>
      <c r="J794" s="202"/>
      <c r="K794" s="202"/>
      <c r="L794" s="202"/>
      <c r="M794" s="177"/>
      <c r="N794" s="202"/>
      <c r="O794" s="202"/>
      <c r="P794" s="177"/>
      <c r="Q794" s="202"/>
      <c r="R794" s="202"/>
      <c r="S794" s="177"/>
      <c r="T794" s="202"/>
      <c r="U794" s="202"/>
      <c r="V794" s="177"/>
      <c r="W794" s="202"/>
      <c r="X794" s="202"/>
      <c r="Y794" s="177"/>
      <c r="Z794" s="202"/>
      <c r="AA794" s="202"/>
      <c r="AB794" s="177"/>
      <c r="AC794" s="202"/>
      <c r="AD794" s="202"/>
      <c r="AE794" s="177"/>
      <c r="AF794" s="202"/>
      <c r="AG794" s="202"/>
      <c r="AH794" s="177"/>
      <c r="AI794" s="202"/>
      <c r="AJ794" s="202"/>
      <c r="AK794" s="177"/>
      <c r="AL794" s="202"/>
      <c r="AM794" s="202"/>
      <c r="AN794" s="177"/>
      <c r="AO794" s="202"/>
      <c r="AP794" s="202"/>
      <c r="AQ794" s="177"/>
      <c r="AR794" s="202"/>
      <c r="AS794" s="202"/>
      <c r="AT794" s="177"/>
      <c r="AU794" s="202"/>
      <c r="AV794" s="202"/>
      <c r="AW794" s="177"/>
      <c r="AX794" s="202"/>
      <c r="AY794" s="202"/>
      <c r="AZ794" s="177"/>
      <c r="BA794" s="202"/>
      <c r="BB794" s="202"/>
      <c r="BC794" s="177"/>
      <c r="BD794" s="202"/>
      <c r="BE794" s="202"/>
      <c r="BF794" s="177"/>
      <c r="BG794" s="202"/>
      <c r="BH794" s="202"/>
      <c r="BI794" s="177"/>
      <c r="BJ794" s="202"/>
      <c r="BK794" s="202"/>
      <c r="BL794" s="177"/>
      <c r="BM794" s="202"/>
      <c r="BN794" s="202"/>
      <c r="BO794" s="177"/>
      <c r="BP794" s="202"/>
      <c r="BQ794" s="202"/>
      <c r="BR794" s="177"/>
      <c r="BS794" s="202"/>
      <c r="BT794" s="202"/>
      <c r="BU794" s="177"/>
      <c r="BV794" s="202"/>
      <c r="BW794" s="202"/>
      <c r="BX794" s="177"/>
      <c r="BY794" s="202"/>
      <c r="BZ794" s="202"/>
      <c r="CA794" s="177"/>
      <c r="CB794" s="202"/>
      <c r="CC794" s="202"/>
      <c r="CD794" s="177"/>
      <c r="CE794" s="202"/>
      <c r="CF794" s="202"/>
      <c r="CG794" s="177"/>
      <c r="CH794" s="202"/>
      <c r="CI794" s="202"/>
      <c r="CJ794" s="177"/>
      <c r="CK794" s="202"/>
      <c r="CL794" s="202"/>
      <c r="CM794" s="177"/>
      <c r="CN794" s="202"/>
      <c r="CO794" s="202"/>
      <c r="CP794" s="177"/>
      <c r="CQ794" s="202"/>
      <c r="CR794" s="202"/>
      <c r="CS794" s="177"/>
      <c r="CT794" s="202"/>
      <c r="CU794" s="202"/>
      <c r="CV794" s="177"/>
      <c r="CW794" s="202"/>
      <c r="CX794" s="202"/>
      <c r="CY794" s="177"/>
      <c r="CZ794" s="202"/>
      <c r="DA794" s="202"/>
      <c r="DB794" s="177"/>
      <c r="DC794" s="202"/>
      <c r="DD794" s="202"/>
      <c r="DE794" s="177"/>
      <c r="DF794" s="202"/>
      <c r="DG794" s="202"/>
      <c r="DH794" s="177"/>
      <c r="DI794" s="202"/>
      <c r="DJ794" s="202"/>
      <c r="DK794" s="177"/>
      <c r="DL794" s="202"/>
      <c r="DM794" s="202"/>
      <c r="DN794" s="177"/>
      <c r="DO794" s="202"/>
      <c r="DP794" s="202"/>
      <c r="DQ794" s="177"/>
      <c r="DR794" s="202"/>
      <c r="DS794" s="202"/>
      <c r="DT794" s="177"/>
      <c r="DU794" s="202"/>
      <c r="DV794" s="202"/>
      <c r="DW794" s="209"/>
      <c r="DX794" s="210"/>
      <c r="DY794" s="210"/>
      <c r="DZ794" s="209"/>
      <c r="EA794" s="210"/>
      <c r="EB794" s="210"/>
      <c r="EC794" s="209"/>
      <c r="ED794" s="210"/>
      <c r="EE794" s="210"/>
      <c r="EF794" s="209"/>
      <c r="EG794" s="210"/>
      <c r="EH794" s="210"/>
      <c r="EI794" s="209"/>
      <c r="EJ794" s="210"/>
      <c r="EK794" s="210"/>
      <c r="EL794" s="209"/>
      <c r="EM794" s="210"/>
      <c r="EN794" s="210"/>
      <c r="EO794" s="209"/>
      <c r="EP794" s="210"/>
      <c r="EQ794" s="210"/>
      <c r="ER794" s="209"/>
      <c r="ES794" s="210"/>
      <c r="ET794" s="210"/>
      <c r="EU794" s="209"/>
      <c r="EV794" s="210"/>
      <c r="EW794" s="210"/>
      <c r="EX794" s="209"/>
      <c r="EY794" s="210"/>
      <c r="EZ794" s="210"/>
      <c r="FA794" s="209"/>
      <c r="FB794" s="210"/>
      <c r="FC794" s="210"/>
      <c r="FD794" s="209"/>
      <c r="FE794" s="210"/>
      <c r="FF794" s="210"/>
      <c r="FG794" s="209"/>
      <c r="FH794" s="210"/>
      <c r="FI794" s="210"/>
      <c r="FJ794" s="209"/>
      <c r="FK794" s="210"/>
      <c r="FL794" s="210"/>
      <c r="FM794" s="209"/>
      <c r="FN794" s="210"/>
      <c r="FO794" s="210"/>
      <c r="FP794" s="209"/>
      <c r="FQ794" s="210"/>
      <c r="FR794" s="210"/>
      <c r="FS794" s="209"/>
      <c r="FT794" s="210"/>
      <c r="FU794" s="210"/>
      <c r="FV794" s="209"/>
      <c r="FW794" s="210"/>
      <c r="FX794" s="210"/>
      <c r="FY794" s="209"/>
      <c r="FZ794" s="210"/>
      <c r="GA794" s="210"/>
      <c r="GB794" s="209"/>
      <c r="GC794" s="210"/>
      <c r="GD794" s="210"/>
      <c r="GE794" s="209"/>
      <c r="GF794" s="210"/>
      <c r="GG794" s="210"/>
      <c r="GH794" s="209"/>
      <c r="GI794" s="210"/>
      <c r="GJ794" s="210"/>
      <c r="GK794" s="209"/>
      <c r="GL794" s="210"/>
      <c r="GM794" s="210"/>
      <c r="GN794" s="209"/>
      <c r="GO794" s="210"/>
      <c r="GP794" s="210"/>
      <c r="GQ794" s="209"/>
      <c r="GR794" s="210"/>
      <c r="GS794" s="210"/>
      <c r="GT794" s="209"/>
      <c r="GU794" s="210"/>
      <c r="GV794" s="210"/>
      <c r="GW794" s="209"/>
      <c r="GX794" s="210"/>
      <c r="GY794" s="210"/>
      <c r="GZ794" s="209"/>
      <c r="HA794" s="210"/>
      <c r="HB794" s="210"/>
      <c r="HC794" s="209"/>
      <c r="HD794" s="210"/>
      <c r="HE794" s="210"/>
      <c r="HF794" s="209"/>
      <c r="HG794" s="210"/>
      <c r="HH794" s="210"/>
      <c r="HI794" s="209"/>
      <c r="HJ794" s="210"/>
      <c r="HK794" s="210"/>
      <c r="HL794" s="209"/>
      <c r="HM794" s="210"/>
      <c r="HN794" s="210"/>
      <c r="HO794" s="209"/>
      <c r="HP794" s="210"/>
      <c r="HQ794" s="210"/>
      <c r="HR794" s="209"/>
      <c r="HS794" s="210"/>
      <c r="HT794" s="210"/>
      <c r="HU794" s="209"/>
      <c r="HV794" s="210"/>
      <c r="HW794" s="210"/>
      <c r="HX794" s="209"/>
      <c r="HY794" s="210"/>
      <c r="HZ794" s="210"/>
      <c r="IA794" s="209"/>
      <c r="IB794" s="210"/>
      <c r="IC794" s="210"/>
      <c r="ID794" s="209"/>
      <c r="IE794" s="210"/>
      <c r="IF794" s="210"/>
      <c r="IG794" s="209"/>
      <c r="IH794" s="210"/>
      <c r="II794" s="210"/>
      <c r="IJ794" s="209"/>
      <c r="IK794" s="210"/>
      <c r="IL794" s="210"/>
      <c r="IM794" s="209"/>
      <c r="IN794" s="210"/>
      <c r="IO794" s="210"/>
      <c r="IP794" s="209"/>
      <c r="IQ794" s="210"/>
      <c r="IR794" s="210"/>
      <c r="IS794" s="209"/>
      <c r="IT794" s="210"/>
      <c r="IU794" s="210"/>
      <c r="IV794" s="209"/>
      <c r="IW794" s="210"/>
      <c r="IX794" s="210"/>
      <c r="IY794" s="209"/>
      <c r="IZ794" s="210"/>
      <c r="JA794" s="210"/>
      <c r="JB794" s="209"/>
      <c r="JC794" s="210"/>
      <c r="JD794" s="210"/>
      <c r="JE794" s="209"/>
      <c r="JF794" s="210"/>
      <c r="JG794" s="210"/>
      <c r="JH794" s="209"/>
      <c r="JI794" s="210"/>
      <c r="JJ794" s="210"/>
      <c r="JK794" s="209"/>
      <c r="JL794" s="210"/>
      <c r="JM794" s="210"/>
      <c r="JN794" s="209"/>
      <c r="JO794" s="210"/>
      <c r="JP794" s="210"/>
      <c r="JQ794" s="209"/>
      <c r="JR794" s="210"/>
      <c r="JS794" s="210"/>
      <c r="JT794" s="209"/>
      <c r="JU794" s="210"/>
      <c r="JV794" s="210"/>
      <c r="JW794" s="209"/>
      <c r="JX794" s="210"/>
      <c r="JY794" s="210"/>
      <c r="JZ794" s="209"/>
      <c r="KA794" s="210"/>
      <c r="KB794" s="210"/>
      <c r="KC794" s="209"/>
      <c r="KD794" s="210"/>
      <c r="KE794" s="210"/>
      <c r="KF794" s="209"/>
      <c r="KG794" s="210"/>
      <c r="KH794" s="210"/>
      <c r="KI794" s="209"/>
      <c r="KJ794" s="210"/>
      <c r="KK794" s="210"/>
      <c r="KL794" s="209"/>
      <c r="KM794" s="210"/>
      <c r="KN794" s="210"/>
      <c r="KO794" s="209"/>
      <c r="KP794" s="210"/>
      <c r="KQ794" s="210"/>
      <c r="KR794" s="209"/>
      <c r="KS794" s="210"/>
      <c r="KT794" s="210"/>
      <c r="KU794" s="209"/>
      <c r="KV794" s="210"/>
      <c r="KW794" s="210"/>
      <c r="KX794" s="209"/>
      <c r="KY794" s="210"/>
      <c r="KZ794" s="210"/>
      <c r="LA794" s="209"/>
      <c r="LB794" s="210"/>
      <c r="LC794" s="210"/>
      <c r="LD794" s="209"/>
      <c r="LE794" s="210"/>
      <c r="LF794" s="210"/>
      <c r="LG794" s="209"/>
      <c r="LH794" s="210"/>
      <c r="LI794" s="210"/>
      <c r="LJ794" s="209"/>
      <c r="LK794" s="210"/>
      <c r="LL794" s="210"/>
      <c r="LM794" s="209"/>
      <c r="LN794" s="210"/>
      <c r="LO794" s="210"/>
      <c r="LP794" s="209"/>
      <c r="LQ794" s="210"/>
      <c r="LR794" s="210"/>
      <c r="LS794" s="209"/>
      <c r="LT794" s="210"/>
      <c r="LU794" s="210"/>
      <c r="LV794" s="209"/>
      <c r="LW794" s="210"/>
      <c r="LX794" s="210"/>
      <c r="LY794" s="209"/>
      <c r="LZ794" s="210"/>
      <c r="MA794" s="210"/>
      <c r="MB794" s="209"/>
      <c r="MC794" s="210"/>
      <c r="MD794" s="210"/>
      <c r="ME794" s="209"/>
      <c r="MF794" s="210"/>
      <c r="MG794" s="210"/>
      <c r="MH794" s="209"/>
      <c r="MI794" s="210"/>
      <c r="MJ794" s="210"/>
      <c r="MK794" s="209"/>
      <c r="ML794" s="210"/>
      <c r="MM794" s="210"/>
      <c r="MN794" s="209"/>
      <c r="MO794" s="210"/>
      <c r="MP794" s="210"/>
      <c r="MQ794" s="209"/>
      <c r="MR794" s="210"/>
      <c r="MS794" s="210"/>
      <c r="MT794" s="209"/>
      <c r="MU794" s="210"/>
      <c r="MV794" s="210"/>
      <c r="MW794" s="209"/>
      <c r="MX794" s="210"/>
      <c r="MY794" s="210"/>
      <c r="MZ794" s="209"/>
      <c r="NA794" s="210"/>
      <c r="NB794" s="210"/>
      <c r="NC794" s="209"/>
      <c r="ND794" s="210"/>
      <c r="NE794" s="210"/>
      <c r="NF794" s="209"/>
      <c r="NG794" s="210"/>
      <c r="NH794" s="210"/>
      <c r="NI794" s="209"/>
      <c r="NJ794" s="210"/>
      <c r="NK794" s="210"/>
      <c r="NL794" s="209"/>
      <c r="NM794" s="210"/>
      <c r="NN794" s="210"/>
      <c r="NO794" s="209"/>
      <c r="NP794" s="210"/>
      <c r="NQ794" s="210"/>
      <c r="NR794" s="209"/>
      <c r="NS794" s="210"/>
      <c r="NT794" s="210"/>
      <c r="NU794" s="209"/>
      <c r="NV794" s="210"/>
      <c r="NW794" s="210"/>
      <c r="NX794" s="209"/>
      <c r="NY794" s="210"/>
      <c r="NZ794" s="210"/>
      <c r="OA794" s="209"/>
      <c r="OB794" s="210"/>
      <c r="OC794" s="210"/>
      <c r="OD794" s="209"/>
      <c r="OE794" s="210"/>
      <c r="OF794" s="210"/>
      <c r="OG794" s="209"/>
      <c r="OH794" s="210"/>
      <c r="OI794" s="210"/>
      <c r="OJ794" s="209"/>
      <c r="OK794" s="210"/>
      <c r="OL794" s="210"/>
      <c r="OM794" s="209"/>
      <c r="ON794" s="210"/>
      <c r="OO794" s="210"/>
      <c r="OP794" s="209"/>
      <c r="OQ794" s="210"/>
      <c r="OR794" s="210"/>
      <c r="OS794" s="209"/>
      <c r="OT794" s="210"/>
      <c r="OU794" s="210"/>
      <c r="OV794" s="209"/>
      <c r="OW794" s="210"/>
      <c r="OX794" s="210"/>
      <c r="OY794" s="209"/>
      <c r="OZ794" s="210"/>
      <c r="PA794" s="210"/>
      <c r="PB794" s="209"/>
      <c r="PC794" s="210"/>
      <c r="PD794" s="210"/>
      <c r="PE794" s="209"/>
      <c r="PF794" s="210"/>
      <c r="PG794" s="210"/>
      <c r="PH794" s="209"/>
      <c r="PI794" s="210"/>
      <c r="PJ794" s="210"/>
      <c r="PK794" s="209"/>
      <c r="PL794" s="210"/>
      <c r="PM794" s="210"/>
      <c r="PN794" s="209"/>
      <c r="PO794" s="210"/>
      <c r="PP794" s="210"/>
      <c r="PQ794" s="209"/>
      <c r="PR794" s="210"/>
      <c r="PS794" s="210"/>
      <c r="PT794" s="209"/>
      <c r="PU794" s="210"/>
      <c r="PV794" s="210"/>
      <c r="PW794" s="209"/>
      <c r="PX794" s="210"/>
      <c r="PY794" s="210"/>
      <c r="PZ794" s="209"/>
      <c r="QA794" s="210"/>
      <c r="QB794" s="210"/>
      <c r="QC794" s="209"/>
      <c r="QD794" s="210"/>
      <c r="QE794" s="210"/>
      <c r="QF794" s="209"/>
      <c r="QG794" s="210"/>
      <c r="QH794" s="210"/>
      <c r="QI794" s="209"/>
      <c r="QJ794" s="210"/>
      <c r="QK794" s="210"/>
      <c r="QL794" s="209"/>
      <c r="QM794" s="210"/>
      <c r="QN794" s="210"/>
      <c r="QO794" s="209"/>
      <c r="QP794" s="210"/>
      <c r="QQ794" s="210"/>
      <c r="QR794" s="209"/>
      <c r="QS794" s="210"/>
      <c r="QT794" s="210"/>
      <c r="QU794" s="209"/>
      <c r="QV794" s="210"/>
      <c r="QW794" s="210"/>
      <c r="QX794" s="209"/>
      <c r="QY794" s="210"/>
      <c r="QZ794" s="210"/>
      <c r="RA794" s="209"/>
      <c r="RB794" s="210"/>
      <c r="RC794" s="210"/>
      <c r="RD794" s="209"/>
      <c r="RE794" s="210"/>
      <c r="RF794" s="210"/>
      <c r="RG794" s="209"/>
    </row>
    <row r="795" spans="1:475" x14ac:dyDescent="0.25">
      <c r="A795" s="202"/>
      <c r="B795" s="219"/>
      <c r="C795" s="219"/>
      <c r="D795" s="219"/>
      <c r="E795" s="223"/>
      <c r="F795" s="215" t="s">
        <v>247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5">
      <c r="A796" s="202"/>
      <c r="B796" s="219"/>
      <c r="C796" s="219"/>
      <c r="D796" s="219"/>
      <c r="E796" s="223"/>
      <c r="F796" s="215" t="s">
        <v>246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5">
      <c r="A797" s="202"/>
      <c r="B797" s="219"/>
      <c r="C797" s="219"/>
      <c r="D797" s="219"/>
      <c r="E797" s="223"/>
      <c r="F797" s="215" t="s">
        <v>247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5">
      <c r="A798" s="202"/>
      <c r="B798" s="219"/>
      <c r="C798" s="219"/>
      <c r="D798" s="219"/>
      <c r="E798" s="223"/>
      <c r="F798" s="215" t="s">
        <v>246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5">
      <c r="A799" s="202"/>
      <c r="B799" s="219"/>
      <c r="C799" s="219"/>
      <c r="D799" s="219"/>
      <c r="E799" s="223"/>
      <c r="F799" s="215" t="s">
        <v>247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5">
      <c r="A800" s="202"/>
      <c r="B800" s="219"/>
      <c r="C800" s="219"/>
      <c r="D800" s="219"/>
      <c r="E800" s="223"/>
      <c r="F800" s="215" t="s">
        <v>246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5">
      <c r="A801" s="202"/>
      <c r="B801" s="219"/>
      <c r="C801" s="219"/>
      <c r="D801" s="219"/>
      <c r="E801" s="223"/>
      <c r="F801" s="215" t="s">
        <v>247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5">
      <c r="A802" s="202"/>
      <c r="B802" s="219"/>
      <c r="C802" s="219"/>
      <c r="D802" s="219"/>
      <c r="E802" s="223"/>
      <c r="F802" s="215" t="s">
        <v>246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5">
      <c r="A803" s="202"/>
      <c r="B803" s="219"/>
      <c r="C803" s="219"/>
      <c r="D803" s="219"/>
      <c r="E803" s="223"/>
      <c r="F803" s="215" t="s">
        <v>247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5">
      <c r="A804" s="202"/>
      <c r="B804" s="219"/>
      <c r="C804" s="219"/>
      <c r="D804" s="219"/>
      <c r="E804" s="223"/>
      <c r="F804" s="215" t="s">
        <v>246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5">
      <c r="A805" s="202"/>
      <c r="B805" s="219"/>
      <c r="C805" s="219"/>
      <c r="D805" s="219"/>
      <c r="E805" s="223"/>
      <c r="F805" s="215" t="s">
        <v>247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5">
      <c r="A806" s="202"/>
      <c r="B806" s="219"/>
      <c r="C806" s="219"/>
      <c r="D806" s="219"/>
      <c r="E806" s="223"/>
      <c r="F806" s="215" t="s">
        <v>246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5">
      <c r="A807" s="202"/>
      <c r="B807" s="219"/>
      <c r="C807" s="219"/>
      <c r="D807" s="219"/>
      <c r="E807" s="223"/>
      <c r="F807" s="215" t="s">
        <v>247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5">
      <c r="A808" s="202"/>
      <c r="B808" s="219"/>
      <c r="C808" s="219"/>
      <c r="D808" s="219"/>
      <c r="E808" s="223"/>
      <c r="F808" s="215" t="s">
        <v>246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5">
      <c r="A809" s="202"/>
      <c r="B809" s="219"/>
      <c r="C809" s="219"/>
      <c r="D809" s="219"/>
      <c r="E809" s="223"/>
      <c r="F809" s="215" t="s">
        <v>247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5">
      <c r="A810" s="202"/>
      <c r="B810" s="219"/>
      <c r="C810" s="219"/>
      <c r="D810" s="219"/>
      <c r="E810" s="223"/>
      <c r="F810" s="215" t="s">
        <v>246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5">
      <c r="A811" s="202"/>
      <c r="B811" s="219"/>
      <c r="C811" s="219"/>
      <c r="D811" s="219"/>
      <c r="E811" s="223"/>
      <c r="F811" s="215" t="s">
        <v>247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5">
      <c r="A812" s="202"/>
      <c r="B812" s="219"/>
      <c r="C812" s="219"/>
      <c r="D812" s="219"/>
      <c r="E812" s="223"/>
      <c r="F812" s="215" t="s">
        <v>246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5">
      <c r="A813" s="202"/>
      <c r="B813" s="219"/>
      <c r="C813" s="219"/>
      <c r="D813" s="219"/>
      <c r="E813" s="223"/>
      <c r="F813" s="215" t="s">
        <v>247</v>
      </c>
      <c r="G813" s="187"/>
      <c r="H813" s="187"/>
      <c r="I813" s="203"/>
      <c r="J813" s="203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  <c r="FI813" s="193"/>
      <c r="FJ813" s="193"/>
      <c r="FK813" s="193"/>
      <c r="FL813" s="193"/>
      <c r="FM813" s="193"/>
      <c r="FN813" s="193"/>
      <c r="FO813" s="193"/>
      <c r="FP813" s="193"/>
      <c r="FQ813" s="193"/>
      <c r="FR813" s="193"/>
      <c r="FS813" s="193"/>
      <c r="FT813" s="193"/>
      <c r="FU813" s="193"/>
      <c r="FV813" s="193"/>
      <c r="FW813" s="193"/>
      <c r="FX813" s="193"/>
      <c r="FY813" s="193"/>
      <c r="FZ813" s="193"/>
      <c r="GA813" s="193"/>
      <c r="GB813" s="193"/>
      <c r="GC813" s="193"/>
      <c r="GD813" s="193"/>
      <c r="GE813" s="193"/>
      <c r="GF813" s="193"/>
      <c r="GG813" s="193"/>
      <c r="GH813" s="193"/>
      <c r="GI813" s="193"/>
      <c r="GJ813" s="193"/>
      <c r="GK813" s="193"/>
      <c r="GL813" s="193"/>
      <c r="GM813" s="193"/>
      <c r="GN813" s="193"/>
      <c r="GO813" s="193"/>
      <c r="GP813" s="193"/>
      <c r="GQ813" s="193"/>
      <c r="GR813" s="193"/>
      <c r="GS813" s="193"/>
      <c r="GT813" s="193"/>
      <c r="GU813" s="193"/>
      <c r="GV813" s="193"/>
      <c r="GW813" s="193"/>
      <c r="GX813" s="193"/>
      <c r="GY813" s="193"/>
      <c r="GZ813" s="193"/>
      <c r="HA813" s="193"/>
      <c r="HB813" s="193"/>
      <c r="HC813" s="193"/>
      <c r="HD813" s="193"/>
      <c r="HE813" s="193"/>
      <c r="HF813" s="193"/>
      <c r="HG813" s="193"/>
      <c r="HH813" s="193"/>
      <c r="HI813" s="193"/>
      <c r="HJ813" s="193"/>
      <c r="HK813" s="193"/>
      <c r="HL813" s="193"/>
      <c r="HM813" s="193"/>
      <c r="HN813" s="193"/>
      <c r="HO813" s="193"/>
      <c r="HP813" s="193"/>
      <c r="HQ813" s="193"/>
      <c r="HR813" s="193"/>
      <c r="HS813" s="193"/>
      <c r="HT813" s="193"/>
      <c r="HU813" s="193"/>
      <c r="HV813" s="193"/>
      <c r="HW813" s="193"/>
      <c r="HX813" s="193"/>
      <c r="HY813" s="193"/>
      <c r="HZ813" s="193"/>
      <c r="IA813" s="193"/>
      <c r="IB813" s="193"/>
      <c r="IC813" s="193"/>
      <c r="ID813" s="193"/>
      <c r="IE813" s="193"/>
      <c r="IF813" s="193"/>
      <c r="IG813" s="193"/>
      <c r="IH813" s="193"/>
      <c r="II813" s="193"/>
      <c r="IJ813" s="193"/>
      <c r="IK813" s="193"/>
      <c r="IL813" s="193"/>
      <c r="IM813" s="193"/>
      <c r="IN813" s="193"/>
      <c r="IO813" s="193"/>
      <c r="IP813" s="193"/>
      <c r="IQ813" s="193"/>
      <c r="IR813" s="193"/>
      <c r="IS813" s="193"/>
      <c r="IT813" s="193"/>
      <c r="IU813" s="193"/>
      <c r="IV813" s="193"/>
      <c r="IW813" s="193"/>
      <c r="IX813" s="193"/>
      <c r="IY813" s="193"/>
      <c r="IZ813" s="193"/>
      <c r="JA813" s="193"/>
      <c r="JB813" s="193"/>
      <c r="JC813" s="193"/>
      <c r="JD813" s="193"/>
      <c r="JE813" s="193"/>
      <c r="JF813" s="193"/>
      <c r="JG813" s="193"/>
      <c r="JH813" s="193"/>
      <c r="JI813" s="193"/>
      <c r="JJ813" s="193"/>
      <c r="JK813" s="193"/>
      <c r="JL813" s="193"/>
      <c r="JM813" s="193"/>
      <c r="JN813" s="193"/>
      <c r="JO813" s="193"/>
      <c r="JP813" s="193"/>
      <c r="JQ813" s="193"/>
      <c r="JR813" s="193"/>
      <c r="JS813" s="193"/>
      <c r="JT813" s="193"/>
      <c r="JU813" s="193"/>
      <c r="JV813" s="193"/>
      <c r="JW813" s="193"/>
      <c r="JX813" s="193"/>
      <c r="JY813" s="193"/>
      <c r="JZ813" s="193"/>
      <c r="KA813" s="193"/>
      <c r="KB813" s="193"/>
      <c r="KC813" s="193"/>
      <c r="KD813" s="193"/>
      <c r="KE813" s="193"/>
      <c r="KF813" s="193"/>
      <c r="KG813" s="193"/>
      <c r="KH813" s="193"/>
      <c r="KI813" s="193"/>
      <c r="KJ813" s="193"/>
      <c r="KK813" s="193"/>
      <c r="KL813" s="193"/>
      <c r="KM813" s="193"/>
      <c r="KN813" s="193"/>
      <c r="KO813" s="193"/>
      <c r="KP813" s="193"/>
      <c r="KQ813" s="193"/>
      <c r="KR813" s="193"/>
      <c r="KS813" s="193"/>
      <c r="KT813" s="193"/>
      <c r="KU813" s="193"/>
      <c r="KV813" s="193"/>
      <c r="KW813" s="193"/>
      <c r="KX813" s="193"/>
      <c r="KY813" s="193"/>
      <c r="KZ813" s="193"/>
      <c r="LA813" s="193"/>
      <c r="LB813" s="193"/>
      <c r="LC813" s="193"/>
      <c r="LD813" s="193"/>
      <c r="LE813" s="193"/>
      <c r="LF813" s="193"/>
      <c r="LG813" s="193"/>
      <c r="LH813" s="193"/>
      <c r="LI813" s="193"/>
      <c r="LJ813" s="193"/>
      <c r="LK813" s="193"/>
      <c r="LL813" s="193"/>
      <c r="LM813" s="193"/>
      <c r="LN813" s="193"/>
      <c r="LO813" s="193"/>
      <c r="LP813" s="193"/>
      <c r="LQ813" s="193"/>
      <c r="LR813" s="193"/>
      <c r="LS813" s="193"/>
      <c r="LT813" s="193"/>
      <c r="LU813" s="193"/>
      <c r="LV813" s="193"/>
      <c r="LW813" s="193"/>
      <c r="LX813" s="193"/>
      <c r="LY813" s="193"/>
      <c r="LZ813" s="193"/>
      <c r="MA813" s="193"/>
      <c r="MB813" s="193"/>
      <c r="MC813" s="193"/>
      <c r="MD813" s="193"/>
      <c r="ME813" s="193"/>
      <c r="MF813" s="193"/>
      <c r="MG813" s="193"/>
      <c r="MH813" s="193"/>
      <c r="MI813" s="193"/>
      <c r="MJ813" s="193"/>
      <c r="MK813" s="193"/>
      <c r="ML813" s="193"/>
      <c r="MM813" s="193"/>
      <c r="MN813" s="193"/>
      <c r="MO813" s="193"/>
      <c r="MP813" s="193"/>
      <c r="MQ813" s="193"/>
      <c r="MR813" s="193"/>
      <c r="MS813" s="193"/>
      <c r="MT813" s="193"/>
      <c r="MU813" s="193"/>
      <c r="MV813" s="193"/>
      <c r="MW813" s="193"/>
      <c r="MX813" s="193"/>
      <c r="MY813" s="193"/>
      <c r="MZ813" s="193"/>
      <c r="NA813" s="193"/>
      <c r="NB813" s="193"/>
      <c r="NC813" s="193"/>
      <c r="ND813" s="193"/>
      <c r="NE813" s="193"/>
      <c r="NF813" s="193"/>
      <c r="NG813" s="193"/>
      <c r="NH813" s="193"/>
      <c r="NI813" s="193"/>
      <c r="NJ813" s="193"/>
      <c r="NK813" s="193"/>
      <c r="NL813" s="193"/>
      <c r="NM813" s="193"/>
      <c r="NN813" s="193"/>
      <c r="NO813" s="193"/>
      <c r="NP813" s="193"/>
      <c r="NQ813" s="193"/>
      <c r="NR813" s="193"/>
      <c r="NS813" s="193"/>
      <c r="NT813" s="193"/>
      <c r="NU813" s="193"/>
      <c r="NV813" s="193"/>
      <c r="NW813" s="193"/>
      <c r="NX813" s="193"/>
      <c r="NY813" s="193"/>
      <c r="NZ813" s="193"/>
      <c r="OA813" s="193"/>
      <c r="OB813" s="193"/>
      <c r="OC813" s="193"/>
      <c r="OD813" s="193"/>
      <c r="OE813" s="193"/>
      <c r="OF813" s="193"/>
      <c r="OG813" s="193"/>
      <c r="OH813" s="193"/>
      <c r="OI813" s="193"/>
      <c r="OJ813" s="193"/>
      <c r="OK813" s="193"/>
      <c r="OL813" s="193"/>
      <c r="OM813" s="193"/>
      <c r="ON813" s="193"/>
      <c r="OO813" s="193"/>
      <c r="OP813" s="193"/>
      <c r="OQ813" s="193"/>
      <c r="OR813" s="193"/>
      <c r="OS813" s="193"/>
      <c r="OT813" s="193"/>
      <c r="OU813" s="193"/>
      <c r="OV813" s="193"/>
      <c r="OW813" s="193"/>
      <c r="OX813" s="193"/>
      <c r="OY813" s="193"/>
      <c r="OZ813" s="193"/>
      <c r="PA813" s="193"/>
      <c r="PB813" s="193"/>
      <c r="PC813" s="193"/>
      <c r="PD813" s="193"/>
      <c r="PE813" s="193"/>
      <c r="PF813" s="193"/>
      <c r="PG813" s="193"/>
      <c r="PH813" s="193"/>
      <c r="PI813" s="193"/>
      <c r="PJ813" s="193"/>
      <c r="PK813" s="193"/>
      <c r="PL813" s="193"/>
      <c r="PM813" s="193"/>
      <c r="PN813" s="193"/>
      <c r="PO813" s="193"/>
      <c r="PP813" s="193"/>
      <c r="PQ813" s="193"/>
      <c r="PR813" s="193"/>
      <c r="PS813" s="193"/>
      <c r="PT813" s="193"/>
      <c r="PU813" s="193"/>
      <c r="PV813" s="193"/>
      <c r="PW813" s="193"/>
      <c r="PX813" s="193"/>
      <c r="PY813" s="193"/>
      <c r="PZ813" s="193"/>
      <c r="QA813" s="193"/>
      <c r="QB813" s="193"/>
      <c r="QC813" s="193"/>
      <c r="QD813" s="193"/>
      <c r="QE813" s="193"/>
      <c r="QF813" s="193"/>
      <c r="QG813" s="193"/>
      <c r="QH813" s="193"/>
      <c r="QI813" s="193"/>
      <c r="QJ813" s="193"/>
      <c r="QK813" s="193"/>
      <c r="QL813" s="193"/>
      <c r="QM813" s="193"/>
      <c r="QN813" s="193"/>
      <c r="QO813" s="193"/>
      <c r="QP813" s="193"/>
      <c r="QQ813" s="193"/>
      <c r="QR813" s="193"/>
      <c r="QS813" s="193"/>
      <c r="QT813" s="193"/>
      <c r="QU813" s="193"/>
      <c r="QV813" s="193"/>
      <c r="QW813" s="193"/>
      <c r="QX813" s="193"/>
      <c r="QY813" s="193"/>
      <c r="QZ813" s="193"/>
      <c r="RA813" s="193"/>
      <c r="RB813" s="193"/>
      <c r="RC813" s="193"/>
      <c r="RD813" s="193"/>
      <c r="RE813" s="193"/>
      <c r="RF813" s="193"/>
      <c r="RG813" s="193"/>
    </row>
    <row r="814" spans="1:475" x14ac:dyDescent="0.25">
      <c r="A814" s="202"/>
      <c r="B814" s="219"/>
      <c r="C814" s="219"/>
      <c r="D814" s="219"/>
      <c r="E814" s="223"/>
      <c r="F814" s="215" t="s">
        <v>246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5">
      <c r="A815" s="202"/>
      <c r="B815" s="219"/>
      <c r="C815" s="219"/>
      <c r="D815" s="219"/>
      <c r="E815" s="223"/>
      <c r="F815" s="215" t="s">
        <v>247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5">
      <c r="A816" s="202"/>
      <c r="B816" s="219"/>
      <c r="C816" s="219"/>
      <c r="D816" s="219"/>
      <c r="E816" s="223"/>
      <c r="F816" s="215" t="s">
        <v>246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5">
      <c r="A817" s="202"/>
      <c r="B817" s="219"/>
      <c r="C817" s="219"/>
      <c r="D817" s="219"/>
      <c r="E817" s="223"/>
      <c r="F817" s="215" t="s">
        <v>247</v>
      </c>
      <c r="G817" s="177"/>
      <c r="H817" s="177"/>
      <c r="I817" s="203"/>
      <c r="J817" s="203"/>
      <c r="K817" s="177"/>
      <c r="L817" s="187"/>
      <c r="M817" s="177"/>
      <c r="N817" s="177"/>
      <c r="O817" s="187"/>
      <c r="P817" s="177"/>
      <c r="Q817" s="177"/>
      <c r="R817" s="187"/>
      <c r="S817" s="177"/>
      <c r="T817" s="177"/>
      <c r="U817" s="187"/>
      <c r="V817" s="177"/>
      <c r="W817" s="177"/>
      <c r="X817" s="187"/>
      <c r="Y817" s="177"/>
      <c r="Z817" s="177"/>
      <c r="AA817" s="187"/>
      <c r="AB817" s="177"/>
      <c r="AC817" s="177"/>
      <c r="AD817" s="187"/>
      <c r="AE817" s="177"/>
      <c r="AF817" s="177"/>
      <c r="AG817" s="187"/>
      <c r="AH817" s="177"/>
      <c r="AI817" s="177"/>
      <c r="AJ817" s="187"/>
      <c r="AK817" s="177"/>
      <c r="AL817" s="177"/>
      <c r="AM817" s="187"/>
      <c r="AN817" s="177"/>
      <c r="AO817" s="177"/>
      <c r="AP817" s="187"/>
      <c r="AQ817" s="177"/>
      <c r="AR817" s="177"/>
      <c r="AS817" s="187"/>
      <c r="AT817" s="177"/>
      <c r="AU817" s="177"/>
      <c r="AV817" s="187"/>
      <c r="AW817" s="177"/>
      <c r="AX817" s="177"/>
      <c r="AY817" s="187"/>
      <c r="AZ817" s="177"/>
      <c r="BA817" s="177"/>
      <c r="BB817" s="187"/>
      <c r="BC817" s="177"/>
      <c r="BD817" s="177"/>
      <c r="BE817" s="187"/>
      <c r="BF817" s="177"/>
      <c r="BG817" s="177"/>
      <c r="BH817" s="187"/>
      <c r="BI817" s="177"/>
      <c r="BJ817" s="177"/>
      <c r="BK817" s="187"/>
      <c r="BL817" s="177"/>
      <c r="BM817" s="177"/>
      <c r="BN817" s="187"/>
      <c r="BO817" s="177"/>
      <c r="BP817" s="177"/>
      <c r="BQ817" s="187"/>
      <c r="BR817" s="177"/>
      <c r="BS817" s="177"/>
      <c r="BT817" s="187"/>
      <c r="BU817" s="177"/>
      <c r="BV817" s="177"/>
      <c r="BW817" s="187"/>
      <c r="BX817" s="177"/>
      <c r="BY817" s="177"/>
      <c r="BZ817" s="187"/>
      <c r="CA817" s="177"/>
      <c r="CB817" s="177"/>
      <c r="CC817" s="187"/>
      <c r="CD817" s="177"/>
      <c r="CE817" s="177"/>
      <c r="CF817" s="187"/>
      <c r="CG817" s="177"/>
      <c r="CH817" s="177"/>
      <c r="CI817" s="187"/>
      <c r="CJ817" s="177"/>
      <c r="CK817" s="177"/>
      <c r="CL817" s="187"/>
      <c r="CM817" s="177"/>
      <c r="CN817" s="177"/>
      <c r="CO817" s="187"/>
      <c r="CP817" s="177"/>
      <c r="CQ817" s="177"/>
      <c r="CR817" s="187"/>
      <c r="CS817" s="177"/>
      <c r="CT817" s="177"/>
      <c r="CU817" s="187"/>
      <c r="CV817" s="177"/>
      <c r="CW817" s="177"/>
      <c r="CX817" s="187"/>
      <c r="CY817" s="177"/>
      <c r="CZ817" s="177"/>
      <c r="DA817" s="187"/>
      <c r="DB817" s="177"/>
      <c r="DC817" s="177"/>
      <c r="DD817" s="187"/>
      <c r="DE817" s="177"/>
      <c r="DF817" s="177"/>
      <c r="DG817" s="187"/>
      <c r="DH817" s="177"/>
      <c r="DI817" s="177"/>
      <c r="DJ817" s="187"/>
      <c r="DK817" s="177"/>
      <c r="DL817" s="177"/>
      <c r="DM817" s="187"/>
      <c r="DN817" s="177"/>
      <c r="DO817" s="177"/>
      <c r="DP817" s="187"/>
      <c r="DQ817" s="177"/>
      <c r="DR817" s="177"/>
      <c r="DS817" s="187"/>
      <c r="DT817" s="177"/>
      <c r="DU817" s="177"/>
      <c r="DV817" s="187"/>
      <c r="DW817" s="209"/>
      <c r="DX817" s="209"/>
      <c r="DY817" s="193"/>
      <c r="DZ817" s="209"/>
      <c r="EA817" s="209"/>
      <c r="EB817" s="193"/>
      <c r="EC817" s="209"/>
      <c r="ED817" s="209"/>
      <c r="EE817" s="193"/>
      <c r="EF817" s="209"/>
      <c r="EG817" s="209"/>
      <c r="EH817" s="193"/>
      <c r="EI817" s="209"/>
      <c r="EJ817" s="209"/>
      <c r="EK817" s="193"/>
      <c r="EL817" s="209"/>
      <c r="EM817" s="209"/>
      <c r="EN817" s="193"/>
      <c r="EO817" s="209"/>
      <c r="EP817" s="209"/>
      <c r="EQ817" s="193"/>
      <c r="ER817" s="209"/>
      <c r="ES817" s="209"/>
      <c r="ET817" s="193"/>
      <c r="EU817" s="209"/>
      <c r="EV817" s="209"/>
      <c r="EW817" s="193"/>
      <c r="EX817" s="209"/>
      <c r="EY817" s="209"/>
      <c r="EZ817" s="193"/>
      <c r="FA817" s="209"/>
      <c r="FB817" s="209"/>
      <c r="FC817" s="193"/>
      <c r="FD817" s="209"/>
      <c r="FE817" s="209"/>
      <c r="FF817" s="193"/>
      <c r="FG817" s="209"/>
      <c r="FH817" s="209"/>
      <c r="FI817" s="193"/>
      <c r="FJ817" s="209"/>
      <c r="FK817" s="209"/>
      <c r="FL817" s="193"/>
      <c r="FM817" s="209"/>
      <c r="FN817" s="209"/>
      <c r="FO817" s="193"/>
      <c r="FP817" s="209"/>
      <c r="FQ817" s="209"/>
      <c r="FR817" s="193"/>
      <c r="FS817" s="209"/>
      <c r="FT817" s="209"/>
      <c r="FU817" s="193"/>
      <c r="FV817" s="209"/>
      <c r="FW817" s="209"/>
      <c r="FX817" s="193"/>
      <c r="FY817" s="209"/>
      <c r="FZ817" s="209"/>
      <c r="GA817" s="193"/>
      <c r="GB817" s="209"/>
      <c r="GC817" s="209"/>
      <c r="GD817" s="193"/>
      <c r="GE817" s="209"/>
      <c r="GF817" s="209"/>
      <c r="GG817" s="193"/>
      <c r="GH817" s="209"/>
      <c r="GI817" s="209"/>
      <c r="GJ817" s="193"/>
      <c r="GK817" s="209"/>
      <c r="GL817" s="209"/>
      <c r="GM817" s="193"/>
      <c r="GN817" s="209"/>
      <c r="GO817" s="209"/>
      <c r="GP817" s="193"/>
      <c r="GQ817" s="209"/>
      <c r="GR817" s="209"/>
      <c r="GS817" s="193"/>
      <c r="GT817" s="209"/>
      <c r="GU817" s="209"/>
      <c r="GV817" s="193"/>
      <c r="GW817" s="209"/>
      <c r="GX817" s="209"/>
      <c r="GY817" s="193"/>
      <c r="GZ817" s="209"/>
      <c r="HA817" s="209"/>
      <c r="HB817" s="193"/>
      <c r="HC817" s="209"/>
      <c r="HD817" s="209"/>
      <c r="HE817" s="193"/>
      <c r="HF817" s="209"/>
      <c r="HG817" s="209"/>
      <c r="HH817" s="193"/>
      <c r="HI817" s="209"/>
      <c r="HJ817" s="209"/>
      <c r="HK817" s="193"/>
      <c r="HL817" s="209"/>
      <c r="HM817" s="209"/>
      <c r="HN817" s="193"/>
      <c r="HO817" s="209"/>
      <c r="HP817" s="209"/>
      <c r="HQ817" s="193"/>
      <c r="HR817" s="209"/>
      <c r="HS817" s="209"/>
      <c r="HT817" s="193"/>
      <c r="HU817" s="209"/>
      <c r="HV817" s="209"/>
      <c r="HW817" s="193"/>
      <c r="HX817" s="209"/>
      <c r="HY817" s="209"/>
      <c r="HZ817" s="193"/>
      <c r="IA817" s="209"/>
      <c r="IB817" s="209"/>
      <c r="IC817" s="193"/>
      <c r="ID817" s="209"/>
      <c r="IE817" s="209"/>
      <c r="IF817" s="193"/>
      <c r="IG817" s="209"/>
      <c r="IH817" s="209"/>
      <c r="II817" s="193"/>
      <c r="IJ817" s="209"/>
      <c r="IK817" s="209"/>
      <c r="IL817" s="193"/>
      <c r="IM817" s="209"/>
      <c r="IN817" s="209"/>
      <c r="IO817" s="193"/>
      <c r="IP817" s="209"/>
      <c r="IQ817" s="209"/>
      <c r="IR817" s="193"/>
      <c r="IS817" s="209"/>
      <c r="IT817" s="209"/>
      <c r="IU817" s="193"/>
      <c r="IV817" s="209"/>
      <c r="IW817" s="209"/>
      <c r="IX817" s="193"/>
      <c r="IY817" s="209"/>
      <c r="IZ817" s="209"/>
      <c r="JA817" s="193"/>
      <c r="JB817" s="209"/>
      <c r="JC817" s="209"/>
      <c r="JD817" s="193"/>
      <c r="JE817" s="209"/>
      <c r="JF817" s="209"/>
      <c r="JG817" s="193"/>
      <c r="JH817" s="209"/>
      <c r="JI817" s="209"/>
      <c r="JJ817" s="193"/>
      <c r="JK817" s="209"/>
      <c r="JL817" s="209"/>
      <c r="JM817" s="193"/>
      <c r="JN817" s="209"/>
      <c r="JO817" s="209"/>
      <c r="JP817" s="193"/>
      <c r="JQ817" s="209"/>
      <c r="JR817" s="209"/>
      <c r="JS817" s="193"/>
      <c r="JT817" s="209"/>
      <c r="JU817" s="209"/>
      <c r="JV817" s="193"/>
      <c r="JW817" s="209"/>
      <c r="JX817" s="209"/>
      <c r="JY817" s="193"/>
      <c r="JZ817" s="209"/>
      <c r="KA817" s="209"/>
      <c r="KB817" s="193"/>
      <c r="KC817" s="209"/>
      <c r="KD817" s="209"/>
      <c r="KE817" s="193"/>
      <c r="KF817" s="209"/>
      <c r="KG817" s="209"/>
      <c r="KH817" s="193"/>
      <c r="KI817" s="209"/>
      <c r="KJ817" s="209"/>
      <c r="KK817" s="193"/>
      <c r="KL817" s="209"/>
      <c r="KM817" s="209"/>
      <c r="KN817" s="193"/>
      <c r="KO817" s="209"/>
      <c r="KP817" s="209"/>
      <c r="KQ817" s="193"/>
      <c r="KR817" s="209"/>
      <c r="KS817" s="209"/>
      <c r="KT817" s="193"/>
      <c r="KU817" s="209"/>
      <c r="KV817" s="209"/>
      <c r="KW817" s="193"/>
      <c r="KX817" s="209"/>
      <c r="KY817" s="209"/>
      <c r="KZ817" s="193"/>
      <c r="LA817" s="209"/>
      <c r="LB817" s="209"/>
      <c r="LC817" s="193"/>
      <c r="LD817" s="209"/>
      <c r="LE817" s="209"/>
      <c r="LF817" s="193"/>
      <c r="LG817" s="209"/>
      <c r="LH817" s="209"/>
      <c r="LI817" s="193"/>
      <c r="LJ817" s="209"/>
      <c r="LK817" s="209"/>
      <c r="LL817" s="193"/>
      <c r="LM817" s="209"/>
      <c r="LN817" s="209"/>
      <c r="LO817" s="193"/>
      <c r="LP817" s="209"/>
      <c r="LQ817" s="209"/>
      <c r="LR817" s="193"/>
      <c r="LS817" s="209"/>
      <c r="LT817" s="209"/>
      <c r="LU817" s="193"/>
      <c r="LV817" s="209"/>
      <c r="LW817" s="209"/>
      <c r="LX817" s="193"/>
      <c r="LY817" s="209"/>
      <c r="LZ817" s="209"/>
      <c r="MA817" s="193"/>
      <c r="MB817" s="209"/>
      <c r="MC817" s="209"/>
      <c r="MD817" s="193"/>
      <c r="ME817" s="209"/>
      <c r="MF817" s="209"/>
      <c r="MG817" s="193"/>
      <c r="MH817" s="209"/>
      <c r="MI817" s="209"/>
      <c r="MJ817" s="193"/>
      <c r="MK817" s="209"/>
      <c r="ML817" s="209"/>
      <c r="MM817" s="193"/>
      <c r="MN817" s="209"/>
      <c r="MO817" s="209"/>
      <c r="MP817" s="193"/>
      <c r="MQ817" s="209"/>
      <c r="MR817" s="209"/>
      <c r="MS817" s="193"/>
      <c r="MT817" s="209"/>
      <c r="MU817" s="209"/>
      <c r="MV817" s="193"/>
      <c r="MW817" s="209"/>
      <c r="MX817" s="209"/>
      <c r="MY817" s="193"/>
      <c r="MZ817" s="209"/>
      <c r="NA817" s="209"/>
      <c r="NB817" s="193"/>
      <c r="NC817" s="209"/>
      <c r="ND817" s="209"/>
      <c r="NE817" s="193"/>
      <c r="NF817" s="209"/>
      <c r="NG817" s="209"/>
      <c r="NH817" s="193"/>
      <c r="NI817" s="209"/>
      <c r="NJ817" s="209"/>
      <c r="NK817" s="193"/>
      <c r="NL817" s="209"/>
      <c r="NM817" s="209"/>
      <c r="NN817" s="193"/>
      <c r="NO817" s="209"/>
      <c r="NP817" s="209"/>
      <c r="NQ817" s="193"/>
      <c r="NR817" s="209"/>
      <c r="NS817" s="209"/>
      <c r="NT817" s="193"/>
      <c r="NU817" s="209"/>
      <c r="NV817" s="209"/>
      <c r="NW817" s="193"/>
      <c r="NX817" s="209"/>
      <c r="NY817" s="209"/>
      <c r="NZ817" s="193"/>
      <c r="OA817" s="209"/>
      <c r="OB817" s="209"/>
      <c r="OC817" s="193"/>
      <c r="OD817" s="209"/>
      <c r="OE817" s="209"/>
      <c r="OF817" s="193"/>
      <c r="OG817" s="209"/>
      <c r="OH817" s="209"/>
      <c r="OI817" s="193"/>
      <c r="OJ817" s="209"/>
      <c r="OK817" s="209"/>
      <c r="OL817" s="193"/>
      <c r="OM817" s="209"/>
      <c r="ON817" s="209"/>
      <c r="OO817" s="193"/>
      <c r="OP817" s="209"/>
      <c r="OQ817" s="209"/>
      <c r="OR817" s="193"/>
      <c r="OS817" s="209"/>
      <c r="OT817" s="209"/>
      <c r="OU817" s="193"/>
      <c r="OV817" s="209"/>
      <c r="OW817" s="209"/>
      <c r="OX817" s="193"/>
      <c r="OY817" s="209"/>
      <c r="OZ817" s="209"/>
      <c r="PA817" s="193"/>
      <c r="PB817" s="209"/>
      <c r="PC817" s="209"/>
      <c r="PD817" s="193"/>
      <c r="PE817" s="209"/>
      <c r="PF817" s="209"/>
      <c r="PG817" s="193"/>
      <c r="PH817" s="209"/>
      <c r="PI817" s="209"/>
      <c r="PJ817" s="193"/>
      <c r="PK817" s="209"/>
      <c r="PL817" s="209"/>
      <c r="PM817" s="193"/>
      <c r="PN817" s="209"/>
      <c r="PO817" s="209"/>
      <c r="PP817" s="193"/>
      <c r="PQ817" s="209"/>
      <c r="PR817" s="209"/>
      <c r="PS817" s="193"/>
      <c r="PT817" s="209"/>
      <c r="PU817" s="209"/>
      <c r="PV817" s="193"/>
      <c r="PW817" s="209"/>
      <c r="PX817" s="209"/>
      <c r="PY817" s="193"/>
      <c r="PZ817" s="209"/>
      <c r="QA817" s="209"/>
      <c r="QB817" s="193"/>
      <c r="QC817" s="209"/>
      <c r="QD817" s="209"/>
      <c r="QE817" s="193"/>
      <c r="QF817" s="209"/>
      <c r="QG817" s="209"/>
      <c r="QH817" s="193"/>
      <c r="QI817" s="209"/>
      <c r="QJ817" s="209"/>
      <c r="QK817" s="193"/>
      <c r="QL817" s="209"/>
      <c r="QM817" s="209"/>
      <c r="QN817" s="193"/>
      <c r="QO817" s="209"/>
      <c r="QP817" s="209"/>
      <c r="QQ817" s="193"/>
      <c r="QR817" s="209"/>
      <c r="QS817" s="209"/>
      <c r="QT817" s="193"/>
      <c r="QU817" s="209"/>
      <c r="QV817" s="209"/>
      <c r="QW817" s="193"/>
      <c r="QX817" s="209"/>
      <c r="QY817" s="209"/>
      <c r="QZ817" s="193"/>
      <c r="RA817" s="209"/>
      <c r="RB817" s="209"/>
      <c r="RC817" s="193"/>
      <c r="RD817" s="209"/>
      <c r="RE817" s="209"/>
      <c r="RF817" s="193"/>
      <c r="RG817" s="209"/>
    </row>
    <row r="818" spans="1:475" x14ac:dyDescent="0.25">
      <c r="A818" s="202"/>
      <c r="B818" s="219"/>
      <c r="C818" s="219"/>
      <c r="D818" s="219"/>
      <c r="E818" s="223"/>
      <c r="F818" s="215" t="s">
        <v>246</v>
      </c>
      <c r="G818" s="187"/>
      <c r="H818" s="187"/>
      <c r="I818" s="203"/>
      <c r="J818" s="203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  <c r="FI818" s="193"/>
      <c r="FJ818" s="193"/>
      <c r="FK818" s="193"/>
      <c r="FL818" s="193"/>
      <c r="FM818" s="193"/>
      <c r="FN818" s="193"/>
      <c r="FO818" s="193"/>
      <c r="FP818" s="193"/>
      <c r="FQ818" s="193"/>
      <c r="FR818" s="193"/>
      <c r="FS818" s="193"/>
      <c r="FT818" s="193"/>
      <c r="FU818" s="193"/>
      <c r="FV818" s="193"/>
      <c r="FW818" s="193"/>
      <c r="FX818" s="193"/>
      <c r="FY818" s="193"/>
      <c r="FZ818" s="193"/>
      <c r="GA818" s="193"/>
      <c r="GB818" s="193"/>
      <c r="GC818" s="193"/>
      <c r="GD818" s="193"/>
      <c r="GE818" s="193"/>
      <c r="GF818" s="193"/>
      <c r="GG818" s="193"/>
      <c r="GH818" s="193"/>
      <c r="GI818" s="193"/>
      <c r="GJ818" s="193"/>
      <c r="GK818" s="193"/>
      <c r="GL818" s="193"/>
      <c r="GM818" s="193"/>
      <c r="GN818" s="193"/>
      <c r="GO818" s="193"/>
      <c r="GP818" s="193"/>
      <c r="GQ818" s="193"/>
      <c r="GR818" s="193"/>
      <c r="GS818" s="193"/>
      <c r="GT818" s="193"/>
      <c r="GU818" s="193"/>
      <c r="GV818" s="193"/>
      <c r="GW818" s="193"/>
      <c r="GX818" s="193"/>
      <c r="GY818" s="193"/>
      <c r="GZ818" s="193"/>
      <c r="HA818" s="193"/>
      <c r="HB818" s="193"/>
      <c r="HC818" s="193"/>
      <c r="HD818" s="193"/>
      <c r="HE818" s="193"/>
      <c r="HF818" s="193"/>
      <c r="HG818" s="193"/>
      <c r="HH818" s="193"/>
      <c r="HI818" s="193"/>
      <c r="HJ818" s="193"/>
      <c r="HK818" s="193"/>
      <c r="HL818" s="193"/>
      <c r="HM818" s="193"/>
      <c r="HN818" s="193"/>
      <c r="HO818" s="193"/>
      <c r="HP818" s="193"/>
      <c r="HQ818" s="193"/>
      <c r="HR818" s="193"/>
      <c r="HS818" s="193"/>
      <c r="HT818" s="193"/>
      <c r="HU818" s="193"/>
      <c r="HV818" s="193"/>
      <c r="HW818" s="193"/>
      <c r="HX818" s="193"/>
      <c r="HY818" s="193"/>
      <c r="HZ818" s="193"/>
      <c r="IA818" s="193"/>
      <c r="IB818" s="193"/>
      <c r="IC818" s="193"/>
      <c r="ID818" s="193"/>
      <c r="IE818" s="193"/>
      <c r="IF818" s="193"/>
      <c r="IG818" s="193"/>
      <c r="IH818" s="193"/>
      <c r="II818" s="193"/>
      <c r="IJ818" s="193"/>
      <c r="IK818" s="193"/>
      <c r="IL818" s="193"/>
      <c r="IM818" s="193"/>
      <c r="IN818" s="193"/>
      <c r="IO818" s="193"/>
      <c r="IP818" s="193"/>
      <c r="IQ818" s="193"/>
      <c r="IR818" s="193"/>
      <c r="IS818" s="193"/>
      <c r="IT818" s="193"/>
      <c r="IU818" s="193"/>
      <c r="IV818" s="193"/>
      <c r="IW818" s="193"/>
      <c r="IX818" s="193"/>
      <c r="IY818" s="193"/>
      <c r="IZ818" s="193"/>
      <c r="JA818" s="193"/>
      <c r="JB818" s="193"/>
      <c r="JC818" s="193"/>
      <c r="JD818" s="193"/>
      <c r="JE818" s="193"/>
      <c r="JF818" s="193"/>
      <c r="JG818" s="193"/>
      <c r="JH818" s="193"/>
      <c r="JI818" s="193"/>
      <c r="JJ818" s="193"/>
      <c r="JK818" s="193"/>
      <c r="JL818" s="193"/>
      <c r="JM818" s="193"/>
      <c r="JN818" s="193"/>
      <c r="JO818" s="193"/>
      <c r="JP818" s="193"/>
      <c r="JQ818" s="193"/>
      <c r="JR818" s="193"/>
      <c r="JS818" s="193"/>
      <c r="JT818" s="193"/>
      <c r="JU818" s="193"/>
      <c r="JV818" s="193"/>
      <c r="JW818" s="193"/>
      <c r="JX818" s="193"/>
      <c r="JY818" s="193"/>
      <c r="JZ818" s="193"/>
      <c r="KA818" s="193"/>
      <c r="KB818" s="193"/>
      <c r="KC818" s="193"/>
      <c r="KD818" s="193"/>
      <c r="KE818" s="193"/>
      <c r="KF818" s="193"/>
      <c r="KG818" s="193"/>
      <c r="KH818" s="193"/>
      <c r="KI818" s="193"/>
      <c r="KJ818" s="193"/>
      <c r="KK818" s="193"/>
      <c r="KL818" s="193"/>
      <c r="KM818" s="193"/>
      <c r="KN818" s="193"/>
      <c r="KO818" s="193"/>
      <c r="KP818" s="193"/>
      <c r="KQ818" s="193"/>
      <c r="KR818" s="193"/>
      <c r="KS818" s="193"/>
      <c r="KT818" s="193"/>
      <c r="KU818" s="193"/>
      <c r="KV818" s="193"/>
      <c r="KW818" s="193"/>
      <c r="KX818" s="193"/>
      <c r="KY818" s="193"/>
      <c r="KZ818" s="193"/>
      <c r="LA818" s="193"/>
      <c r="LB818" s="193"/>
      <c r="LC818" s="193"/>
      <c r="LD818" s="193"/>
      <c r="LE818" s="193"/>
      <c r="LF818" s="193"/>
      <c r="LG818" s="193"/>
      <c r="LH818" s="193"/>
      <c r="LI818" s="193"/>
      <c r="LJ818" s="193"/>
      <c r="LK818" s="193"/>
      <c r="LL818" s="193"/>
      <c r="LM818" s="193"/>
      <c r="LN818" s="193"/>
      <c r="LO818" s="193"/>
      <c r="LP818" s="193"/>
      <c r="LQ818" s="193"/>
      <c r="LR818" s="193"/>
      <c r="LS818" s="193"/>
      <c r="LT818" s="193"/>
      <c r="LU818" s="193"/>
      <c r="LV818" s="193"/>
      <c r="LW818" s="193"/>
      <c r="LX818" s="193"/>
      <c r="LY818" s="193"/>
      <c r="LZ818" s="193"/>
      <c r="MA818" s="193"/>
      <c r="MB818" s="193"/>
      <c r="MC818" s="193"/>
      <c r="MD818" s="193"/>
      <c r="ME818" s="193"/>
      <c r="MF818" s="193"/>
      <c r="MG818" s="193"/>
      <c r="MH818" s="193"/>
      <c r="MI818" s="193"/>
      <c r="MJ818" s="193"/>
      <c r="MK818" s="193"/>
      <c r="ML818" s="193"/>
      <c r="MM818" s="193"/>
      <c r="MN818" s="193"/>
      <c r="MO818" s="193"/>
      <c r="MP818" s="193"/>
      <c r="MQ818" s="193"/>
      <c r="MR818" s="193"/>
      <c r="MS818" s="193"/>
      <c r="MT818" s="193"/>
      <c r="MU818" s="193"/>
      <c r="MV818" s="193"/>
      <c r="MW818" s="193"/>
      <c r="MX818" s="193"/>
      <c r="MY818" s="193"/>
      <c r="MZ818" s="193"/>
      <c r="NA818" s="193"/>
      <c r="NB818" s="193"/>
      <c r="NC818" s="193"/>
      <c r="ND818" s="193"/>
      <c r="NE818" s="193"/>
      <c r="NF818" s="193"/>
      <c r="NG818" s="193"/>
      <c r="NH818" s="193"/>
      <c r="NI818" s="193"/>
      <c r="NJ818" s="193"/>
      <c r="NK818" s="193"/>
      <c r="NL818" s="193"/>
      <c r="NM818" s="193"/>
      <c r="NN818" s="193"/>
      <c r="NO818" s="193"/>
      <c r="NP818" s="193"/>
      <c r="NQ818" s="193"/>
      <c r="NR818" s="193"/>
      <c r="NS818" s="193"/>
      <c r="NT818" s="193"/>
      <c r="NU818" s="193"/>
      <c r="NV818" s="193"/>
      <c r="NW818" s="193"/>
      <c r="NX818" s="193"/>
      <c r="NY818" s="193"/>
      <c r="NZ818" s="193"/>
      <c r="OA818" s="193"/>
      <c r="OB818" s="193"/>
      <c r="OC818" s="193"/>
      <c r="OD818" s="193"/>
      <c r="OE818" s="193"/>
      <c r="OF818" s="193"/>
      <c r="OG818" s="193"/>
      <c r="OH818" s="193"/>
      <c r="OI818" s="193"/>
      <c r="OJ818" s="193"/>
      <c r="OK818" s="193"/>
      <c r="OL818" s="193"/>
      <c r="OM818" s="193"/>
      <c r="ON818" s="193"/>
      <c r="OO818" s="193"/>
      <c r="OP818" s="193"/>
      <c r="OQ818" s="193"/>
      <c r="OR818" s="193"/>
      <c r="OS818" s="193"/>
      <c r="OT818" s="193"/>
      <c r="OU818" s="193"/>
      <c r="OV818" s="193"/>
      <c r="OW818" s="193"/>
      <c r="OX818" s="193"/>
      <c r="OY818" s="193"/>
      <c r="OZ818" s="193"/>
      <c r="PA818" s="193"/>
      <c r="PB818" s="193"/>
      <c r="PC818" s="193"/>
      <c r="PD818" s="193"/>
      <c r="PE818" s="193"/>
      <c r="PF818" s="193"/>
      <c r="PG818" s="193"/>
      <c r="PH818" s="193"/>
      <c r="PI818" s="193"/>
      <c r="PJ818" s="193"/>
      <c r="PK818" s="193"/>
      <c r="PL818" s="193"/>
      <c r="PM818" s="193"/>
      <c r="PN818" s="193"/>
      <c r="PO818" s="193"/>
      <c r="PP818" s="193"/>
      <c r="PQ818" s="193"/>
      <c r="PR818" s="193"/>
      <c r="PS818" s="193"/>
      <c r="PT818" s="193"/>
      <c r="PU818" s="193"/>
      <c r="PV818" s="193"/>
      <c r="PW818" s="193"/>
      <c r="PX818" s="193"/>
      <c r="PY818" s="193"/>
      <c r="PZ818" s="193"/>
      <c r="QA818" s="193"/>
      <c r="QB818" s="193"/>
      <c r="QC818" s="193"/>
      <c r="QD818" s="193"/>
      <c r="QE818" s="193"/>
      <c r="QF818" s="193"/>
      <c r="QG818" s="193"/>
      <c r="QH818" s="193"/>
      <c r="QI818" s="193"/>
      <c r="QJ818" s="193"/>
      <c r="QK818" s="193"/>
      <c r="QL818" s="193"/>
      <c r="QM818" s="193"/>
      <c r="QN818" s="193"/>
      <c r="QO818" s="193"/>
      <c r="QP818" s="193"/>
      <c r="QQ818" s="193"/>
      <c r="QR818" s="193"/>
      <c r="QS818" s="193"/>
      <c r="QT818" s="193"/>
      <c r="QU818" s="193"/>
      <c r="QV818" s="193"/>
      <c r="QW818" s="193"/>
      <c r="QX818" s="193"/>
      <c r="QY818" s="193"/>
      <c r="QZ818" s="193"/>
      <c r="RA818" s="193"/>
      <c r="RB818" s="193"/>
      <c r="RC818" s="193"/>
      <c r="RD818" s="193"/>
      <c r="RE818" s="193"/>
      <c r="RF818" s="193"/>
      <c r="RG818" s="193"/>
    </row>
    <row r="819" spans="1:475" x14ac:dyDescent="0.25">
      <c r="A819" s="202"/>
      <c r="B819" s="219"/>
      <c r="C819" s="219"/>
      <c r="D819" s="219"/>
      <c r="E819" s="223"/>
      <c r="F819" s="215" t="s">
        <v>247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5">
      <c r="A820" s="202"/>
      <c r="B820" s="219"/>
      <c r="C820" s="219"/>
      <c r="D820" s="219"/>
      <c r="E820" s="223"/>
      <c r="F820" s="215" t="s">
        <v>246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5">
      <c r="A821" s="202"/>
      <c r="B821" s="219"/>
      <c r="C821" s="219"/>
      <c r="D821" s="219"/>
      <c r="E821" s="223"/>
      <c r="F821" s="215" t="s">
        <v>247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5">
      <c r="A822" s="202"/>
      <c r="B822" s="219"/>
      <c r="C822" s="219"/>
      <c r="D822" s="219"/>
      <c r="E822" s="223"/>
      <c r="F822" s="215" t="s">
        <v>246</v>
      </c>
      <c r="G822" s="177"/>
      <c r="H822" s="177"/>
      <c r="I822" s="203"/>
      <c r="J822" s="203"/>
      <c r="K822" s="177"/>
      <c r="L822" s="187"/>
      <c r="M822" s="177"/>
      <c r="N822" s="177"/>
      <c r="O822" s="187"/>
      <c r="P822" s="177"/>
      <c r="Q822" s="177"/>
      <c r="R822" s="187"/>
      <c r="S822" s="177"/>
      <c r="T822" s="177"/>
      <c r="U822" s="187"/>
      <c r="V822" s="177"/>
      <c r="W822" s="177"/>
      <c r="X822" s="187"/>
      <c r="Y822" s="177"/>
      <c r="Z822" s="177"/>
      <c r="AA822" s="187"/>
      <c r="AB822" s="177"/>
      <c r="AC822" s="177"/>
      <c r="AD822" s="187"/>
      <c r="AE822" s="177"/>
      <c r="AF822" s="177"/>
      <c r="AG822" s="187"/>
      <c r="AH822" s="177"/>
      <c r="AI822" s="177"/>
      <c r="AJ822" s="187"/>
      <c r="AK822" s="177"/>
      <c r="AL822" s="177"/>
      <c r="AM822" s="187"/>
      <c r="AN822" s="177"/>
      <c r="AO822" s="177"/>
      <c r="AP822" s="187"/>
      <c r="AQ822" s="177"/>
      <c r="AR822" s="177"/>
      <c r="AS822" s="187"/>
      <c r="AT822" s="177"/>
      <c r="AU822" s="177"/>
      <c r="AV822" s="187"/>
      <c r="AW822" s="177"/>
      <c r="AX822" s="177"/>
      <c r="AY822" s="187"/>
      <c r="AZ822" s="177"/>
      <c r="BA822" s="177"/>
      <c r="BB822" s="187"/>
      <c r="BC822" s="177"/>
      <c r="BD822" s="177"/>
      <c r="BE822" s="187"/>
      <c r="BF822" s="177"/>
      <c r="BG822" s="177"/>
      <c r="BH822" s="187"/>
      <c r="BI822" s="177"/>
      <c r="BJ822" s="177"/>
      <c r="BK822" s="187"/>
      <c r="BL822" s="177"/>
      <c r="BM822" s="177"/>
      <c r="BN822" s="187"/>
      <c r="BO822" s="177"/>
      <c r="BP822" s="177"/>
      <c r="BQ822" s="187"/>
      <c r="BR822" s="177"/>
      <c r="BS822" s="177"/>
      <c r="BT822" s="187"/>
      <c r="BU822" s="177"/>
      <c r="BV822" s="177"/>
      <c r="BW822" s="187"/>
      <c r="BX822" s="177"/>
      <c r="BY822" s="177"/>
      <c r="BZ822" s="187"/>
      <c r="CA822" s="177"/>
      <c r="CB822" s="177"/>
      <c r="CC822" s="187"/>
      <c r="CD822" s="177"/>
      <c r="CE822" s="177"/>
      <c r="CF822" s="187"/>
      <c r="CG822" s="177"/>
      <c r="CH822" s="177"/>
      <c r="CI822" s="187"/>
      <c r="CJ822" s="177"/>
      <c r="CK822" s="177"/>
      <c r="CL822" s="187"/>
      <c r="CM822" s="177"/>
      <c r="CN822" s="177"/>
      <c r="CO822" s="187"/>
      <c r="CP822" s="177"/>
      <c r="CQ822" s="177"/>
      <c r="CR822" s="187"/>
      <c r="CS822" s="177"/>
      <c r="CT822" s="177"/>
      <c r="CU822" s="187"/>
      <c r="CV822" s="177"/>
      <c r="CW822" s="177"/>
      <c r="CX822" s="187"/>
      <c r="CY822" s="177"/>
      <c r="CZ822" s="177"/>
      <c r="DA822" s="187"/>
      <c r="DB822" s="177"/>
      <c r="DC822" s="177"/>
      <c r="DD822" s="187"/>
      <c r="DE822" s="177"/>
      <c r="DF822" s="177"/>
      <c r="DG822" s="187"/>
      <c r="DH822" s="177"/>
      <c r="DI822" s="177"/>
      <c r="DJ822" s="187"/>
      <c r="DK822" s="177"/>
      <c r="DL822" s="177"/>
      <c r="DM822" s="187"/>
      <c r="DN822" s="177"/>
      <c r="DO822" s="177"/>
      <c r="DP822" s="187"/>
      <c r="DQ822" s="177"/>
      <c r="DR822" s="177"/>
      <c r="DS822" s="187"/>
      <c r="DT822" s="177"/>
      <c r="DU822" s="177"/>
      <c r="DV822" s="187"/>
      <c r="DW822" s="209"/>
      <c r="DX822" s="209"/>
      <c r="DY822" s="193"/>
      <c r="DZ822" s="209"/>
      <c r="EA822" s="209"/>
      <c r="EB822" s="193"/>
      <c r="EC822" s="209"/>
      <c r="ED822" s="209"/>
      <c r="EE822" s="193"/>
      <c r="EF822" s="209"/>
      <c r="EG822" s="209"/>
      <c r="EH822" s="193"/>
      <c r="EI822" s="209"/>
      <c r="EJ822" s="209"/>
      <c r="EK822" s="193"/>
      <c r="EL822" s="209"/>
      <c r="EM822" s="209"/>
      <c r="EN822" s="193"/>
      <c r="EO822" s="209"/>
      <c r="EP822" s="209"/>
      <c r="EQ822" s="193"/>
      <c r="ER822" s="209"/>
      <c r="ES822" s="209"/>
      <c r="ET822" s="193"/>
      <c r="EU822" s="209"/>
      <c r="EV822" s="209"/>
      <c r="EW822" s="193"/>
      <c r="EX822" s="209"/>
      <c r="EY822" s="209"/>
      <c r="EZ822" s="193"/>
      <c r="FA822" s="209"/>
      <c r="FB822" s="209"/>
      <c r="FC822" s="193"/>
      <c r="FD822" s="209"/>
      <c r="FE822" s="209"/>
      <c r="FF822" s="193"/>
      <c r="FG822" s="209"/>
      <c r="FH822" s="209"/>
      <c r="FI822" s="193"/>
      <c r="FJ822" s="209"/>
      <c r="FK822" s="209"/>
      <c r="FL822" s="193"/>
      <c r="FM822" s="209"/>
      <c r="FN822" s="209"/>
      <c r="FO822" s="193"/>
      <c r="FP822" s="209"/>
      <c r="FQ822" s="209"/>
      <c r="FR822" s="193"/>
      <c r="FS822" s="209"/>
      <c r="FT822" s="209"/>
      <c r="FU822" s="193"/>
      <c r="FV822" s="209"/>
      <c r="FW822" s="209"/>
      <c r="FX822" s="193"/>
      <c r="FY822" s="209"/>
      <c r="FZ822" s="209"/>
      <c r="GA822" s="193"/>
      <c r="GB822" s="209"/>
      <c r="GC822" s="209"/>
      <c r="GD822" s="193"/>
      <c r="GE822" s="209"/>
      <c r="GF822" s="209"/>
      <c r="GG822" s="193"/>
      <c r="GH822" s="209"/>
      <c r="GI822" s="209"/>
      <c r="GJ822" s="193"/>
      <c r="GK822" s="209"/>
      <c r="GL822" s="209"/>
      <c r="GM822" s="193"/>
      <c r="GN822" s="209"/>
      <c r="GO822" s="209"/>
      <c r="GP822" s="193"/>
      <c r="GQ822" s="209"/>
      <c r="GR822" s="209"/>
      <c r="GS822" s="193"/>
      <c r="GT822" s="209"/>
      <c r="GU822" s="209"/>
      <c r="GV822" s="193"/>
      <c r="GW822" s="209"/>
      <c r="GX822" s="209"/>
      <c r="GY822" s="193"/>
      <c r="GZ822" s="209"/>
      <c r="HA822" s="209"/>
      <c r="HB822" s="193"/>
      <c r="HC822" s="209"/>
      <c r="HD822" s="209"/>
      <c r="HE822" s="193"/>
      <c r="HF822" s="209"/>
      <c r="HG822" s="209"/>
      <c r="HH822" s="193"/>
      <c r="HI822" s="209"/>
      <c r="HJ822" s="209"/>
      <c r="HK822" s="193"/>
      <c r="HL822" s="209"/>
      <c r="HM822" s="209"/>
      <c r="HN822" s="193"/>
      <c r="HO822" s="209"/>
      <c r="HP822" s="209"/>
      <c r="HQ822" s="193"/>
      <c r="HR822" s="209"/>
      <c r="HS822" s="209"/>
      <c r="HT822" s="193"/>
      <c r="HU822" s="209"/>
      <c r="HV822" s="209"/>
      <c r="HW822" s="193"/>
      <c r="HX822" s="209"/>
      <c r="HY822" s="209"/>
      <c r="HZ822" s="193"/>
      <c r="IA822" s="209"/>
      <c r="IB822" s="209"/>
      <c r="IC822" s="193"/>
      <c r="ID822" s="209"/>
      <c r="IE822" s="209"/>
      <c r="IF822" s="193"/>
      <c r="IG822" s="209"/>
      <c r="IH822" s="209"/>
      <c r="II822" s="193"/>
      <c r="IJ822" s="209"/>
      <c r="IK822" s="209"/>
      <c r="IL822" s="193"/>
      <c r="IM822" s="209"/>
      <c r="IN822" s="209"/>
      <c r="IO822" s="193"/>
      <c r="IP822" s="209"/>
      <c r="IQ822" s="209"/>
      <c r="IR822" s="193"/>
      <c r="IS822" s="209"/>
      <c r="IT822" s="209"/>
      <c r="IU822" s="193"/>
      <c r="IV822" s="209"/>
      <c r="IW822" s="209"/>
      <c r="IX822" s="193"/>
      <c r="IY822" s="209"/>
      <c r="IZ822" s="209"/>
      <c r="JA822" s="193"/>
      <c r="JB822" s="209"/>
      <c r="JC822" s="209"/>
      <c r="JD822" s="193"/>
      <c r="JE822" s="209"/>
      <c r="JF822" s="209"/>
      <c r="JG822" s="193"/>
      <c r="JH822" s="209"/>
      <c r="JI822" s="209"/>
      <c r="JJ822" s="193"/>
      <c r="JK822" s="209"/>
      <c r="JL822" s="209"/>
      <c r="JM822" s="193"/>
      <c r="JN822" s="209"/>
      <c r="JO822" s="209"/>
      <c r="JP822" s="193"/>
      <c r="JQ822" s="209"/>
      <c r="JR822" s="209"/>
      <c r="JS822" s="193"/>
      <c r="JT822" s="209"/>
      <c r="JU822" s="209"/>
      <c r="JV822" s="193"/>
      <c r="JW822" s="209"/>
      <c r="JX822" s="209"/>
      <c r="JY822" s="193"/>
      <c r="JZ822" s="209"/>
      <c r="KA822" s="209"/>
      <c r="KB822" s="193"/>
      <c r="KC822" s="209"/>
      <c r="KD822" s="209"/>
      <c r="KE822" s="193"/>
      <c r="KF822" s="209"/>
      <c r="KG822" s="209"/>
      <c r="KH822" s="193"/>
      <c r="KI822" s="209"/>
      <c r="KJ822" s="209"/>
      <c r="KK822" s="193"/>
      <c r="KL822" s="209"/>
      <c r="KM822" s="209"/>
      <c r="KN822" s="193"/>
      <c r="KO822" s="209"/>
      <c r="KP822" s="209"/>
      <c r="KQ822" s="193"/>
      <c r="KR822" s="209"/>
      <c r="KS822" s="209"/>
      <c r="KT822" s="193"/>
      <c r="KU822" s="209"/>
      <c r="KV822" s="209"/>
      <c r="KW822" s="193"/>
      <c r="KX822" s="209"/>
      <c r="KY822" s="209"/>
      <c r="KZ822" s="193"/>
      <c r="LA822" s="209"/>
      <c r="LB822" s="209"/>
      <c r="LC822" s="193"/>
      <c r="LD822" s="209"/>
      <c r="LE822" s="209"/>
      <c r="LF822" s="193"/>
      <c r="LG822" s="209"/>
      <c r="LH822" s="209"/>
      <c r="LI822" s="193"/>
      <c r="LJ822" s="209"/>
      <c r="LK822" s="209"/>
      <c r="LL822" s="193"/>
      <c r="LM822" s="209"/>
      <c r="LN822" s="209"/>
      <c r="LO822" s="193"/>
      <c r="LP822" s="209"/>
      <c r="LQ822" s="209"/>
      <c r="LR822" s="193"/>
      <c r="LS822" s="209"/>
      <c r="LT822" s="209"/>
      <c r="LU822" s="193"/>
      <c r="LV822" s="209"/>
      <c r="LW822" s="209"/>
      <c r="LX822" s="193"/>
      <c r="LY822" s="209"/>
      <c r="LZ822" s="209"/>
      <c r="MA822" s="193"/>
      <c r="MB822" s="209"/>
      <c r="MC822" s="209"/>
      <c r="MD822" s="193"/>
      <c r="ME822" s="209"/>
      <c r="MF822" s="209"/>
      <c r="MG822" s="193"/>
      <c r="MH822" s="209"/>
      <c r="MI822" s="209"/>
      <c r="MJ822" s="193"/>
      <c r="MK822" s="209"/>
      <c r="ML822" s="209"/>
      <c r="MM822" s="193"/>
      <c r="MN822" s="209"/>
      <c r="MO822" s="209"/>
      <c r="MP822" s="193"/>
      <c r="MQ822" s="209"/>
      <c r="MR822" s="209"/>
      <c r="MS822" s="193"/>
      <c r="MT822" s="209"/>
      <c r="MU822" s="209"/>
      <c r="MV822" s="193"/>
      <c r="MW822" s="209"/>
      <c r="MX822" s="209"/>
      <c r="MY822" s="193"/>
      <c r="MZ822" s="209"/>
      <c r="NA822" s="209"/>
      <c r="NB822" s="193"/>
      <c r="NC822" s="209"/>
      <c r="ND822" s="209"/>
      <c r="NE822" s="193"/>
      <c r="NF822" s="209"/>
      <c r="NG822" s="209"/>
      <c r="NH822" s="193"/>
      <c r="NI822" s="209"/>
      <c r="NJ822" s="209"/>
      <c r="NK822" s="193"/>
      <c r="NL822" s="209"/>
      <c r="NM822" s="209"/>
      <c r="NN822" s="193"/>
      <c r="NO822" s="209"/>
      <c r="NP822" s="209"/>
      <c r="NQ822" s="193"/>
      <c r="NR822" s="209"/>
      <c r="NS822" s="209"/>
      <c r="NT822" s="193"/>
      <c r="NU822" s="209"/>
      <c r="NV822" s="209"/>
      <c r="NW822" s="193"/>
      <c r="NX822" s="209"/>
      <c r="NY822" s="209"/>
      <c r="NZ822" s="193"/>
      <c r="OA822" s="209"/>
      <c r="OB822" s="209"/>
      <c r="OC822" s="193"/>
      <c r="OD822" s="209"/>
      <c r="OE822" s="209"/>
      <c r="OF822" s="193"/>
      <c r="OG822" s="209"/>
      <c r="OH822" s="209"/>
      <c r="OI822" s="193"/>
      <c r="OJ822" s="209"/>
      <c r="OK822" s="209"/>
      <c r="OL822" s="193"/>
      <c r="OM822" s="209"/>
      <c r="ON822" s="209"/>
      <c r="OO822" s="193"/>
      <c r="OP822" s="209"/>
      <c r="OQ822" s="209"/>
      <c r="OR822" s="193"/>
      <c r="OS822" s="209"/>
      <c r="OT822" s="209"/>
      <c r="OU822" s="193"/>
      <c r="OV822" s="209"/>
      <c r="OW822" s="209"/>
      <c r="OX822" s="193"/>
      <c r="OY822" s="209"/>
      <c r="OZ822" s="209"/>
      <c r="PA822" s="193"/>
      <c r="PB822" s="209"/>
      <c r="PC822" s="209"/>
      <c r="PD822" s="193"/>
      <c r="PE822" s="209"/>
      <c r="PF822" s="209"/>
      <c r="PG822" s="193"/>
      <c r="PH822" s="209"/>
      <c r="PI822" s="209"/>
      <c r="PJ822" s="193"/>
      <c r="PK822" s="209"/>
      <c r="PL822" s="209"/>
      <c r="PM822" s="193"/>
      <c r="PN822" s="209"/>
      <c r="PO822" s="209"/>
      <c r="PP822" s="193"/>
      <c r="PQ822" s="209"/>
      <c r="PR822" s="209"/>
      <c r="PS822" s="193"/>
      <c r="PT822" s="209"/>
      <c r="PU822" s="209"/>
      <c r="PV822" s="193"/>
      <c r="PW822" s="209"/>
      <c r="PX822" s="209"/>
      <c r="PY822" s="193"/>
      <c r="PZ822" s="209"/>
      <c r="QA822" s="209"/>
      <c r="QB822" s="193"/>
      <c r="QC822" s="209"/>
      <c r="QD822" s="209"/>
      <c r="QE822" s="193"/>
      <c r="QF822" s="209"/>
      <c r="QG822" s="209"/>
      <c r="QH822" s="193"/>
      <c r="QI822" s="209"/>
      <c r="QJ822" s="209"/>
      <c r="QK822" s="193"/>
      <c r="QL822" s="209"/>
      <c r="QM822" s="209"/>
      <c r="QN822" s="193"/>
      <c r="QO822" s="209"/>
      <c r="QP822" s="209"/>
      <c r="QQ822" s="193"/>
      <c r="QR822" s="209"/>
      <c r="QS822" s="209"/>
      <c r="QT822" s="193"/>
      <c r="QU822" s="209"/>
      <c r="QV822" s="209"/>
      <c r="QW822" s="193"/>
      <c r="QX822" s="209"/>
      <c r="QY822" s="209"/>
      <c r="QZ822" s="193"/>
      <c r="RA822" s="209"/>
      <c r="RB822" s="209"/>
      <c r="RC822" s="193"/>
      <c r="RD822" s="209"/>
      <c r="RE822" s="209"/>
      <c r="RF822" s="193"/>
      <c r="RG822" s="209"/>
    </row>
    <row r="823" spans="1:475" x14ac:dyDescent="0.25">
      <c r="A823" s="202"/>
      <c r="B823" s="219"/>
      <c r="C823" s="219"/>
      <c r="D823" s="219"/>
      <c r="E823" s="223"/>
      <c r="F823" s="215" t="s">
        <v>247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5">
      <c r="A824" s="202"/>
      <c r="B824" s="219"/>
      <c r="C824" s="219"/>
      <c r="D824" s="219"/>
      <c r="E824" s="223"/>
      <c r="F824" s="215" t="s">
        <v>246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5">
      <c r="A825" s="202"/>
      <c r="B825" s="219"/>
      <c r="C825" s="219"/>
      <c r="D825" s="219"/>
      <c r="E825" s="223"/>
      <c r="F825" s="215" t="s">
        <v>247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5">
      <c r="A826" s="202"/>
      <c r="B826" s="219"/>
      <c r="C826" s="219"/>
      <c r="D826" s="219"/>
      <c r="E826" s="223"/>
      <c r="F826" s="215" t="s">
        <v>246</v>
      </c>
      <c r="G826" s="187"/>
      <c r="H826" s="187"/>
      <c r="I826" s="203"/>
      <c r="J826" s="203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  <c r="FI826" s="193"/>
      <c r="FJ826" s="193"/>
      <c r="FK826" s="193"/>
      <c r="FL826" s="193"/>
      <c r="FM826" s="193"/>
      <c r="FN826" s="193"/>
      <c r="FO826" s="193"/>
      <c r="FP826" s="193"/>
      <c r="FQ826" s="193"/>
      <c r="FR826" s="193"/>
      <c r="FS826" s="193"/>
      <c r="FT826" s="193"/>
      <c r="FU826" s="193"/>
      <c r="FV826" s="193"/>
      <c r="FW826" s="193"/>
      <c r="FX826" s="193"/>
      <c r="FY826" s="193"/>
      <c r="FZ826" s="193"/>
      <c r="GA826" s="193"/>
      <c r="GB826" s="193"/>
      <c r="GC826" s="193"/>
      <c r="GD826" s="193"/>
      <c r="GE826" s="193"/>
      <c r="GF826" s="193"/>
      <c r="GG826" s="193"/>
      <c r="GH826" s="193"/>
      <c r="GI826" s="193"/>
      <c r="GJ826" s="193"/>
      <c r="GK826" s="193"/>
      <c r="GL826" s="193"/>
      <c r="GM826" s="193"/>
      <c r="GN826" s="193"/>
      <c r="GO826" s="193"/>
      <c r="GP826" s="193"/>
      <c r="GQ826" s="193"/>
      <c r="GR826" s="193"/>
      <c r="GS826" s="193"/>
      <c r="GT826" s="193"/>
      <c r="GU826" s="193"/>
      <c r="GV826" s="193"/>
      <c r="GW826" s="193"/>
      <c r="GX826" s="193"/>
      <c r="GY826" s="193"/>
      <c r="GZ826" s="193"/>
      <c r="HA826" s="193"/>
      <c r="HB826" s="193"/>
      <c r="HC826" s="193"/>
      <c r="HD826" s="193"/>
      <c r="HE826" s="193"/>
      <c r="HF826" s="193"/>
      <c r="HG826" s="193"/>
      <c r="HH826" s="193"/>
      <c r="HI826" s="193"/>
      <c r="HJ826" s="193"/>
      <c r="HK826" s="193"/>
      <c r="HL826" s="193"/>
      <c r="HM826" s="193"/>
      <c r="HN826" s="193"/>
      <c r="HO826" s="193"/>
      <c r="HP826" s="193"/>
      <c r="HQ826" s="193"/>
      <c r="HR826" s="193"/>
      <c r="HS826" s="193"/>
      <c r="HT826" s="193"/>
      <c r="HU826" s="193"/>
      <c r="HV826" s="193"/>
      <c r="HW826" s="193"/>
      <c r="HX826" s="193"/>
      <c r="HY826" s="193"/>
      <c r="HZ826" s="193"/>
      <c r="IA826" s="193"/>
      <c r="IB826" s="193"/>
      <c r="IC826" s="193"/>
      <c r="ID826" s="193"/>
      <c r="IE826" s="193"/>
      <c r="IF826" s="193"/>
      <c r="IG826" s="193"/>
      <c r="IH826" s="193"/>
      <c r="II826" s="193"/>
      <c r="IJ826" s="193"/>
      <c r="IK826" s="193"/>
      <c r="IL826" s="193"/>
      <c r="IM826" s="193"/>
      <c r="IN826" s="193"/>
      <c r="IO826" s="193"/>
      <c r="IP826" s="193"/>
      <c r="IQ826" s="193"/>
      <c r="IR826" s="193"/>
      <c r="IS826" s="193"/>
      <c r="IT826" s="193"/>
      <c r="IU826" s="193"/>
      <c r="IV826" s="193"/>
      <c r="IW826" s="193"/>
      <c r="IX826" s="193"/>
      <c r="IY826" s="193"/>
      <c r="IZ826" s="193"/>
      <c r="JA826" s="193"/>
      <c r="JB826" s="193"/>
      <c r="JC826" s="193"/>
      <c r="JD826" s="193"/>
      <c r="JE826" s="193"/>
      <c r="JF826" s="193"/>
      <c r="JG826" s="193"/>
      <c r="JH826" s="193"/>
      <c r="JI826" s="193"/>
      <c r="JJ826" s="193"/>
      <c r="JK826" s="193"/>
      <c r="JL826" s="193"/>
      <c r="JM826" s="193"/>
      <c r="JN826" s="193"/>
      <c r="JO826" s="193"/>
      <c r="JP826" s="193"/>
      <c r="JQ826" s="193"/>
      <c r="JR826" s="193"/>
      <c r="JS826" s="193"/>
      <c r="JT826" s="193"/>
      <c r="JU826" s="193"/>
      <c r="JV826" s="193"/>
      <c r="JW826" s="193"/>
      <c r="JX826" s="193"/>
      <c r="JY826" s="193"/>
      <c r="JZ826" s="193"/>
      <c r="KA826" s="193"/>
      <c r="KB826" s="193"/>
      <c r="KC826" s="193"/>
      <c r="KD826" s="193"/>
      <c r="KE826" s="193"/>
      <c r="KF826" s="193"/>
      <c r="KG826" s="193"/>
      <c r="KH826" s="193"/>
      <c r="KI826" s="193"/>
      <c r="KJ826" s="193"/>
      <c r="KK826" s="193"/>
      <c r="KL826" s="193"/>
      <c r="KM826" s="193"/>
      <c r="KN826" s="193"/>
      <c r="KO826" s="193"/>
      <c r="KP826" s="193"/>
      <c r="KQ826" s="193"/>
      <c r="KR826" s="193"/>
      <c r="KS826" s="193"/>
      <c r="KT826" s="193"/>
      <c r="KU826" s="193"/>
      <c r="KV826" s="193"/>
      <c r="KW826" s="193"/>
      <c r="KX826" s="193"/>
      <c r="KY826" s="193"/>
      <c r="KZ826" s="193"/>
      <c r="LA826" s="193"/>
      <c r="LB826" s="193"/>
      <c r="LC826" s="193"/>
      <c r="LD826" s="193"/>
      <c r="LE826" s="193"/>
      <c r="LF826" s="193"/>
      <c r="LG826" s="193"/>
      <c r="LH826" s="193"/>
      <c r="LI826" s="193"/>
      <c r="LJ826" s="193"/>
      <c r="LK826" s="193"/>
      <c r="LL826" s="193"/>
      <c r="LM826" s="193"/>
      <c r="LN826" s="193"/>
      <c r="LO826" s="193"/>
      <c r="LP826" s="193"/>
      <c r="LQ826" s="193"/>
      <c r="LR826" s="193"/>
      <c r="LS826" s="193"/>
      <c r="LT826" s="193"/>
      <c r="LU826" s="193"/>
      <c r="LV826" s="193"/>
      <c r="LW826" s="193"/>
      <c r="LX826" s="193"/>
      <c r="LY826" s="193"/>
      <c r="LZ826" s="193"/>
      <c r="MA826" s="193"/>
      <c r="MB826" s="193"/>
      <c r="MC826" s="193"/>
      <c r="MD826" s="193"/>
      <c r="ME826" s="193"/>
      <c r="MF826" s="193"/>
      <c r="MG826" s="193"/>
      <c r="MH826" s="193"/>
      <c r="MI826" s="193"/>
      <c r="MJ826" s="193"/>
      <c r="MK826" s="193"/>
      <c r="ML826" s="193"/>
      <c r="MM826" s="193"/>
      <c r="MN826" s="193"/>
      <c r="MO826" s="193"/>
      <c r="MP826" s="193"/>
      <c r="MQ826" s="193"/>
      <c r="MR826" s="193"/>
      <c r="MS826" s="193"/>
      <c r="MT826" s="193"/>
      <c r="MU826" s="193"/>
      <c r="MV826" s="193"/>
      <c r="MW826" s="193"/>
      <c r="MX826" s="193"/>
      <c r="MY826" s="193"/>
      <c r="MZ826" s="193"/>
      <c r="NA826" s="193"/>
      <c r="NB826" s="193"/>
      <c r="NC826" s="193"/>
      <c r="ND826" s="193"/>
      <c r="NE826" s="193"/>
      <c r="NF826" s="193"/>
      <c r="NG826" s="193"/>
      <c r="NH826" s="193"/>
      <c r="NI826" s="193"/>
      <c r="NJ826" s="193"/>
      <c r="NK826" s="193"/>
      <c r="NL826" s="193"/>
      <c r="NM826" s="193"/>
      <c r="NN826" s="193"/>
      <c r="NO826" s="193"/>
      <c r="NP826" s="193"/>
      <c r="NQ826" s="193"/>
      <c r="NR826" s="193"/>
      <c r="NS826" s="193"/>
      <c r="NT826" s="193"/>
      <c r="NU826" s="193"/>
      <c r="NV826" s="193"/>
      <c r="NW826" s="193"/>
      <c r="NX826" s="193"/>
      <c r="NY826" s="193"/>
      <c r="NZ826" s="193"/>
      <c r="OA826" s="193"/>
      <c r="OB826" s="193"/>
      <c r="OC826" s="193"/>
      <c r="OD826" s="193"/>
      <c r="OE826" s="193"/>
      <c r="OF826" s="193"/>
      <c r="OG826" s="193"/>
      <c r="OH826" s="193"/>
      <c r="OI826" s="193"/>
      <c r="OJ826" s="193"/>
      <c r="OK826" s="193"/>
      <c r="OL826" s="193"/>
      <c r="OM826" s="193"/>
      <c r="ON826" s="193"/>
      <c r="OO826" s="193"/>
      <c r="OP826" s="193"/>
      <c r="OQ826" s="193"/>
      <c r="OR826" s="193"/>
      <c r="OS826" s="193"/>
      <c r="OT826" s="193"/>
      <c r="OU826" s="193"/>
      <c r="OV826" s="193"/>
      <c r="OW826" s="193"/>
      <c r="OX826" s="193"/>
      <c r="OY826" s="193"/>
      <c r="OZ826" s="193"/>
      <c r="PA826" s="193"/>
      <c r="PB826" s="193"/>
      <c r="PC826" s="193"/>
      <c r="PD826" s="193"/>
      <c r="PE826" s="193"/>
      <c r="PF826" s="193"/>
      <c r="PG826" s="193"/>
      <c r="PH826" s="193"/>
      <c r="PI826" s="193"/>
      <c r="PJ826" s="193"/>
      <c r="PK826" s="193"/>
      <c r="PL826" s="193"/>
      <c r="PM826" s="193"/>
      <c r="PN826" s="193"/>
      <c r="PO826" s="193"/>
      <c r="PP826" s="193"/>
      <c r="PQ826" s="193"/>
      <c r="PR826" s="193"/>
      <c r="PS826" s="193"/>
      <c r="PT826" s="193"/>
      <c r="PU826" s="193"/>
      <c r="PV826" s="193"/>
      <c r="PW826" s="193"/>
      <c r="PX826" s="193"/>
      <c r="PY826" s="193"/>
      <c r="PZ826" s="193"/>
      <c r="QA826" s="193"/>
      <c r="QB826" s="193"/>
      <c r="QC826" s="193"/>
      <c r="QD826" s="193"/>
      <c r="QE826" s="193"/>
      <c r="QF826" s="193"/>
      <c r="QG826" s="193"/>
      <c r="QH826" s="193"/>
      <c r="QI826" s="193"/>
      <c r="QJ826" s="193"/>
      <c r="QK826" s="193"/>
      <c r="QL826" s="193"/>
      <c r="QM826" s="193"/>
      <c r="QN826" s="193"/>
      <c r="QO826" s="193"/>
      <c r="QP826" s="193"/>
      <c r="QQ826" s="193"/>
      <c r="QR826" s="193"/>
      <c r="QS826" s="193"/>
      <c r="QT826" s="193"/>
      <c r="QU826" s="193"/>
      <c r="QV826" s="193"/>
      <c r="QW826" s="193"/>
      <c r="QX826" s="193"/>
      <c r="QY826" s="193"/>
      <c r="QZ826" s="193"/>
      <c r="RA826" s="193"/>
      <c r="RB826" s="193"/>
      <c r="RC826" s="193"/>
      <c r="RD826" s="193"/>
      <c r="RE826" s="193"/>
      <c r="RF826" s="193"/>
      <c r="RG826" s="193"/>
    </row>
    <row r="827" spans="1:475" x14ac:dyDescent="0.25">
      <c r="A827" s="202"/>
      <c r="B827" s="219"/>
      <c r="C827" s="219"/>
      <c r="D827" s="219"/>
      <c r="E827" s="223"/>
      <c r="F827" s="215" t="s">
        <v>247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5">
      <c r="A828" s="202"/>
      <c r="B828" s="219"/>
      <c r="C828" s="219"/>
      <c r="D828" s="219"/>
      <c r="E828" s="223"/>
      <c r="F828" s="215" t="s">
        <v>246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5">
      <c r="A829" s="202"/>
      <c r="B829" s="219"/>
      <c r="C829" s="219"/>
      <c r="D829" s="219"/>
      <c r="E829" s="223"/>
      <c r="F829" s="215" t="s">
        <v>247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5">
      <c r="A830" s="202"/>
      <c r="B830" s="219"/>
      <c r="C830" s="219"/>
      <c r="D830" s="219"/>
      <c r="E830" s="223"/>
      <c r="F830" s="215" t="s">
        <v>246</v>
      </c>
      <c r="G830" s="177"/>
      <c r="H830" s="177"/>
      <c r="I830" s="203"/>
      <c r="J830" s="203"/>
      <c r="K830" s="177"/>
      <c r="L830" s="187"/>
      <c r="M830" s="177"/>
      <c r="N830" s="177"/>
      <c r="O830" s="187"/>
      <c r="P830" s="177"/>
      <c r="Q830" s="177"/>
      <c r="R830" s="187"/>
      <c r="S830" s="177"/>
      <c r="T830" s="177"/>
      <c r="U830" s="187"/>
      <c r="V830" s="177"/>
      <c r="W830" s="177"/>
      <c r="X830" s="187"/>
      <c r="Y830" s="177"/>
      <c r="Z830" s="177"/>
      <c r="AA830" s="187"/>
      <c r="AB830" s="177"/>
      <c r="AC830" s="177"/>
      <c r="AD830" s="187"/>
      <c r="AE830" s="177"/>
      <c r="AF830" s="177"/>
      <c r="AG830" s="187"/>
      <c r="AH830" s="177"/>
      <c r="AI830" s="177"/>
      <c r="AJ830" s="187"/>
      <c r="AK830" s="177"/>
      <c r="AL830" s="177"/>
      <c r="AM830" s="187"/>
      <c r="AN830" s="177"/>
      <c r="AO830" s="177"/>
      <c r="AP830" s="187"/>
      <c r="AQ830" s="177"/>
      <c r="AR830" s="177"/>
      <c r="AS830" s="187"/>
      <c r="AT830" s="177"/>
      <c r="AU830" s="177"/>
      <c r="AV830" s="187"/>
      <c r="AW830" s="177"/>
      <c r="AX830" s="177"/>
      <c r="AY830" s="187"/>
      <c r="AZ830" s="177"/>
      <c r="BA830" s="177"/>
      <c r="BB830" s="187"/>
      <c r="BC830" s="177"/>
      <c r="BD830" s="177"/>
      <c r="BE830" s="187"/>
      <c r="BF830" s="177"/>
      <c r="BG830" s="177"/>
      <c r="BH830" s="187"/>
      <c r="BI830" s="177"/>
      <c r="BJ830" s="177"/>
      <c r="BK830" s="187"/>
      <c r="BL830" s="177"/>
      <c r="BM830" s="177"/>
      <c r="BN830" s="187"/>
      <c r="BO830" s="177"/>
      <c r="BP830" s="177"/>
      <c r="BQ830" s="187"/>
      <c r="BR830" s="177"/>
      <c r="BS830" s="177"/>
      <c r="BT830" s="187"/>
      <c r="BU830" s="177"/>
      <c r="BV830" s="177"/>
      <c r="BW830" s="187"/>
      <c r="BX830" s="177"/>
      <c r="BY830" s="177"/>
      <c r="BZ830" s="187"/>
      <c r="CA830" s="177"/>
      <c r="CB830" s="177"/>
      <c r="CC830" s="187"/>
      <c r="CD830" s="177"/>
      <c r="CE830" s="177"/>
      <c r="CF830" s="187"/>
      <c r="CG830" s="177"/>
      <c r="CH830" s="177"/>
      <c r="CI830" s="187"/>
      <c r="CJ830" s="177"/>
      <c r="CK830" s="177"/>
      <c r="CL830" s="187"/>
      <c r="CM830" s="177"/>
      <c r="CN830" s="177"/>
      <c r="CO830" s="187"/>
      <c r="CP830" s="177"/>
      <c r="CQ830" s="177"/>
      <c r="CR830" s="187"/>
      <c r="CS830" s="177"/>
      <c r="CT830" s="177"/>
      <c r="CU830" s="187"/>
      <c r="CV830" s="177"/>
      <c r="CW830" s="177"/>
      <c r="CX830" s="187"/>
      <c r="CY830" s="177"/>
      <c r="CZ830" s="177"/>
      <c r="DA830" s="187"/>
      <c r="DB830" s="177"/>
      <c r="DC830" s="177"/>
      <c r="DD830" s="187"/>
      <c r="DE830" s="177"/>
      <c r="DF830" s="177"/>
      <c r="DG830" s="187"/>
      <c r="DH830" s="177"/>
      <c r="DI830" s="177"/>
      <c r="DJ830" s="187"/>
      <c r="DK830" s="177"/>
      <c r="DL830" s="177"/>
      <c r="DM830" s="187"/>
      <c r="DN830" s="177"/>
      <c r="DO830" s="177"/>
      <c r="DP830" s="187"/>
      <c r="DQ830" s="177"/>
      <c r="DR830" s="177"/>
      <c r="DS830" s="187"/>
      <c r="DT830" s="177"/>
      <c r="DU830" s="177"/>
      <c r="DV830" s="187"/>
      <c r="DW830" s="209"/>
      <c r="DX830" s="209"/>
      <c r="DY830" s="193"/>
      <c r="DZ830" s="209"/>
      <c r="EA830" s="209"/>
      <c r="EB830" s="193"/>
      <c r="EC830" s="209"/>
      <c r="ED830" s="209"/>
      <c r="EE830" s="193"/>
      <c r="EF830" s="209"/>
      <c r="EG830" s="209"/>
      <c r="EH830" s="193"/>
      <c r="EI830" s="209"/>
      <c r="EJ830" s="209"/>
      <c r="EK830" s="193"/>
      <c r="EL830" s="209"/>
      <c r="EM830" s="209"/>
      <c r="EN830" s="193"/>
      <c r="EO830" s="209"/>
      <c r="EP830" s="209"/>
      <c r="EQ830" s="193"/>
      <c r="ER830" s="209"/>
      <c r="ES830" s="209"/>
      <c r="ET830" s="193"/>
      <c r="EU830" s="209"/>
      <c r="EV830" s="209"/>
      <c r="EW830" s="193"/>
      <c r="EX830" s="209"/>
      <c r="EY830" s="209"/>
      <c r="EZ830" s="193"/>
      <c r="FA830" s="209"/>
      <c r="FB830" s="209"/>
      <c r="FC830" s="193"/>
      <c r="FD830" s="209"/>
      <c r="FE830" s="209"/>
      <c r="FF830" s="193"/>
      <c r="FG830" s="209"/>
      <c r="FH830" s="209"/>
      <c r="FI830" s="193"/>
      <c r="FJ830" s="209"/>
      <c r="FK830" s="209"/>
      <c r="FL830" s="193"/>
      <c r="FM830" s="209"/>
      <c r="FN830" s="209"/>
      <c r="FO830" s="193"/>
      <c r="FP830" s="209"/>
      <c r="FQ830" s="209"/>
      <c r="FR830" s="193"/>
      <c r="FS830" s="209"/>
      <c r="FT830" s="209"/>
      <c r="FU830" s="193"/>
      <c r="FV830" s="209"/>
      <c r="FW830" s="209"/>
      <c r="FX830" s="193"/>
      <c r="FY830" s="209"/>
      <c r="FZ830" s="209"/>
      <c r="GA830" s="193"/>
      <c r="GB830" s="209"/>
      <c r="GC830" s="209"/>
      <c r="GD830" s="193"/>
      <c r="GE830" s="209"/>
      <c r="GF830" s="209"/>
      <c r="GG830" s="193"/>
      <c r="GH830" s="209"/>
      <c r="GI830" s="209"/>
      <c r="GJ830" s="193"/>
      <c r="GK830" s="209"/>
      <c r="GL830" s="209"/>
      <c r="GM830" s="193"/>
      <c r="GN830" s="209"/>
      <c r="GO830" s="209"/>
      <c r="GP830" s="193"/>
      <c r="GQ830" s="209"/>
      <c r="GR830" s="209"/>
      <c r="GS830" s="193"/>
      <c r="GT830" s="209"/>
      <c r="GU830" s="209"/>
      <c r="GV830" s="193"/>
      <c r="GW830" s="209"/>
      <c r="GX830" s="209"/>
      <c r="GY830" s="193"/>
      <c r="GZ830" s="209"/>
      <c r="HA830" s="209"/>
      <c r="HB830" s="193"/>
      <c r="HC830" s="209"/>
      <c r="HD830" s="209"/>
      <c r="HE830" s="193"/>
      <c r="HF830" s="209"/>
      <c r="HG830" s="209"/>
      <c r="HH830" s="193"/>
      <c r="HI830" s="209"/>
      <c r="HJ830" s="209"/>
      <c r="HK830" s="193"/>
      <c r="HL830" s="209"/>
      <c r="HM830" s="209"/>
      <c r="HN830" s="193"/>
      <c r="HO830" s="209"/>
      <c r="HP830" s="209"/>
      <c r="HQ830" s="193"/>
      <c r="HR830" s="209"/>
      <c r="HS830" s="209"/>
      <c r="HT830" s="193"/>
      <c r="HU830" s="209"/>
      <c r="HV830" s="209"/>
      <c r="HW830" s="193"/>
      <c r="HX830" s="209"/>
      <c r="HY830" s="209"/>
      <c r="HZ830" s="193"/>
      <c r="IA830" s="209"/>
      <c r="IB830" s="209"/>
      <c r="IC830" s="193"/>
      <c r="ID830" s="209"/>
      <c r="IE830" s="209"/>
      <c r="IF830" s="193"/>
      <c r="IG830" s="209"/>
      <c r="IH830" s="209"/>
      <c r="II830" s="193"/>
      <c r="IJ830" s="209"/>
      <c r="IK830" s="209"/>
      <c r="IL830" s="193"/>
      <c r="IM830" s="209"/>
      <c r="IN830" s="209"/>
      <c r="IO830" s="193"/>
      <c r="IP830" s="209"/>
      <c r="IQ830" s="209"/>
      <c r="IR830" s="193"/>
      <c r="IS830" s="209"/>
      <c r="IT830" s="209"/>
      <c r="IU830" s="193"/>
      <c r="IV830" s="209"/>
      <c r="IW830" s="209"/>
      <c r="IX830" s="193"/>
      <c r="IY830" s="209"/>
      <c r="IZ830" s="209"/>
      <c r="JA830" s="193"/>
      <c r="JB830" s="209"/>
      <c r="JC830" s="209"/>
      <c r="JD830" s="193"/>
      <c r="JE830" s="209"/>
      <c r="JF830" s="209"/>
      <c r="JG830" s="193"/>
      <c r="JH830" s="209"/>
      <c r="JI830" s="209"/>
      <c r="JJ830" s="193"/>
      <c r="JK830" s="209"/>
      <c r="JL830" s="209"/>
      <c r="JM830" s="193"/>
      <c r="JN830" s="209"/>
      <c r="JO830" s="209"/>
      <c r="JP830" s="193"/>
      <c r="JQ830" s="209"/>
      <c r="JR830" s="209"/>
      <c r="JS830" s="193"/>
      <c r="JT830" s="209"/>
      <c r="JU830" s="209"/>
      <c r="JV830" s="193"/>
      <c r="JW830" s="209"/>
      <c r="JX830" s="209"/>
      <c r="JY830" s="193"/>
      <c r="JZ830" s="209"/>
      <c r="KA830" s="209"/>
      <c r="KB830" s="193"/>
      <c r="KC830" s="209"/>
      <c r="KD830" s="209"/>
      <c r="KE830" s="193"/>
      <c r="KF830" s="209"/>
      <c r="KG830" s="209"/>
      <c r="KH830" s="193"/>
      <c r="KI830" s="209"/>
      <c r="KJ830" s="209"/>
      <c r="KK830" s="193"/>
      <c r="KL830" s="209"/>
      <c r="KM830" s="209"/>
      <c r="KN830" s="193"/>
      <c r="KO830" s="209"/>
      <c r="KP830" s="209"/>
      <c r="KQ830" s="193"/>
      <c r="KR830" s="209"/>
      <c r="KS830" s="209"/>
      <c r="KT830" s="193"/>
      <c r="KU830" s="209"/>
      <c r="KV830" s="209"/>
      <c r="KW830" s="193"/>
      <c r="KX830" s="209"/>
      <c r="KY830" s="209"/>
      <c r="KZ830" s="193"/>
      <c r="LA830" s="209"/>
      <c r="LB830" s="209"/>
      <c r="LC830" s="193"/>
      <c r="LD830" s="209"/>
      <c r="LE830" s="209"/>
      <c r="LF830" s="193"/>
      <c r="LG830" s="209"/>
      <c r="LH830" s="209"/>
      <c r="LI830" s="193"/>
      <c r="LJ830" s="209"/>
      <c r="LK830" s="209"/>
      <c r="LL830" s="193"/>
      <c r="LM830" s="209"/>
      <c r="LN830" s="209"/>
      <c r="LO830" s="193"/>
      <c r="LP830" s="209"/>
      <c r="LQ830" s="209"/>
      <c r="LR830" s="193"/>
      <c r="LS830" s="209"/>
      <c r="LT830" s="209"/>
      <c r="LU830" s="193"/>
      <c r="LV830" s="209"/>
      <c r="LW830" s="209"/>
      <c r="LX830" s="193"/>
      <c r="LY830" s="209"/>
      <c r="LZ830" s="209"/>
      <c r="MA830" s="193"/>
      <c r="MB830" s="209"/>
      <c r="MC830" s="209"/>
      <c r="MD830" s="193"/>
      <c r="ME830" s="209"/>
      <c r="MF830" s="209"/>
      <c r="MG830" s="193"/>
      <c r="MH830" s="209"/>
      <c r="MI830" s="209"/>
      <c r="MJ830" s="193"/>
      <c r="MK830" s="209"/>
      <c r="ML830" s="209"/>
      <c r="MM830" s="193"/>
      <c r="MN830" s="209"/>
      <c r="MO830" s="209"/>
      <c r="MP830" s="193"/>
      <c r="MQ830" s="209"/>
      <c r="MR830" s="209"/>
      <c r="MS830" s="193"/>
      <c r="MT830" s="209"/>
      <c r="MU830" s="209"/>
      <c r="MV830" s="193"/>
      <c r="MW830" s="209"/>
      <c r="MX830" s="209"/>
      <c r="MY830" s="193"/>
      <c r="MZ830" s="209"/>
      <c r="NA830" s="209"/>
      <c r="NB830" s="193"/>
      <c r="NC830" s="209"/>
      <c r="ND830" s="209"/>
      <c r="NE830" s="193"/>
      <c r="NF830" s="209"/>
      <c r="NG830" s="209"/>
      <c r="NH830" s="193"/>
      <c r="NI830" s="209"/>
      <c r="NJ830" s="209"/>
      <c r="NK830" s="193"/>
      <c r="NL830" s="209"/>
      <c r="NM830" s="209"/>
      <c r="NN830" s="193"/>
      <c r="NO830" s="209"/>
      <c r="NP830" s="209"/>
      <c r="NQ830" s="193"/>
      <c r="NR830" s="209"/>
      <c r="NS830" s="209"/>
      <c r="NT830" s="193"/>
      <c r="NU830" s="209"/>
      <c r="NV830" s="209"/>
      <c r="NW830" s="193"/>
      <c r="NX830" s="209"/>
      <c r="NY830" s="209"/>
      <c r="NZ830" s="193"/>
      <c r="OA830" s="209"/>
      <c r="OB830" s="209"/>
      <c r="OC830" s="193"/>
      <c r="OD830" s="209"/>
      <c r="OE830" s="209"/>
      <c r="OF830" s="193"/>
      <c r="OG830" s="209"/>
      <c r="OH830" s="209"/>
      <c r="OI830" s="193"/>
      <c r="OJ830" s="209"/>
      <c r="OK830" s="209"/>
      <c r="OL830" s="193"/>
      <c r="OM830" s="209"/>
      <c r="ON830" s="209"/>
      <c r="OO830" s="193"/>
      <c r="OP830" s="209"/>
      <c r="OQ830" s="209"/>
      <c r="OR830" s="193"/>
      <c r="OS830" s="209"/>
      <c r="OT830" s="209"/>
      <c r="OU830" s="193"/>
      <c r="OV830" s="209"/>
      <c r="OW830" s="209"/>
      <c r="OX830" s="193"/>
      <c r="OY830" s="209"/>
      <c r="OZ830" s="209"/>
      <c r="PA830" s="193"/>
      <c r="PB830" s="209"/>
      <c r="PC830" s="209"/>
      <c r="PD830" s="193"/>
      <c r="PE830" s="209"/>
      <c r="PF830" s="209"/>
      <c r="PG830" s="193"/>
      <c r="PH830" s="209"/>
      <c r="PI830" s="209"/>
      <c r="PJ830" s="193"/>
      <c r="PK830" s="209"/>
      <c r="PL830" s="209"/>
      <c r="PM830" s="193"/>
      <c r="PN830" s="209"/>
      <c r="PO830" s="209"/>
      <c r="PP830" s="193"/>
      <c r="PQ830" s="209"/>
      <c r="PR830" s="209"/>
      <c r="PS830" s="193"/>
      <c r="PT830" s="209"/>
      <c r="PU830" s="209"/>
      <c r="PV830" s="193"/>
      <c r="PW830" s="209"/>
      <c r="PX830" s="209"/>
      <c r="PY830" s="193"/>
      <c r="PZ830" s="209"/>
      <c r="QA830" s="209"/>
      <c r="QB830" s="193"/>
      <c r="QC830" s="209"/>
      <c r="QD830" s="209"/>
      <c r="QE830" s="193"/>
      <c r="QF830" s="209"/>
      <c r="QG830" s="209"/>
      <c r="QH830" s="193"/>
      <c r="QI830" s="209"/>
      <c r="QJ830" s="209"/>
      <c r="QK830" s="193"/>
      <c r="QL830" s="209"/>
      <c r="QM830" s="209"/>
      <c r="QN830" s="193"/>
      <c r="QO830" s="209"/>
      <c r="QP830" s="209"/>
      <c r="QQ830" s="193"/>
      <c r="QR830" s="209"/>
      <c r="QS830" s="209"/>
      <c r="QT830" s="193"/>
      <c r="QU830" s="209"/>
      <c r="QV830" s="209"/>
      <c r="QW830" s="193"/>
      <c r="QX830" s="209"/>
      <c r="QY830" s="209"/>
      <c r="QZ830" s="193"/>
      <c r="RA830" s="209"/>
      <c r="RB830" s="209"/>
      <c r="RC830" s="193"/>
      <c r="RD830" s="209"/>
      <c r="RE830" s="209"/>
      <c r="RF830" s="193"/>
      <c r="RG830" s="209"/>
    </row>
    <row r="831" spans="1:475" x14ac:dyDescent="0.25">
      <c r="A831" s="202"/>
      <c r="B831" s="219"/>
      <c r="C831" s="219"/>
      <c r="D831" s="219"/>
      <c r="E831" s="223"/>
      <c r="F831" s="215" t="s">
        <v>247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5">
      <c r="A832" s="202"/>
      <c r="B832" s="219"/>
      <c r="C832" s="219"/>
      <c r="D832" s="219"/>
      <c r="E832" s="223"/>
      <c r="F832" s="215" t="s">
        <v>246</v>
      </c>
      <c r="G832" s="187"/>
      <c r="H832" s="187"/>
      <c r="I832" s="203"/>
      <c r="J832" s="203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93"/>
      <c r="DX832" s="193"/>
      <c r="DY832" s="193"/>
      <c r="DZ832" s="193"/>
      <c r="EA832" s="193"/>
      <c r="EB832" s="193"/>
      <c r="EC832" s="193"/>
      <c r="ED832" s="193"/>
      <c r="EE832" s="193"/>
      <c r="EF832" s="193"/>
      <c r="EG832" s="193"/>
      <c r="EH832" s="193"/>
      <c r="EI832" s="193"/>
      <c r="EJ832" s="193"/>
      <c r="EK832" s="193"/>
      <c r="EL832" s="193"/>
      <c r="EM832" s="193"/>
      <c r="EN832" s="193"/>
      <c r="EO832" s="193"/>
      <c r="EP832" s="193"/>
      <c r="EQ832" s="193"/>
      <c r="ER832" s="193"/>
      <c r="ES832" s="193"/>
      <c r="ET832" s="193"/>
      <c r="EU832" s="193"/>
      <c r="EV832" s="193"/>
      <c r="EW832" s="193"/>
      <c r="EX832" s="193"/>
      <c r="EY832" s="193"/>
      <c r="EZ832" s="193"/>
      <c r="FA832" s="193"/>
      <c r="FB832" s="193"/>
      <c r="FC832" s="193"/>
      <c r="FD832" s="193"/>
      <c r="FE832" s="193"/>
      <c r="FF832" s="193"/>
      <c r="FG832" s="193"/>
      <c r="FH832" s="193"/>
      <c r="FI832" s="193"/>
      <c r="FJ832" s="193"/>
      <c r="FK832" s="193"/>
      <c r="FL832" s="193"/>
      <c r="FM832" s="193"/>
      <c r="FN832" s="193"/>
      <c r="FO832" s="193"/>
      <c r="FP832" s="193"/>
      <c r="FQ832" s="193"/>
      <c r="FR832" s="193"/>
      <c r="FS832" s="193"/>
      <c r="FT832" s="193"/>
      <c r="FU832" s="193"/>
      <c r="FV832" s="193"/>
      <c r="FW832" s="193"/>
      <c r="FX832" s="193"/>
      <c r="FY832" s="193"/>
      <c r="FZ832" s="193"/>
      <c r="GA832" s="193"/>
      <c r="GB832" s="193"/>
      <c r="GC832" s="193"/>
      <c r="GD832" s="193"/>
      <c r="GE832" s="193"/>
      <c r="GF832" s="193"/>
      <c r="GG832" s="193"/>
      <c r="GH832" s="193"/>
      <c r="GI832" s="193"/>
      <c r="GJ832" s="193"/>
      <c r="GK832" s="193"/>
      <c r="GL832" s="193"/>
      <c r="GM832" s="193"/>
      <c r="GN832" s="193"/>
      <c r="GO832" s="193"/>
      <c r="GP832" s="193"/>
      <c r="GQ832" s="193"/>
      <c r="GR832" s="193"/>
      <c r="GS832" s="193"/>
      <c r="GT832" s="193"/>
      <c r="GU832" s="193"/>
      <c r="GV832" s="193"/>
      <c r="GW832" s="193"/>
      <c r="GX832" s="193"/>
      <c r="GY832" s="193"/>
      <c r="GZ832" s="193"/>
      <c r="HA832" s="193"/>
      <c r="HB832" s="193"/>
      <c r="HC832" s="193"/>
      <c r="HD832" s="193"/>
      <c r="HE832" s="193"/>
      <c r="HF832" s="193"/>
      <c r="HG832" s="193"/>
      <c r="HH832" s="193"/>
      <c r="HI832" s="193"/>
      <c r="HJ832" s="193"/>
      <c r="HK832" s="193"/>
      <c r="HL832" s="193"/>
      <c r="HM832" s="193"/>
      <c r="HN832" s="193"/>
      <c r="HO832" s="193"/>
      <c r="HP832" s="193"/>
      <c r="HQ832" s="193"/>
      <c r="HR832" s="193"/>
      <c r="HS832" s="193"/>
      <c r="HT832" s="193"/>
      <c r="HU832" s="193"/>
      <c r="HV832" s="193"/>
      <c r="HW832" s="193"/>
      <c r="HX832" s="193"/>
      <c r="HY832" s="193"/>
      <c r="HZ832" s="193"/>
      <c r="IA832" s="193"/>
      <c r="IB832" s="193"/>
      <c r="IC832" s="193"/>
      <c r="ID832" s="193"/>
      <c r="IE832" s="193"/>
      <c r="IF832" s="193"/>
      <c r="IG832" s="193"/>
      <c r="IH832" s="193"/>
      <c r="II832" s="193"/>
      <c r="IJ832" s="193"/>
      <c r="IK832" s="193"/>
      <c r="IL832" s="193"/>
      <c r="IM832" s="193"/>
      <c r="IN832" s="193"/>
      <c r="IO832" s="193"/>
      <c r="IP832" s="193"/>
      <c r="IQ832" s="193"/>
      <c r="IR832" s="193"/>
      <c r="IS832" s="193"/>
      <c r="IT832" s="193"/>
      <c r="IU832" s="193"/>
      <c r="IV832" s="193"/>
      <c r="IW832" s="193"/>
      <c r="IX832" s="193"/>
      <c r="IY832" s="193"/>
      <c r="IZ832" s="193"/>
      <c r="JA832" s="193"/>
      <c r="JB832" s="193"/>
      <c r="JC832" s="193"/>
      <c r="JD832" s="193"/>
      <c r="JE832" s="193"/>
      <c r="JF832" s="193"/>
      <c r="JG832" s="193"/>
      <c r="JH832" s="193"/>
      <c r="JI832" s="193"/>
      <c r="JJ832" s="193"/>
      <c r="JK832" s="193"/>
      <c r="JL832" s="193"/>
      <c r="JM832" s="193"/>
      <c r="JN832" s="193"/>
      <c r="JO832" s="193"/>
      <c r="JP832" s="193"/>
      <c r="JQ832" s="193"/>
      <c r="JR832" s="193"/>
      <c r="JS832" s="193"/>
      <c r="JT832" s="193"/>
      <c r="JU832" s="193"/>
      <c r="JV832" s="193"/>
      <c r="JW832" s="193"/>
      <c r="JX832" s="193"/>
      <c r="JY832" s="193"/>
      <c r="JZ832" s="193"/>
      <c r="KA832" s="193"/>
      <c r="KB832" s="193"/>
      <c r="KC832" s="193"/>
      <c r="KD832" s="193"/>
      <c r="KE832" s="193"/>
      <c r="KF832" s="193"/>
      <c r="KG832" s="193"/>
      <c r="KH832" s="193"/>
      <c r="KI832" s="193"/>
      <c r="KJ832" s="193"/>
      <c r="KK832" s="193"/>
      <c r="KL832" s="193"/>
      <c r="KM832" s="193"/>
      <c r="KN832" s="193"/>
      <c r="KO832" s="193"/>
      <c r="KP832" s="193"/>
      <c r="KQ832" s="193"/>
      <c r="KR832" s="193"/>
      <c r="KS832" s="193"/>
      <c r="KT832" s="193"/>
      <c r="KU832" s="193"/>
      <c r="KV832" s="193"/>
      <c r="KW832" s="193"/>
      <c r="KX832" s="193"/>
      <c r="KY832" s="193"/>
      <c r="KZ832" s="193"/>
      <c r="LA832" s="193"/>
      <c r="LB832" s="193"/>
      <c r="LC832" s="193"/>
      <c r="LD832" s="193"/>
      <c r="LE832" s="193"/>
      <c r="LF832" s="193"/>
      <c r="LG832" s="193"/>
      <c r="LH832" s="193"/>
      <c r="LI832" s="193"/>
      <c r="LJ832" s="193"/>
      <c r="LK832" s="193"/>
      <c r="LL832" s="193"/>
      <c r="LM832" s="193"/>
      <c r="LN832" s="193"/>
      <c r="LO832" s="193"/>
      <c r="LP832" s="193"/>
      <c r="LQ832" s="193"/>
      <c r="LR832" s="193"/>
      <c r="LS832" s="193"/>
      <c r="LT832" s="193"/>
      <c r="LU832" s="193"/>
      <c r="LV832" s="193"/>
      <c r="LW832" s="193"/>
      <c r="LX832" s="193"/>
      <c r="LY832" s="193"/>
      <c r="LZ832" s="193"/>
      <c r="MA832" s="193"/>
      <c r="MB832" s="193"/>
      <c r="MC832" s="193"/>
      <c r="MD832" s="193"/>
      <c r="ME832" s="193"/>
      <c r="MF832" s="193"/>
      <c r="MG832" s="193"/>
      <c r="MH832" s="193"/>
      <c r="MI832" s="193"/>
      <c r="MJ832" s="193"/>
      <c r="MK832" s="193"/>
      <c r="ML832" s="193"/>
      <c r="MM832" s="193"/>
      <c r="MN832" s="193"/>
      <c r="MO832" s="193"/>
      <c r="MP832" s="193"/>
      <c r="MQ832" s="193"/>
      <c r="MR832" s="193"/>
      <c r="MS832" s="193"/>
      <c r="MT832" s="193"/>
      <c r="MU832" s="193"/>
      <c r="MV832" s="193"/>
      <c r="MW832" s="193"/>
      <c r="MX832" s="193"/>
      <c r="MY832" s="193"/>
      <c r="MZ832" s="193"/>
      <c r="NA832" s="193"/>
      <c r="NB832" s="193"/>
      <c r="NC832" s="193"/>
      <c r="ND832" s="193"/>
      <c r="NE832" s="193"/>
      <c r="NF832" s="193"/>
      <c r="NG832" s="193"/>
      <c r="NH832" s="193"/>
      <c r="NI832" s="193"/>
      <c r="NJ832" s="193"/>
      <c r="NK832" s="193"/>
      <c r="NL832" s="193"/>
      <c r="NM832" s="193"/>
      <c r="NN832" s="193"/>
      <c r="NO832" s="193"/>
      <c r="NP832" s="193"/>
      <c r="NQ832" s="193"/>
      <c r="NR832" s="193"/>
      <c r="NS832" s="193"/>
      <c r="NT832" s="193"/>
      <c r="NU832" s="193"/>
      <c r="NV832" s="193"/>
      <c r="NW832" s="193"/>
      <c r="NX832" s="193"/>
      <c r="NY832" s="193"/>
      <c r="NZ832" s="193"/>
      <c r="OA832" s="193"/>
      <c r="OB832" s="193"/>
      <c r="OC832" s="193"/>
      <c r="OD832" s="193"/>
      <c r="OE832" s="193"/>
      <c r="OF832" s="193"/>
      <c r="OG832" s="193"/>
      <c r="OH832" s="193"/>
      <c r="OI832" s="193"/>
      <c r="OJ832" s="193"/>
      <c r="OK832" s="193"/>
      <c r="OL832" s="193"/>
      <c r="OM832" s="193"/>
      <c r="ON832" s="193"/>
      <c r="OO832" s="193"/>
      <c r="OP832" s="193"/>
      <c r="OQ832" s="193"/>
      <c r="OR832" s="193"/>
      <c r="OS832" s="193"/>
      <c r="OT832" s="193"/>
      <c r="OU832" s="193"/>
      <c r="OV832" s="193"/>
      <c r="OW832" s="193"/>
      <c r="OX832" s="193"/>
      <c r="OY832" s="193"/>
      <c r="OZ832" s="193"/>
      <c r="PA832" s="193"/>
      <c r="PB832" s="193"/>
      <c r="PC832" s="193"/>
      <c r="PD832" s="193"/>
      <c r="PE832" s="193"/>
      <c r="PF832" s="193"/>
      <c r="PG832" s="193"/>
      <c r="PH832" s="193"/>
      <c r="PI832" s="193"/>
      <c r="PJ832" s="193"/>
      <c r="PK832" s="193"/>
      <c r="PL832" s="193"/>
      <c r="PM832" s="193"/>
      <c r="PN832" s="193"/>
      <c r="PO832" s="193"/>
      <c r="PP832" s="193"/>
      <c r="PQ832" s="193"/>
      <c r="PR832" s="193"/>
      <c r="PS832" s="193"/>
      <c r="PT832" s="193"/>
      <c r="PU832" s="193"/>
      <c r="PV832" s="193"/>
      <c r="PW832" s="193"/>
      <c r="PX832" s="193"/>
      <c r="PY832" s="193"/>
      <c r="PZ832" s="193"/>
      <c r="QA832" s="193"/>
      <c r="QB832" s="193"/>
      <c r="QC832" s="193"/>
      <c r="QD832" s="193"/>
      <c r="QE832" s="193"/>
      <c r="QF832" s="193"/>
      <c r="QG832" s="193"/>
      <c r="QH832" s="193"/>
      <c r="QI832" s="193"/>
      <c r="QJ832" s="193"/>
      <c r="QK832" s="193"/>
      <c r="QL832" s="193"/>
      <c r="QM832" s="193"/>
      <c r="QN832" s="193"/>
      <c r="QO832" s="193"/>
      <c r="QP832" s="193"/>
      <c r="QQ832" s="193"/>
      <c r="QR832" s="193"/>
      <c r="QS832" s="193"/>
      <c r="QT832" s="193"/>
      <c r="QU832" s="193"/>
      <c r="QV832" s="193"/>
      <c r="QW832" s="193"/>
      <c r="QX832" s="193"/>
      <c r="QY832" s="193"/>
      <c r="QZ832" s="193"/>
      <c r="RA832" s="193"/>
      <c r="RB832" s="193"/>
      <c r="RC832" s="193"/>
      <c r="RD832" s="193"/>
      <c r="RE832" s="193"/>
      <c r="RF832" s="193"/>
      <c r="RG832" s="193"/>
    </row>
    <row r="833" spans="1:475" x14ac:dyDescent="0.25">
      <c r="A833" s="202"/>
      <c r="B833" s="219"/>
      <c r="C833" s="219"/>
      <c r="D833" s="219"/>
      <c r="E833" s="223"/>
      <c r="F833" s="215" t="s">
        <v>247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5">
      <c r="A834" s="202"/>
      <c r="B834" s="219"/>
      <c r="C834" s="219"/>
      <c r="D834" s="219"/>
      <c r="E834" s="223"/>
      <c r="F834" s="215" t="s">
        <v>246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5">
      <c r="A835" s="202"/>
      <c r="B835" s="219"/>
      <c r="C835" s="219"/>
      <c r="D835" s="219"/>
      <c r="E835" s="223"/>
      <c r="F835" s="215" t="s">
        <v>247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5">
      <c r="A836" s="202"/>
      <c r="B836" s="219"/>
      <c r="C836" s="219"/>
      <c r="D836" s="219"/>
      <c r="E836" s="223"/>
      <c r="F836" s="215" t="s">
        <v>246</v>
      </c>
      <c r="G836" s="177"/>
      <c r="H836" s="177"/>
      <c r="I836" s="203"/>
      <c r="J836" s="203"/>
      <c r="K836" s="177"/>
      <c r="L836" s="187"/>
      <c r="M836" s="177"/>
      <c r="N836" s="177"/>
      <c r="O836" s="187"/>
      <c r="P836" s="177"/>
      <c r="Q836" s="177"/>
      <c r="R836" s="187"/>
      <c r="S836" s="177"/>
      <c r="T836" s="177"/>
      <c r="U836" s="187"/>
      <c r="V836" s="177"/>
      <c r="W836" s="177"/>
      <c r="X836" s="187"/>
      <c r="Y836" s="177"/>
      <c r="Z836" s="177"/>
      <c r="AA836" s="187"/>
      <c r="AB836" s="177"/>
      <c r="AC836" s="177"/>
      <c r="AD836" s="187"/>
      <c r="AE836" s="177"/>
      <c r="AF836" s="177"/>
      <c r="AG836" s="187"/>
      <c r="AH836" s="177"/>
      <c r="AI836" s="177"/>
      <c r="AJ836" s="187"/>
      <c r="AK836" s="177"/>
      <c r="AL836" s="177"/>
      <c r="AM836" s="187"/>
      <c r="AN836" s="177"/>
      <c r="AO836" s="177"/>
      <c r="AP836" s="187"/>
      <c r="AQ836" s="177"/>
      <c r="AR836" s="177"/>
      <c r="AS836" s="187"/>
      <c r="AT836" s="177"/>
      <c r="AU836" s="177"/>
      <c r="AV836" s="187"/>
      <c r="AW836" s="177"/>
      <c r="AX836" s="177"/>
      <c r="AY836" s="187"/>
      <c r="AZ836" s="177"/>
      <c r="BA836" s="177"/>
      <c r="BB836" s="187"/>
      <c r="BC836" s="177"/>
      <c r="BD836" s="177"/>
      <c r="BE836" s="187"/>
      <c r="BF836" s="177"/>
      <c r="BG836" s="177"/>
      <c r="BH836" s="187"/>
      <c r="BI836" s="177"/>
      <c r="BJ836" s="177"/>
      <c r="BK836" s="187"/>
      <c r="BL836" s="177"/>
      <c r="BM836" s="177"/>
      <c r="BN836" s="187"/>
      <c r="BO836" s="177"/>
      <c r="BP836" s="177"/>
      <c r="BQ836" s="187"/>
      <c r="BR836" s="177"/>
      <c r="BS836" s="177"/>
      <c r="BT836" s="187"/>
      <c r="BU836" s="177"/>
      <c r="BV836" s="177"/>
      <c r="BW836" s="187"/>
      <c r="BX836" s="177"/>
      <c r="BY836" s="177"/>
      <c r="BZ836" s="187"/>
      <c r="CA836" s="177"/>
      <c r="CB836" s="177"/>
      <c r="CC836" s="187"/>
      <c r="CD836" s="177"/>
      <c r="CE836" s="177"/>
      <c r="CF836" s="187"/>
      <c r="CG836" s="177"/>
      <c r="CH836" s="177"/>
      <c r="CI836" s="187"/>
      <c r="CJ836" s="177"/>
      <c r="CK836" s="177"/>
      <c r="CL836" s="187"/>
      <c r="CM836" s="177"/>
      <c r="CN836" s="177"/>
      <c r="CO836" s="187"/>
      <c r="CP836" s="177"/>
      <c r="CQ836" s="177"/>
      <c r="CR836" s="187"/>
      <c r="CS836" s="177"/>
      <c r="CT836" s="177"/>
      <c r="CU836" s="187"/>
      <c r="CV836" s="177"/>
      <c r="CW836" s="177"/>
      <c r="CX836" s="187"/>
      <c r="CY836" s="177"/>
      <c r="CZ836" s="177"/>
      <c r="DA836" s="187"/>
      <c r="DB836" s="177"/>
      <c r="DC836" s="177"/>
      <c r="DD836" s="187"/>
      <c r="DE836" s="177"/>
      <c r="DF836" s="177"/>
      <c r="DG836" s="187"/>
      <c r="DH836" s="177"/>
      <c r="DI836" s="177"/>
      <c r="DJ836" s="187"/>
      <c r="DK836" s="177"/>
      <c r="DL836" s="177"/>
      <c r="DM836" s="187"/>
      <c r="DN836" s="177"/>
      <c r="DO836" s="177"/>
      <c r="DP836" s="187"/>
      <c r="DQ836" s="177"/>
      <c r="DR836" s="177"/>
      <c r="DS836" s="187"/>
      <c r="DT836" s="177"/>
      <c r="DU836" s="177"/>
      <c r="DV836" s="187"/>
      <c r="DW836" s="209"/>
      <c r="DX836" s="209"/>
      <c r="DY836" s="193"/>
      <c r="DZ836" s="209"/>
      <c r="EA836" s="209"/>
      <c r="EB836" s="193"/>
      <c r="EC836" s="209"/>
      <c r="ED836" s="209"/>
      <c r="EE836" s="193"/>
      <c r="EF836" s="209"/>
      <c r="EG836" s="209"/>
      <c r="EH836" s="193"/>
      <c r="EI836" s="209"/>
      <c r="EJ836" s="209"/>
      <c r="EK836" s="193"/>
      <c r="EL836" s="209"/>
      <c r="EM836" s="209"/>
      <c r="EN836" s="193"/>
      <c r="EO836" s="209"/>
      <c r="EP836" s="209"/>
      <c r="EQ836" s="193"/>
      <c r="ER836" s="209"/>
      <c r="ES836" s="209"/>
      <c r="ET836" s="193"/>
      <c r="EU836" s="209"/>
      <c r="EV836" s="209"/>
      <c r="EW836" s="193"/>
      <c r="EX836" s="209"/>
      <c r="EY836" s="209"/>
      <c r="EZ836" s="193"/>
      <c r="FA836" s="209"/>
      <c r="FB836" s="209"/>
      <c r="FC836" s="193"/>
      <c r="FD836" s="209"/>
      <c r="FE836" s="209"/>
      <c r="FF836" s="193"/>
      <c r="FG836" s="209"/>
      <c r="FH836" s="209"/>
      <c r="FI836" s="193"/>
      <c r="FJ836" s="209"/>
      <c r="FK836" s="209"/>
      <c r="FL836" s="193"/>
      <c r="FM836" s="209"/>
      <c r="FN836" s="209"/>
      <c r="FO836" s="193"/>
      <c r="FP836" s="209"/>
      <c r="FQ836" s="209"/>
      <c r="FR836" s="193"/>
      <c r="FS836" s="209"/>
      <c r="FT836" s="209"/>
      <c r="FU836" s="193"/>
      <c r="FV836" s="209"/>
      <c r="FW836" s="209"/>
      <c r="FX836" s="193"/>
      <c r="FY836" s="209"/>
      <c r="FZ836" s="209"/>
      <c r="GA836" s="193"/>
      <c r="GB836" s="209"/>
      <c r="GC836" s="209"/>
      <c r="GD836" s="193"/>
      <c r="GE836" s="209"/>
      <c r="GF836" s="209"/>
      <c r="GG836" s="193"/>
      <c r="GH836" s="209"/>
      <c r="GI836" s="209"/>
      <c r="GJ836" s="193"/>
      <c r="GK836" s="209"/>
      <c r="GL836" s="209"/>
      <c r="GM836" s="193"/>
      <c r="GN836" s="209"/>
      <c r="GO836" s="209"/>
      <c r="GP836" s="193"/>
      <c r="GQ836" s="209"/>
      <c r="GR836" s="209"/>
      <c r="GS836" s="193"/>
      <c r="GT836" s="209"/>
      <c r="GU836" s="209"/>
      <c r="GV836" s="193"/>
      <c r="GW836" s="209"/>
      <c r="GX836" s="209"/>
      <c r="GY836" s="193"/>
      <c r="GZ836" s="209"/>
      <c r="HA836" s="209"/>
      <c r="HB836" s="193"/>
      <c r="HC836" s="209"/>
      <c r="HD836" s="209"/>
      <c r="HE836" s="193"/>
      <c r="HF836" s="209"/>
      <c r="HG836" s="209"/>
      <c r="HH836" s="193"/>
      <c r="HI836" s="209"/>
      <c r="HJ836" s="209"/>
      <c r="HK836" s="193"/>
      <c r="HL836" s="209"/>
      <c r="HM836" s="209"/>
      <c r="HN836" s="193"/>
      <c r="HO836" s="209"/>
      <c r="HP836" s="209"/>
      <c r="HQ836" s="193"/>
      <c r="HR836" s="209"/>
      <c r="HS836" s="209"/>
      <c r="HT836" s="193"/>
      <c r="HU836" s="209"/>
      <c r="HV836" s="209"/>
      <c r="HW836" s="193"/>
      <c r="HX836" s="209"/>
      <c r="HY836" s="209"/>
      <c r="HZ836" s="193"/>
      <c r="IA836" s="209"/>
      <c r="IB836" s="209"/>
      <c r="IC836" s="193"/>
      <c r="ID836" s="209"/>
      <c r="IE836" s="209"/>
      <c r="IF836" s="193"/>
      <c r="IG836" s="209"/>
      <c r="IH836" s="209"/>
      <c r="II836" s="193"/>
      <c r="IJ836" s="209"/>
      <c r="IK836" s="209"/>
      <c r="IL836" s="193"/>
      <c r="IM836" s="209"/>
      <c r="IN836" s="209"/>
      <c r="IO836" s="193"/>
      <c r="IP836" s="209"/>
      <c r="IQ836" s="209"/>
      <c r="IR836" s="193"/>
      <c r="IS836" s="209"/>
      <c r="IT836" s="209"/>
      <c r="IU836" s="193"/>
      <c r="IV836" s="209"/>
      <c r="IW836" s="209"/>
      <c r="IX836" s="193"/>
      <c r="IY836" s="209"/>
      <c r="IZ836" s="209"/>
      <c r="JA836" s="193"/>
      <c r="JB836" s="209"/>
      <c r="JC836" s="209"/>
      <c r="JD836" s="193"/>
      <c r="JE836" s="209"/>
      <c r="JF836" s="209"/>
      <c r="JG836" s="193"/>
      <c r="JH836" s="209"/>
      <c r="JI836" s="209"/>
      <c r="JJ836" s="193"/>
      <c r="JK836" s="209"/>
      <c r="JL836" s="209"/>
      <c r="JM836" s="193"/>
      <c r="JN836" s="209"/>
      <c r="JO836" s="209"/>
      <c r="JP836" s="193"/>
      <c r="JQ836" s="209"/>
      <c r="JR836" s="209"/>
      <c r="JS836" s="193"/>
      <c r="JT836" s="209"/>
      <c r="JU836" s="209"/>
      <c r="JV836" s="193"/>
      <c r="JW836" s="209"/>
      <c r="JX836" s="209"/>
      <c r="JY836" s="193"/>
      <c r="JZ836" s="209"/>
      <c r="KA836" s="209"/>
      <c r="KB836" s="193"/>
      <c r="KC836" s="209"/>
      <c r="KD836" s="209"/>
      <c r="KE836" s="193"/>
      <c r="KF836" s="209"/>
      <c r="KG836" s="209"/>
      <c r="KH836" s="193"/>
      <c r="KI836" s="209"/>
      <c r="KJ836" s="209"/>
      <c r="KK836" s="193"/>
      <c r="KL836" s="209"/>
      <c r="KM836" s="209"/>
      <c r="KN836" s="193"/>
      <c r="KO836" s="209"/>
      <c r="KP836" s="209"/>
      <c r="KQ836" s="193"/>
      <c r="KR836" s="209"/>
      <c r="KS836" s="209"/>
      <c r="KT836" s="193"/>
      <c r="KU836" s="209"/>
      <c r="KV836" s="209"/>
      <c r="KW836" s="193"/>
      <c r="KX836" s="209"/>
      <c r="KY836" s="209"/>
      <c r="KZ836" s="193"/>
      <c r="LA836" s="209"/>
      <c r="LB836" s="209"/>
      <c r="LC836" s="193"/>
      <c r="LD836" s="209"/>
      <c r="LE836" s="209"/>
      <c r="LF836" s="193"/>
      <c r="LG836" s="209"/>
      <c r="LH836" s="209"/>
      <c r="LI836" s="193"/>
      <c r="LJ836" s="209"/>
      <c r="LK836" s="209"/>
      <c r="LL836" s="193"/>
      <c r="LM836" s="209"/>
      <c r="LN836" s="209"/>
      <c r="LO836" s="193"/>
      <c r="LP836" s="209"/>
      <c r="LQ836" s="209"/>
      <c r="LR836" s="193"/>
      <c r="LS836" s="209"/>
      <c r="LT836" s="209"/>
      <c r="LU836" s="193"/>
      <c r="LV836" s="209"/>
      <c r="LW836" s="209"/>
      <c r="LX836" s="193"/>
      <c r="LY836" s="209"/>
      <c r="LZ836" s="209"/>
      <c r="MA836" s="193"/>
      <c r="MB836" s="209"/>
      <c r="MC836" s="209"/>
      <c r="MD836" s="193"/>
      <c r="ME836" s="209"/>
      <c r="MF836" s="209"/>
      <c r="MG836" s="193"/>
      <c r="MH836" s="209"/>
      <c r="MI836" s="209"/>
      <c r="MJ836" s="193"/>
      <c r="MK836" s="209"/>
      <c r="ML836" s="209"/>
      <c r="MM836" s="193"/>
      <c r="MN836" s="209"/>
      <c r="MO836" s="209"/>
      <c r="MP836" s="193"/>
      <c r="MQ836" s="209"/>
      <c r="MR836" s="209"/>
      <c r="MS836" s="193"/>
      <c r="MT836" s="209"/>
      <c r="MU836" s="209"/>
      <c r="MV836" s="193"/>
      <c r="MW836" s="209"/>
      <c r="MX836" s="209"/>
      <c r="MY836" s="193"/>
      <c r="MZ836" s="209"/>
      <c r="NA836" s="209"/>
      <c r="NB836" s="193"/>
      <c r="NC836" s="209"/>
      <c r="ND836" s="209"/>
      <c r="NE836" s="193"/>
      <c r="NF836" s="209"/>
      <c r="NG836" s="209"/>
      <c r="NH836" s="193"/>
      <c r="NI836" s="209"/>
      <c r="NJ836" s="209"/>
      <c r="NK836" s="193"/>
      <c r="NL836" s="209"/>
      <c r="NM836" s="209"/>
      <c r="NN836" s="193"/>
      <c r="NO836" s="209"/>
      <c r="NP836" s="209"/>
      <c r="NQ836" s="193"/>
      <c r="NR836" s="209"/>
      <c r="NS836" s="209"/>
      <c r="NT836" s="193"/>
      <c r="NU836" s="209"/>
      <c r="NV836" s="209"/>
      <c r="NW836" s="193"/>
      <c r="NX836" s="209"/>
      <c r="NY836" s="209"/>
      <c r="NZ836" s="193"/>
      <c r="OA836" s="209"/>
      <c r="OB836" s="209"/>
      <c r="OC836" s="193"/>
      <c r="OD836" s="209"/>
      <c r="OE836" s="209"/>
      <c r="OF836" s="193"/>
      <c r="OG836" s="209"/>
      <c r="OH836" s="209"/>
      <c r="OI836" s="193"/>
      <c r="OJ836" s="209"/>
      <c r="OK836" s="209"/>
      <c r="OL836" s="193"/>
      <c r="OM836" s="209"/>
      <c r="ON836" s="209"/>
      <c r="OO836" s="193"/>
      <c r="OP836" s="209"/>
      <c r="OQ836" s="209"/>
      <c r="OR836" s="193"/>
      <c r="OS836" s="209"/>
      <c r="OT836" s="209"/>
      <c r="OU836" s="193"/>
      <c r="OV836" s="209"/>
      <c r="OW836" s="209"/>
      <c r="OX836" s="193"/>
      <c r="OY836" s="209"/>
      <c r="OZ836" s="209"/>
      <c r="PA836" s="193"/>
      <c r="PB836" s="209"/>
      <c r="PC836" s="209"/>
      <c r="PD836" s="193"/>
      <c r="PE836" s="209"/>
      <c r="PF836" s="209"/>
      <c r="PG836" s="193"/>
      <c r="PH836" s="209"/>
      <c r="PI836" s="209"/>
      <c r="PJ836" s="193"/>
      <c r="PK836" s="209"/>
      <c r="PL836" s="209"/>
      <c r="PM836" s="193"/>
      <c r="PN836" s="209"/>
      <c r="PO836" s="209"/>
      <c r="PP836" s="193"/>
      <c r="PQ836" s="209"/>
      <c r="PR836" s="209"/>
      <c r="PS836" s="193"/>
      <c r="PT836" s="209"/>
      <c r="PU836" s="209"/>
      <c r="PV836" s="193"/>
      <c r="PW836" s="209"/>
      <c r="PX836" s="209"/>
      <c r="PY836" s="193"/>
      <c r="PZ836" s="209"/>
      <c r="QA836" s="209"/>
      <c r="QB836" s="193"/>
      <c r="QC836" s="209"/>
      <c r="QD836" s="209"/>
      <c r="QE836" s="193"/>
      <c r="QF836" s="209"/>
      <c r="QG836" s="209"/>
      <c r="QH836" s="193"/>
      <c r="QI836" s="209"/>
      <c r="QJ836" s="209"/>
      <c r="QK836" s="193"/>
      <c r="QL836" s="209"/>
      <c r="QM836" s="209"/>
      <c r="QN836" s="193"/>
      <c r="QO836" s="209"/>
      <c r="QP836" s="209"/>
      <c r="QQ836" s="193"/>
      <c r="QR836" s="209"/>
      <c r="QS836" s="209"/>
      <c r="QT836" s="193"/>
      <c r="QU836" s="209"/>
      <c r="QV836" s="209"/>
      <c r="QW836" s="193"/>
      <c r="QX836" s="209"/>
      <c r="QY836" s="209"/>
      <c r="QZ836" s="193"/>
      <c r="RA836" s="209"/>
      <c r="RB836" s="209"/>
      <c r="RC836" s="193"/>
      <c r="RD836" s="209"/>
      <c r="RE836" s="209"/>
      <c r="RF836" s="193"/>
      <c r="RG836" s="209"/>
    </row>
    <row r="837" spans="1:475" x14ac:dyDescent="0.25">
      <c r="A837" s="202"/>
      <c r="B837" s="219"/>
      <c r="C837" s="219"/>
      <c r="D837" s="219"/>
      <c r="E837" s="223"/>
      <c r="F837" s="215" t="s">
        <v>247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5">
      <c r="A838" s="202"/>
      <c r="B838" s="219"/>
      <c r="C838" s="219"/>
      <c r="D838" s="219"/>
      <c r="E838" s="223"/>
      <c r="F838" s="215" t="s">
        <v>246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5">
      <c r="A839" s="202"/>
      <c r="B839" s="219"/>
      <c r="C839" s="219"/>
      <c r="D839" s="219"/>
      <c r="E839" s="223"/>
      <c r="F839" s="215" t="s">
        <v>247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5">
      <c r="A840" s="202"/>
      <c r="B840" s="219"/>
      <c r="C840" s="219"/>
      <c r="D840" s="219"/>
      <c r="E840" s="223"/>
      <c r="F840" s="215" t="s">
        <v>246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5">
      <c r="A841" s="202"/>
      <c r="B841" s="219"/>
      <c r="C841" s="219"/>
      <c r="D841" s="219"/>
      <c r="E841" s="223"/>
      <c r="F841" s="215" t="s">
        <v>247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5">
      <c r="A842" s="202"/>
      <c r="B842" s="219"/>
      <c r="C842" s="219"/>
      <c r="D842" s="219"/>
      <c r="E842" s="223"/>
      <c r="F842" s="215" t="s">
        <v>246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5">
      <c r="A843" s="202"/>
      <c r="B843" s="219"/>
      <c r="C843" s="219"/>
      <c r="D843" s="219"/>
      <c r="E843" s="223"/>
      <c r="F843" s="215" t="s">
        <v>247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5">
      <c r="A844" s="202"/>
      <c r="B844" s="219"/>
      <c r="C844" s="219"/>
      <c r="D844" s="219"/>
      <c r="E844" s="223"/>
      <c r="F844" s="215" t="s">
        <v>246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5">
      <c r="A845" s="202"/>
      <c r="B845" s="219"/>
      <c r="C845" s="219"/>
      <c r="D845" s="219"/>
      <c r="E845" s="223"/>
      <c r="F845" s="215" t="s">
        <v>247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5">
      <c r="A846" s="202"/>
      <c r="B846" s="219"/>
      <c r="C846" s="219"/>
      <c r="D846" s="219"/>
      <c r="E846" s="223"/>
      <c r="F846" s="215" t="s">
        <v>246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5">
      <c r="A847" s="202"/>
      <c r="B847" s="219"/>
      <c r="C847" s="219"/>
      <c r="D847" s="219"/>
      <c r="E847" s="223"/>
      <c r="F847" s="215" t="s">
        <v>247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5">
      <c r="A848" s="202"/>
      <c r="B848" s="219"/>
      <c r="C848" s="219"/>
      <c r="D848" s="219"/>
      <c r="E848" s="223"/>
      <c r="F848" s="215" t="s">
        <v>246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5">
      <c r="A849" s="202"/>
      <c r="B849" s="219"/>
      <c r="C849" s="219"/>
      <c r="D849" s="219"/>
      <c r="E849" s="223"/>
      <c r="F849" s="215" t="s">
        <v>247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5">
      <c r="A850" s="202"/>
      <c r="B850" s="219"/>
      <c r="C850" s="219"/>
      <c r="D850" s="219"/>
      <c r="E850" s="223"/>
      <c r="F850" s="215" t="s">
        <v>246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5">
      <c r="A851" s="202"/>
      <c r="B851" s="219"/>
      <c r="C851" s="219"/>
      <c r="D851" s="219"/>
      <c r="E851" s="223"/>
      <c r="F851" s="215" t="s">
        <v>247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5">
      <c r="A852" s="202"/>
      <c r="B852" s="219"/>
      <c r="C852" s="219"/>
      <c r="D852" s="219"/>
      <c r="E852" s="223"/>
      <c r="F852" s="215" t="s">
        <v>246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5">
      <c r="A853" s="202"/>
      <c r="B853" s="219"/>
      <c r="C853" s="219"/>
      <c r="D853" s="219"/>
      <c r="E853" s="223"/>
      <c r="F853" s="215" t="s">
        <v>247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5">
      <c r="A854" s="202"/>
      <c r="B854" s="219"/>
      <c r="C854" s="219"/>
      <c r="D854" s="219"/>
      <c r="E854" s="223"/>
      <c r="F854" s="215" t="s">
        <v>246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5">
      <c r="A855" s="202"/>
      <c r="B855" s="219"/>
      <c r="C855" s="219"/>
      <c r="D855" s="219"/>
      <c r="E855" s="223"/>
      <c r="F855" s="215" t="s">
        <v>247</v>
      </c>
      <c r="G855" s="187"/>
      <c r="H855" s="187"/>
      <c r="I855" s="203"/>
      <c r="J855" s="203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93"/>
      <c r="DX855" s="193"/>
      <c r="DY855" s="193"/>
      <c r="DZ855" s="193"/>
      <c r="EA855" s="193"/>
      <c r="EB855" s="193"/>
      <c r="EC855" s="193"/>
      <c r="ED855" s="193"/>
      <c r="EE855" s="193"/>
      <c r="EF855" s="193"/>
      <c r="EG855" s="193"/>
      <c r="EH855" s="193"/>
      <c r="EI855" s="193"/>
      <c r="EJ855" s="193"/>
      <c r="EK855" s="193"/>
      <c r="EL855" s="193"/>
      <c r="EM855" s="193"/>
      <c r="EN855" s="193"/>
      <c r="EO855" s="193"/>
      <c r="EP855" s="193"/>
      <c r="EQ855" s="193"/>
      <c r="ER855" s="193"/>
      <c r="ES855" s="193"/>
      <c r="ET855" s="193"/>
      <c r="EU855" s="193"/>
      <c r="EV855" s="193"/>
      <c r="EW855" s="193"/>
      <c r="EX855" s="193"/>
      <c r="EY855" s="193"/>
      <c r="EZ855" s="193"/>
      <c r="FA855" s="193"/>
      <c r="FB855" s="193"/>
      <c r="FC855" s="193"/>
      <c r="FD855" s="193"/>
      <c r="FE855" s="193"/>
      <c r="FF855" s="193"/>
      <c r="FG855" s="193"/>
      <c r="FH855" s="193"/>
      <c r="FI855" s="193"/>
      <c r="FJ855" s="193"/>
      <c r="FK855" s="193"/>
      <c r="FL855" s="193"/>
      <c r="FM855" s="193"/>
      <c r="FN855" s="193"/>
      <c r="FO855" s="193"/>
      <c r="FP855" s="193"/>
      <c r="FQ855" s="193"/>
      <c r="FR855" s="193"/>
      <c r="FS855" s="193"/>
      <c r="FT855" s="193"/>
      <c r="FU855" s="193"/>
      <c r="FV855" s="193"/>
      <c r="FW855" s="193"/>
      <c r="FX855" s="193"/>
      <c r="FY855" s="193"/>
      <c r="FZ855" s="193"/>
      <c r="GA855" s="193"/>
      <c r="GB855" s="193"/>
      <c r="GC855" s="193"/>
      <c r="GD855" s="193"/>
      <c r="GE855" s="193"/>
      <c r="GF855" s="193"/>
      <c r="GG855" s="193"/>
      <c r="GH855" s="193"/>
      <c r="GI855" s="193"/>
      <c r="GJ855" s="193"/>
      <c r="GK855" s="193"/>
      <c r="GL855" s="193"/>
      <c r="GM855" s="193"/>
      <c r="GN855" s="193"/>
      <c r="GO855" s="193"/>
      <c r="GP855" s="193"/>
      <c r="GQ855" s="193"/>
      <c r="GR855" s="193"/>
      <c r="GS855" s="193"/>
      <c r="GT855" s="193"/>
      <c r="GU855" s="193"/>
      <c r="GV855" s="193"/>
      <c r="GW855" s="193"/>
      <c r="GX855" s="193"/>
      <c r="GY855" s="193"/>
      <c r="GZ855" s="193"/>
      <c r="HA855" s="193"/>
      <c r="HB855" s="193"/>
      <c r="HC855" s="193"/>
      <c r="HD855" s="193"/>
      <c r="HE855" s="193"/>
      <c r="HF855" s="193"/>
      <c r="HG855" s="193"/>
      <c r="HH855" s="193"/>
      <c r="HI855" s="193"/>
      <c r="HJ855" s="193"/>
      <c r="HK855" s="193"/>
      <c r="HL855" s="193"/>
      <c r="HM855" s="193"/>
      <c r="HN855" s="193"/>
      <c r="HO855" s="193"/>
      <c r="HP855" s="193"/>
      <c r="HQ855" s="193"/>
      <c r="HR855" s="193"/>
      <c r="HS855" s="193"/>
      <c r="HT855" s="193"/>
      <c r="HU855" s="193"/>
      <c r="HV855" s="193"/>
      <c r="HW855" s="193"/>
      <c r="HX855" s="193"/>
      <c r="HY855" s="193"/>
      <c r="HZ855" s="193"/>
      <c r="IA855" s="193"/>
      <c r="IB855" s="193"/>
      <c r="IC855" s="193"/>
      <c r="ID855" s="193"/>
      <c r="IE855" s="193"/>
      <c r="IF855" s="193"/>
      <c r="IG855" s="193"/>
      <c r="IH855" s="193"/>
      <c r="II855" s="193"/>
      <c r="IJ855" s="193"/>
      <c r="IK855" s="193"/>
      <c r="IL855" s="193"/>
      <c r="IM855" s="193"/>
      <c r="IN855" s="193"/>
      <c r="IO855" s="193"/>
      <c r="IP855" s="193"/>
      <c r="IQ855" s="193"/>
      <c r="IR855" s="193"/>
      <c r="IS855" s="193"/>
      <c r="IT855" s="193"/>
      <c r="IU855" s="193"/>
      <c r="IV855" s="193"/>
      <c r="IW855" s="193"/>
      <c r="IX855" s="193"/>
      <c r="IY855" s="193"/>
      <c r="IZ855" s="193"/>
      <c r="JA855" s="193"/>
      <c r="JB855" s="193"/>
      <c r="JC855" s="193"/>
      <c r="JD855" s="193"/>
      <c r="JE855" s="193"/>
      <c r="JF855" s="193"/>
      <c r="JG855" s="193"/>
      <c r="JH855" s="193"/>
      <c r="JI855" s="193"/>
      <c r="JJ855" s="193"/>
      <c r="JK855" s="193"/>
      <c r="JL855" s="193"/>
      <c r="JM855" s="193"/>
      <c r="JN855" s="193"/>
      <c r="JO855" s="193"/>
      <c r="JP855" s="193"/>
      <c r="JQ855" s="193"/>
      <c r="JR855" s="193"/>
      <c r="JS855" s="193"/>
      <c r="JT855" s="193"/>
      <c r="JU855" s="193"/>
      <c r="JV855" s="193"/>
      <c r="JW855" s="193"/>
      <c r="JX855" s="193"/>
      <c r="JY855" s="193"/>
      <c r="JZ855" s="193"/>
      <c r="KA855" s="193"/>
      <c r="KB855" s="193"/>
      <c r="KC855" s="193"/>
      <c r="KD855" s="193"/>
      <c r="KE855" s="193"/>
      <c r="KF855" s="193"/>
      <c r="KG855" s="193"/>
      <c r="KH855" s="193"/>
      <c r="KI855" s="193"/>
      <c r="KJ855" s="193"/>
      <c r="KK855" s="193"/>
      <c r="KL855" s="193"/>
      <c r="KM855" s="193"/>
      <c r="KN855" s="193"/>
      <c r="KO855" s="193"/>
      <c r="KP855" s="193"/>
      <c r="KQ855" s="193"/>
      <c r="KR855" s="193"/>
      <c r="KS855" s="193"/>
      <c r="KT855" s="193"/>
      <c r="KU855" s="193"/>
      <c r="KV855" s="193"/>
      <c r="KW855" s="193"/>
      <c r="KX855" s="193"/>
      <c r="KY855" s="193"/>
      <c r="KZ855" s="193"/>
      <c r="LA855" s="193"/>
      <c r="LB855" s="193"/>
      <c r="LC855" s="193"/>
      <c r="LD855" s="193"/>
      <c r="LE855" s="193"/>
      <c r="LF855" s="193"/>
      <c r="LG855" s="193"/>
      <c r="LH855" s="193"/>
      <c r="LI855" s="193"/>
      <c r="LJ855" s="193"/>
      <c r="LK855" s="193"/>
      <c r="LL855" s="193"/>
      <c r="LM855" s="193"/>
      <c r="LN855" s="193"/>
      <c r="LO855" s="193"/>
      <c r="LP855" s="193"/>
      <c r="LQ855" s="193"/>
      <c r="LR855" s="193"/>
      <c r="LS855" s="193"/>
      <c r="LT855" s="193"/>
      <c r="LU855" s="193"/>
      <c r="LV855" s="193"/>
      <c r="LW855" s="193"/>
      <c r="LX855" s="193"/>
      <c r="LY855" s="193"/>
      <c r="LZ855" s="193"/>
      <c r="MA855" s="193"/>
      <c r="MB855" s="193"/>
      <c r="MC855" s="193"/>
      <c r="MD855" s="193"/>
      <c r="ME855" s="193"/>
      <c r="MF855" s="193"/>
      <c r="MG855" s="193"/>
      <c r="MH855" s="193"/>
      <c r="MI855" s="193"/>
      <c r="MJ855" s="193"/>
      <c r="MK855" s="193"/>
      <c r="ML855" s="193"/>
      <c r="MM855" s="193"/>
      <c r="MN855" s="193"/>
      <c r="MO855" s="193"/>
      <c r="MP855" s="193"/>
      <c r="MQ855" s="193"/>
      <c r="MR855" s="193"/>
      <c r="MS855" s="193"/>
      <c r="MT855" s="193"/>
      <c r="MU855" s="193"/>
      <c r="MV855" s="193"/>
      <c r="MW855" s="193"/>
      <c r="MX855" s="193"/>
      <c r="MY855" s="193"/>
      <c r="MZ855" s="193"/>
      <c r="NA855" s="193"/>
      <c r="NB855" s="193"/>
      <c r="NC855" s="193"/>
      <c r="ND855" s="193"/>
      <c r="NE855" s="193"/>
      <c r="NF855" s="193"/>
      <c r="NG855" s="193"/>
      <c r="NH855" s="193"/>
      <c r="NI855" s="193"/>
      <c r="NJ855" s="193"/>
      <c r="NK855" s="193"/>
      <c r="NL855" s="193"/>
      <c r="NM855" s="193"/>
      <c r="NN855" s="193"/>
      <c r="NO855" s="193"/>
      <c r="NP855" s="193"/>
      <c r="NQ855" s="193"/>
      <c r="NR855" s="193"/>
      <c r="NS855" s="193"/>
      <c r="NT855" s="193"/>
      <c r="NU855" s="193"/>
      <c r="NV855" s="193"/>
      <c r="NW855" s="193"/>
      <c r="NX855" s="193"/>
      <c r="NY855" s="193"/>
      <c r="NZ855" s="193"/>
      <c r="OA855" s="193"/>
      <c r="OB855" s="193"/>
      <c r="OC855" s="193"/>
      <c r="OD855" s="193"/>
      <c r="OE855" s="193"/>
      <c r="OF855" s="193"/>
      <c r="OG855" s="193"/>
      <c r="OH855" s="193"/>
      <c r="OI855" s="193"/>
      <c r="OJ855" s="193"/>
      <c r="OK855" s="193"/>
      <c r="OL855" s="193"/>
      <c r="OM855" s="193"/>
      <c r="ON855" s="193"/>
      <c r="OO855" s="193"/>
      <c r="OP855" s="193"/>
      <c r="OQ855" s="193"/>
      <c r="OR855" s="193"/>
      <c r="OS855" s="193"/>
      <c r="OT855" s="193"/>
      <c r="OU855" s="193"/>
      <c r="OV855" s="193"/>
      <c r="OW855" s="193"/>
      <c r="OX855" s="193"/>
      <c r="OY855" s="193"/>
      <c r="OZ855" s="193"/>
      <c r="PA855" s="193"/>
      <c r="PB855" s="193"/>
      <c r="PC855" s="193"/>
      <c r="PD855" s="193"/>
      <c r="PE855" s="193"/>
      <c r="PF855" s="193"/>
      <c r="PG855" s="193"/>
      <c r="PH855" s="193"/>
      <c r="PI855" s="193"/>
      <c r="PJ855" s="193"/>
      <c r="PK855" s="193"/>
      <c r="PL855" s="193"/>
      <c r="PM855" s="193"/>
      <c r="PN855" s="193"/>
      <c r="PO855" s="193"/>
      <c r="PP855" s="193"/>
      <c r="PQ855" s="193"/>
      <c r="PR855" s="193"/>
      <c r="PS855" s="193"/>
      <c r="PT855" s="193"/>
      <c r="PU855" s="193"/>
      <c r="PV855" s="193"/>
      <c r="PW855" s="193"/>
      <c r="PX855" s="193"/>
      <c r="PY855" s="193"/>
      <c r="PZ855" s="193"/>
      <c r="QA855" s="193"/>
      <c r="QB855" s="193"/>
      <c r="QC855" s="193"/>
      <c r="QD855" s="193"/>
      <c r="QE855" s="193"/>
      <c r="QF855" s="193"/>
      <c r="QG855" s="193"/>
      <c r="QH855" s="193"/>
      <c r="QI855" s="193"/>
      <c r="QJ855" s="193"/>
      <c r="QK855" s="193"/>
      <c r="QL855" s="193"/>
      <c r="QM855" s="193"/>
      <c r="QN855" s="193"/>
      <c r="QO855" s="193"/>
      <c r="QP855" s="193"/>
      <c r="QQ855" s="193"/>
      <c r="QR855" s="193"/>
      <c r="QS855" s="193"/>
      <c r="QT855" s="193"/>
      <c r="QU855" s="193"/>
      <c r="QV855" s="193"/>
      <c r="QW855" s="193"/>
      <c r="QX855" s="193"/>
      <c r="QY855" s="193"/>
      <c r="QZ855" s="193"/>
      <c r="RA855" s="193"/>
      <c r="RB855" s="193"/>
      <c r="RC855" s="193"/>
      <c r="RD855" s="193"/>
      <c r="RE855" s="193"/>
      <c r="RF855" s="193"/>
      <c r="RG855" s="193"/>
    </row>
    <row r="856" spans="1:475" x14ac:dyDescent="0.25">
      <c r="A856" s="202"/>
      <c r="B856" s="219"/>
      <c r="C856" s="219"/>
      <c r="D856" s="219"/>
      <c r="E856" s="223"/>
      <c r="F856" s="215" t="s">
        <v>246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5">
      <c r="A857" s="202"/>
      <c r="B857" s="219"/>
      <c r="C857" s="219"/>
      <c r="D857" s="219"/>
      <c r="E857" s="223"/>
      <c r="F857" s="215" t="s">
        <v>247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5">
      <c r="A858" s="202"/>
      <c r="B858" s="219"/>
      <c r="C858" s="219"/>
      <c r="D858" s="219"/>
      <c r="E858" s="223"/>
      <c r="F858" s="215" t="s">
        <v>246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5">
      <c r="A859" s="202"/>
      <c r="B859" s="219"/>
      <c r="C859" s="219"/>
      <c r="D859" s="219"/>
      <c r="E859" s="223"/>
      <c r="F859" s="215" t="s">
        <v>247</v>
      </c>
      <c r="G859" s="177"/>
      <c r="H859" s="177"/>
      <c r="I859" s="203"/>
      <c r="J859" s="203"/>
      <c r="K859" s="177"/>
      <c r="L859" s="187"/>
      <c r="M859" s="177"/>
      <c r="N859" s="177"/>
      <c r="O859" s="187"/>
      <c r="P859" s="177"/>
      <c r="Q859" s="177"/>
      <c r="R859" s="187"/>
      <c r="S859" s="177"/>
      <c r="T859" s="177"/>
      <c r="U859" s="187"/>
      <c r="V859" s="177"/>
      <c r="W859" s="177"/>
      <c r="X859" s="187"/>
      <c r="Y859" s="177"/>
      <c r="Z859" s="177"/>
      <c r="AA859" s="187"/>
      <c r="AB859" s="177"/>
      <c r="AC859" s="177"/>
      <c r="AD859" s="187"/>
      <c r="AE859" s="177"/>
      <c r="AF859" s="177"/>
      <c r="AG859" s="187"/>
      <c r="AH859" s="177"/>
      <c r="AI859" s="177"/>
      <c r="AJ859" s="187"/>
      <c r="AK859" s="177"/>
      <c r="AL859" s="177"/>
      <c r="AM859" s="187"/>
      <c r="AN859" s="177"/>
      <c r="AO859" s="177"/>
      <c r="AP859" s="187"/>
      <c r="AQ859" s="177"/>
      <c r="AR859" s="177"/>
      <c r="AS859" s="187"/>
      <c r="AT859" s="177"/>
      <c r="AU859" s="177"/>
      <c r="AV859" s="187"/>
      <c r="AW859" s="177"/>
      <c r="AX859" s="177"/>
      <c r="AY859" s="187"/>
      <c r="AZ859" s="177"/>
      <c r="BA859" s="177"/>
      <c r="BB859" s="187"/>
      <c r="BC859" s="177"/>
      <c r="BD859" s="177"/>
      <c r="BE859" s="187"/>
      <c r="BF859" s="177"/>
      <c r="BG859" s="177"/>
      <c r="BH859" s="187"/>
      <c r="BI859" s="177"/>
      <c r="BJ859" s="177"/>
      <c r="BK859" s="187"/>
      <c r="BL859" s="177"/>
      <c r="BM859" s="177"/>
      <c r="BN859" s="187"/>
      <c r="BO859" s="177"/>
      <c r="BP859" s="177"/>
      <c r="BQ859" s="187"/>
      <c r="BR859" s="177"/>
      <c r="BS859" s="177"/>
      <c r="BT859" s="187"/>
      <c r="BU859" s="177"/>
      <c r="BV859" s="177"/>
      <c r="BW859" s="187"/>
      <c r="BX859" s="177"/>
      <c r="BY859" s="177"/>
      <c r="BZ859" s="187"/>
      <c r="CA859" s="177"/>
      <c r="CB859" s="177"/>
      <c r="CC859" s="187"/>
      <c r="CD859" s="177"/>
      <c r="CE859" s="177"/>
      <c r="CF859" s="187"/>
      <c r="CG859" s="177"/>
      <c r="CH859" s="177"/>
      <c r="CI859" s="187"/>
      <c r="CJ859" s="177"/>
      <c r="CK859" s="177"/>
      <c r="CL859" s="187"/>
      <c r="CM859" s="177"/>
      <c r="CN859" s="177"/>
      <c r="CO859" s="187"/>
      <c r="CP859" s="177"/>
      <c r="CQ859" s="177"/>
      <c r="CR859" s="187"/>
      <c r="CS859" s="177"/>
      <c r="CT859" s="177"/>
      <c r="CU859" s="187"/>
      <c r="CV859" s="177"/>
      <c r="CW859" s="177"/>
      <c r="CX859" s="187"/>
      <c r="CY859" s="177"/>
      <c r="CZ859" s="177"/>
      <c r="DA859" s="187"/>
      <c r="DB859" s="177"/>
      <c r="DC859" s="177"/>
      <c r="DD859" s="187"/>
      <c r="DE859" s="177"/>
      <c r="DF859" s="177"/>
      <c r="DG859" s="187"/>
      <c r="DH859" s="177"/>
      <c r="DI859" s="177"/>
      <c r="DJ859" s="187"/>
      <c r="DK859" s="177"/>
      <c r="DL859" s="177"/>
      <c r="DM859" s="187"/>
      <c r="DN859" s="177"/>
      <c r="DO859" s="177"/>
      <c r="DP859" s="187"/>
      <c r="DQ859" s="177"/>
      <c r="DR859" s="177"/>
      <c r="DS859" s="187"/>
      <c r="DT859" s="177"/>
      <c r="DU859" s="177"/>
      <c r="DV859" s="187"/>
      <c r="DW859" s="209"/>
      <c r="DX859" s="209"/>
      <c r="DY859" s="193"/>
      <c r="DZ859" s="209"/>
      <c r="EA859" s="209"/>
      <c r="EB859" s="193"/>
      <c r="EC859" s="209"/>
      <c r="ED859" s="209"/>
      <c r="EE859" s="193"/>
      <c r="EF859" s="209"/>
      <c r="EG859" s="209"/>
      <c r="EH859" s="193"/>
      <c r="EI859" s="209"/>
      <c r="EJ859" s="209"/>
      <c r="EK859" s="193"/>
      <c r="EL859" s="209"/>
      <c r="EM859" s="209"/>
      <c r="EN859" s="193"/>
      <c r="EO859" s="209"/>
      <c r="EP859" s="209"/>
      <c r="EQ859" s="193"/>
      <c r="ER859" s="209"/>
      <c r="ES859" s="209"/>
      <c r="ET859" s="193"/>
      <c r="EU859" s="209"/>
      <c r="EV859" s="209"/>
      <c r="EW859" s="193"/>
      <c r="EX859" s="209"/>
      <c r="EY859" s="209"/>
      <c r="EZ859" s="193"/>
      <c r="FA859" s="209"/>
      <c r="FB859" s="209"/>
      <c r="FC859" s="193"/>
      <c r="FD859" s="209"/>
      <c r="FE859" s="209"/>
      <c r="FF859" s="193"/>
      <c r="FG859" s="209"/>
      <c r="FH859" s="209"/>
      <c r="FI859" s="193"/>
      <c r="FJ859" s="209"/>
      <c r="FK859" s="209"/>
      <c r="FL859" s="193"/>
      <c r="FM859" s="209"/>
      <c r="FN859" s="209"/>
      <c r="FO859" s="193"/>
      <c r="FP859" s="209"/>
      <c r="FQ859" s="209"/>
      <c r="FR859" s="193"/>
      <c r="FS859" s="209"/>
      <c r="FT859" s="209"/>
      <c r="FU859" s="193"/>
      <c r="FV859" s="209"/>
      <c r="FW859" s="209"/>
      <c r="FX859" s="193"/>
      <c r="FY859" s="209"/>
      <c r="FZ859" s="209"/>
      <c r="GA859" s="193"/>
      <c r="GB859" s="209"/>
      <c r="GC859" s="209"/>
      <c r="GD859" s="193"/>
      <c r="GE859" s="209"/>
      <c r="GF859" s="209"/>
      <c r="GG859" s="193"/>
      <c r="GH859" s="209"/>
      <c r="GI859" s="209"/>
      <c r="GJ859" s="193"/>
      <c r="GK859" s="209"/>
      <c r="GL859" s="209"/>
      <c r="GM859" s="193"/>
      <c r="GN859" s="209"/>
      <c r="GO859" s="209"/>
      <c r="GP859" s="193"/>
      <c r="GQ859" s="209"/>
      <c r="GR859" s="209"/>
      <c r="GS859" s="193"/>
      <c r="GT859" s="209"/>
      <c r="GU859" s="209"/>
      <c r="GV859" s="193"/>
      <c r="GW859" s="209"/>
      <c r="GX859" s="209"/>
      <c r="GY859" s="193"/>
      <c r="GZ859" s="209"/>
      <c r="HA859" s="209"/>
      <c r="HB859" s="193"/>
      <c r="HC859" s="209"/>
      <c r="HD859" s="209"/>
      <c r="HE859" s="193"/>
      <c r="HF859" s="209"/>
      <c r="HG859" s="209"/>
      <c r="HH859" s="193"/>
      <c r="HI859" s="209"/>
      <c r="HJ859" s="209"/>
      <c r="HK859" s="193"/>
      <c r="HL859" s="209"/>
      <c r="HM859" s="209"/>
      <c r="HN859" s="193"/>
      <c r="HO859" s="209"/>
      <c r="HP859" s="209"/>
      <c r="HQ859" s="193"/>
      <c r="HR859" s="209"/>
      <c r="HS859" s="209"/>
      <c r="HT859" s="193"/>
      <c r="HU859" s="209"/>
      <c r="HV859" s="209"/>
      <c r="HW859" s="193"/>
      <c r="HX859" s="209"/>
      <c r="HY859" s="209"/>
      <c r="HZ859" s="193"/>
      <c r="IA859" s="209"/>
      <c r="IB859" s="209"/>
      <c r="IC859" s="193"/>
      <c r="ID859" s="209"/>
      <c r="IE859" s="209"/>
      <c r="IF859" s="193"/>
      <c r="IG859" s="209"/>
      <c r="IH859" s="209"/>
      <c r="II859" s="193"/>
      <c r="IJ859" s="209"/>
      <c r="IK859" s="209"/>
      <c r="IL859" s="193"/>
      <c r="IM859" s="209"/>
      <c r="IN859" s="209"/>
      <c r="IO859" s="193"/>
      <c r="IP859" s="209"/>
      <c r="IQ859" s="209"/>
      <c r="IR859" s="193"/>
      <c r="IS859" s="209"/>
      <c r="IT859" s="209"/>
      <c r="IU859" s="193"/>
      <c r="IV859" s="209"/>
      <c r="IW859" s="209"/>
      <c r="IX859" s="193"/>
      <c r="IY859" s="209"/>
      <c r="IZ859" s="209"/>
      <c r="JA859" s="193"/>
      <c r="JB859" s="209"/>
      <c r="JC859" s="209"/>
      <c r="JD859" s="193"/>
      <c r="JE859" s="209"/>
      <c r="JF859" s="209"/>
      <c r="JG859" s="193"/>
      <c r="JH859" s="209"/>
      <c r="JI859" s="209"/>
      <c r="JJ859" s="193"/>
      <c r="JK859" s="209"/>
      <c r="JL859" s="209"/>
      <c r="JM859" s="193"/>
      <c r="JN859" s="209"/>
      <c r="JO859" s="209"/>
      <c r="JP859" s="193"/>
      <c r="JQ859" s="209"/>
      <c r="JR859" s="209"/>
      <c r="JS859" s="193"/>
      <c r="JT859" s="209"/>
      <c r="JU859" s="209"/>
      <c r="JV859" s="193"/>
      <c r="JW859" s="209"/>
      <c r="JX859" s="209"/>
      <c r="JY859" s="193"/>
      <c r="JZ859" s="209"/>
      <c r="KA859" s="209"/>
      <c r="KB859" s="193"/>
      <c r="KC859" s="209"/>
      <c r="KD859" s="209"/>
      <c r="KE859" s="193"/>
      <c r="KF859" s="209"/>
      <c r="KG859" s="209"/>
      <c r="KH859" s="193"/>
      <c r="KI859" s="209"/>
      <c r="KJ859" s="209"/>
      <c r="KK859" s="193"/>
      <c r="KL859" s="209"/>
      <c r="KM859" s="209"/>
      <c r="KN859" s="193"/>
      <c r="KO859" s="209"/>
      <c r="KP859" s="209"/>
      <c r="KQ859" s="193"/>
      <c r="KR859" s="209"/>
      <c r="KS859" s="209"/>
      <c r="KT859" s="193"/>
      <c r="KU859" s="209"/>
      <c r="KV859" s="209"/>
      <c r="KW859" s="193"/>
      <c r="KX859" s="209"/>
      <c r="KY859" s="209"/>
      <c r="KZ859" s="193"/>
      <c r="LA859" s="209"/>
      <c r="LB859" s="209"/>
      <c r="LC859" s="193"/>
      <c r="LD859" s="209"/>
      <c r="LE859" s="209"/>
      <c r="LF859" s="193"/>
      <c r="LG859" s="209"/>
      <c r="LH859" s="209"/>
      <c r="LI859" s="193"/>
      <c r="LJ859" s="209"/>
      <c r="LK859" s="209"/>
      <c r="LL859" s="193"/>
      <c r="LM859" s="209"/>
      <c r="LN859" s="209"/>
      <c r="LO859" s="193"/>
      <c r="LP859" s="209"/>
      <c r="LQ859" s="209"/>
      <c r="LR859" s="193"/>
      <c r="LS859" s="209"/>
      <c r="LT859" s="209"/>
      <c r="LU859" s="193"/>
      <c r="LV859" s="209"/>
      <c r="LW859" s="209"/>
      <c r="LX859" s="193"/>
      <c r="LY859" s="209"/>
      <c r="LZ859" s="209"/>
      <c r="MA859" s="193"/>
      <c r="MB859" s="209"/>
      <c r="MC859" s="209"/>
      <c r="MD859" s="193"/>
      <c r="ME859" s="209"/>
      <c r="MF859" s="209"/>
      <c r="MG859" s="193"/>
      <c r="MH859" s="209"/>
      <c r="MI859" s="209"/>
      <c r="MJ859" s="193"/>
      <c r="MK859" s="209"/>
      <c r="ML859" s="209"/>
      <c r="MM859" s="193"/>
      <c r="MN859" s="209"/>
      <c r="MO859" s="209"/>
      <c r="MP859" s="193"/>
      <c r="MQ859" s="209"/>
      <c r="MR859" s="209"/>
      <c r="MS859" s="193"/>
      <c r="MT859" s="209"/>
      <c r="MU859" s="209"/>
      <c r="MV859" s="193"/>
      <c r="MW859" s="209"/>
      <c r="MX859" s="209"/>
      <c r="MY859" s="193"/>
      <c r="MZ859" s="209"/>
      <c r="NA859" s="209"/>
      <c r="NB859" s="193"/>
      <c r="NC859" s="209"/>
      <c r="ND859" s="209"/>
      <c r="NE859" s="193"/>
      <c r="NF859" s="209"/>
      <c r="NG859" s="209"/>
      <c r="NH859" s="193"/>
      <c r="NI859" s="209"/>
      <c r="NJ859" s="209"/>
      <c r="NK859" s="193"/>
      <c r="NL859" s="209"/>
      <c r="NM859" s="209"/>
      <c r="NN859" s="193"/>
      <c r="NO859" s="209"/>
      <c r="NP859" s="209"/>
      <c r="NQ859" s="193"/>
      <c r="NR859" s="209"/>
      <c r="NS859" s="209"/>
      <c r="NT859" s="193"/>
      <c r="NU859" s="209"/>
      <c r="NV859" s="209"/>
      <c r="NW859" s="193"/>
      <c r="NX859" s="209"/>
      <c r="NY859" s="209"/>
      <c r="NZ859" s="193"/>
      <c r="OA859" s="209"/>
      <c r="OB859" s="209"/>
      <c r="OC859" s="193"/>
      <c r="OD859" s="209"/>
      <c r="OE859" s="209"/>
      <c r="OF859" s="193"/>
      <c r="OG859" s="209"/>
      <c r="OH859" s="209"/>
      <c r="OI859" s="193"/>
      <c r="OJ859" s="209"/>
      <c r="OK859" s="209"/>
      <c r="OL859" s="193"/>
      <c r="OM859" s="209"/>
      <c r="ON859" s="209"/>
      <c r="OO859" s="193"/>
      <c r="OP859" s="209"/>
      <c r="OQ859" s="209"/>
      <c r="OR859" s="193"/>
      <c r="OS859" s="209"/>
      <c r="OT859" s="209"/>
      <c r="OU859" s="193"/>
      <c r="OV859" s="209"/>
      <c r="OW859" s="209"/>
      <c r="OX859" s="193"/>
      <c r="OY859" s="209"/>
      <c r="OZ859" s="209"/>
      <c r="PA859" s="193"/>
      <c r="PB859" s="209"/>
      <c r="PC859" s="209"/>
      <c r="PD859" s="193"/>
      <c r="PE859" s="209"/>
      <c r="PF859" s="209"/>
      <c r="PG859" s="193"/>
      <c r="PH859" s="209"/>
      <c r="PI859" s="209"/>
      <c r="PJ859" s="193"/>
      <c r="PK859" s="209"/>
      <c r="PL859" s="209"/>
      <c r="PM859" s="193"/>
      <c r="PN859" s="209"/>
      <c r="PO859" s="209"/>
      <c r="PP859" s="193"/>
      <c r="PQ859" s="209"/>
      <c r="PR859" s="209"/>
      <c r="PS859" s="193"/>
      <c r="PT859" s="209"/>
      <c r="PU859" s="209"/>
      <c r="PV859" s="193"/>
      <c r="PW859" s="209"/>
      <c r="PX859" s="209"/>
      <c r="PY859" s="193"/>
      <c r="PZ859" s="209"/>
      <c r="QA859" s="209"/>
      <c r="QB859" s="193"/>
      <c r="QC859" s="209"/>
      <c r="QD859" s="209"/>
      <c r="QE859" s="193"/>
      <c r="QF859" s="209"/>
      <c r="QG859" s="209"/>
      <c r="QH859" s="193"/>
      <c r="QI859" s="209"/>
      <c r="QJ859" s="209"/>
      <c r="QK859" s="193"/>
      <c r="QL859" s="209"/>
      <c r="QM859" s="209"/>
      <c r="QN859" s="193"/>
      <c r="QO859" s="209"/>
      <c r="QP859" s="209"/>
      <c r="QQ859" s="193"/>
      <c r="QR859" s="209"/>
      <c r="QS859" s="209"/>
      <c r="QT859" s="193"/>
      <c r="QU859" s="209"/>
      <c r="QV859" s="209"/>
      <c r="QW859" s="193"/>
      <c r="QX859" s="209"/>
      <c r="QY859" s="209"/>
      <c r="QZ859" s="193"/>
      <c r="RA859" s="209"/>
      <c r="RB859" s="209"/>
      <c r="RC859" s="193"/>
      <c r="RD859" s="209"/>
      <c r="RE859" s="209"/>
      <c r="RF859" s="193"/>
      <c r="RG859" s="209"/>
    </row>
    <row r="860" spans="1:475" x14ac:dyDescent="0.25">
      <c r="A860" s="202"/>
      <c r="B860" s="219"/>
      <c r="C860" s="219"/>
      <c r="D860" s="219"/>
      <c r="E860" s="223"/>
      <c r="F860" s="215" t="s">
        <v>246</v>
      </c>
      <c r="G860" s="187"/>
      <c r="H860" s="187"/>
      <c r="I860" s="203"/>
      <c r="J860" s="203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93"/>
      <c r="DX860" s="193"/>
      <c r="DY860" s="193"/>
      <c r="DZ860" s="193"/>
      <c r="EA860" s="193"/>
      <c r="EB860" s="193"/>
      <c r="EC860" s="193"/>
      <c r="ED860" s="193"/>
      <c r="EE860" s="193"/>
      <c r="EF860" s="193"/>
      <c r="EG860" s="193"/>
      <c r="EH860" s="193"/>
      <c r="EI860" s="193"/>
      <c r="EJ860" s="193"/>
      <c r="EK860" s="193"/>
      <c r="EL860" s="193"/>
      <c r="EM860" s="193"/>
      <c r="EN860" s="193"/>
      <c r="EO860" s="193"/>
      <c r="EP860" s="193"/>
      <c r="EQ860" s="193"/>
      <c r="ER860" s="193"/>
      <c r="ES860" s="193"/>
      <c r="ET860" s="193"/>
      <c r="EU860" s="193"/>
      <c r="EV860" s="193"/>
      <c r="EW860" s="193"/>
      <c r="EX860" s="193"/>
      <c r="EY860" s="193"/>
      <c r="EZ860" s="193"/>
      <c r="FA860" s="193"/>
      <c r="FB860" s="193"/>
      <c r="FC860" s="193"/>
      <c r="FD860" s="193"/>
      <c r="FE860" s="193"/>
      <c r="FF860" s="193"/>
      <c r="FG860" s="193"/>
      <c r="FH860" s="193"/>
      <c r="FI860" s="193"/>
      <c r="FJ860" s="193"/>
      <c r="FK860" s="193"/>
      <c r="FL860" s="193"/>
      <c r="FM860" s="193"/>
      <c r="FN860" s="193"/>
      <c r="FO860" s="193"/>
      <c r="FP860" s="193"/>
      <c r="FQ860" s="193"/>
      <c r="FR860" s="193"/>
      <c r="FS860" s="193"/>
      <c r="FT860" s="193"/>
      <c r="FU860" s="193"/>
      <c r="FV860" s="193"/>
      <c r="FW860" s="193"/>
      <c r="FX860" s="193"/>
      <c r="FY860" s="193"/>
      <c r="FZ860" s="193"/>
      <c r="GA860" s="193"/>
      <c r="GB860" s="193"/>
      <c r="GC860" s="193"/>
      <c r="GD860" s="193"/>
      <c r="GE860" s="193"/>
      <c r="GF860" s="193"/>
      <c r="GG860" s="193"/>
      <c r="GH860" s="193"/>
      <c r="GI860" s="193"/>
      <c r="GJ860" s="193"/>
      <c r="GK860" s="193"/>
      <c r="GL860" s="193"/>
      <c r="GM860" s="193"/>
      <c r="GN860" s="193"/>
      <c r="GO860" s="193"/>
      <c r="GP860" s="193"/>
      <c r="GQ860" s="193"/>
      <c r="GR860" s="193"/>
      <c r="GS860" s="193"/>
      <c r="GT860" s="193"/>
      <c r="GU860" s="193"/>
      <c r="GV860" s="193"/>
      <c r="GW860" s="193"/>
      <c r="GX860" s="193"/>
      <c r="GY860" s="193"/>
      <c r="GZ860" s="193"/>
      <c r="HA860" s="193"/>
      <c r="HB860" s="193"/>
      <c r="HC860" s="193"/>
      <c r="HD860" s="193"/>
      <c r="HE860" s="193"/>
      <c r="HF860" s="193"/>
      <c r="HG860" s="193"/>
      <c r="HH860" s="193"/>
      <c r="HI860" s="193"/>
      <c r="HJ860" s="193"/>
      <c r="HK860" s="193"/>
      <c r="HL860" s="193"/>
      <c r="HM860" s="193"/>
      <c r="HN860" s="193"/>
      <c r="HO860" s="193"/>
      <c r="HP860" s="193"/>
      <c r="HQ860" s="193"/>
      <c r="HR860" s="193"/>
      <c r="HS860" s="193"/>
      <c r="HT860" s="193"/>
      <c r="HU860" s="193"/>
      <c r="HV860" s="193"/>
      <c r="HW860" s="193"/>
      <c r="HX860" s="193"/>
      <c r="HY860" s="193"/>
      <c r="HZ860" s="193"/>
      <c r="IA860" s="193"/>
      <c r="IB860" s="193"/>
      <c r="IC860" s="193"/>
      <c r="ID860" s="193"/>
      <c r="IE860" s="193"/>
      <c r="IF860" s="193"/>
      <c r="IG860" s="193"/>
      <c r="IH860" s="193"/>
      <c r="II860" s="193"/>
      <c r="IJ860" s="193"/>
      <c r="IK860" s="193"/>
      <c r="IL860" s="193"/>
      <c r="IM860" s="193"/>
      <c r="IN860" s="193"/>
      <c r="IO860" s="193"/>
      <c r="IP860" s="193"/>
      <c r="IQ860" s="193"/>
      <c r="IR860" s="193"/>
      <c r="IS860" s="193"/>
      <c r="IT860" s="193"/>
      <c r="IU860" s="193"/>
      <c r="IV860" s="193"/>
      <c r="IW860" s="193"/>
      <c r="IX860" s="193"/>
      <c r="IY860" s="193"/>
      <c r="IZ860" s="193"/>
      <c r="JA860" s="193"/>
      <c r="JB860" s="193"/>
      <c r="JC860" s="193"/>
      <c r="JD860" s="193"/>
      <c r="JE860" s="193"/>
      <c r="JF860" s="193"/>
      <c r="JG860" s="193"/>
      <c r="JH860" s="193"/>
      <c r="JI860" s="193"/>
      <c r="JJ860" s="193"/>
      <c r="JK860" s="193"/>
      <c r="JL860" s="193"/>
      <c r="JM860" s="193"/>
      <c r="JN860" s="193"/>
      <c r="JO860" s="193"/>
      <c r="JP860" s="193"/>
      <c r="JQ860" s="193"/>
      <c r="JR860" s="193"/>
      <c r="JS860" s="193"/>
      <c r="JT860" s="193"/>
      <c r="JU860" s="193"/>
      <c r="JV860" s="193"/>
      <c r="JW860" s="193"/>
      <c r="JX860" s="193"/>
      <c r="JY860" s="193"/>
      <c r="JZ860" s="193"/>
      <c r="KA860" s="193"/>
      <c r="KB860" s="193"/>
      <c r="KC860" s="193"/>
      <c r="KD860" s="193"/>
      <c r="KE860" s="193"/>
      <c r="KF860" s="193"/>
      <c r="KG860" s="193"/>
      <c r="KH860" s="193"/>
      <c r="KI860" s="193"/>
      <c r="KJ860" s="193"/>
      <c r="KK860" s="193"/>
      <c r="KL860" s="193"/>
      <c r="KM860" s="193"/>
      <c r="KN860" s="193"/>
      <c r="KO860" s="193"/>
      <c r="KP860" s="193"/>
      <c r="KQ860" s="193"/>
      <c r="KR860" s="193"/>
      <c r="KS860" s="193"/>
      <c r="KT860" s="193"/>
      <c r="KU860" s="193"/>
      <c r="KV860" s="193"/>
      <c r="KW860" s="193"/>
      <c r="KX860" s="193"/>
      <c r="KY860" s="193"/>
      <c r="KZ860" s="193"/>
      <c r="LA860" s="193"/>
      <c r="LB860" s="193"/>
      <c r="LC860" s="193"/>
      <c r="LD860" s="193"/>
      <c r="LE860" s="193"/>
      <c r="LF860" s="193"/>
      <c r="LG860" s="193"/>
      <c r="LH860" s="193"/>
      <c r="LI860" s="193"/>
      <c r="LJ860" s="193"/>
      <c r="LK860" s="193"/>
      <c r="LL860" s="193"/>
      <c r="LM860" s="193"/>
      <c r="LN860" s="193"/>
      <c r="LO860" s="193"/>
      <c r="LP860" s="193"/>
      <c r="LQ860" s="193"/>
      <c r="LR860" s="193"/>
      <c r="LS860" s="193"/>
      <c r="LT860" s="193"/>
      <c r="LU860" s="193"/>
      <c r="LV860" s="193"/>
      <c r="LW860" s="193"/>
      <c r="LX860" s="193"/>
      <c r="LY860" s="193"/>
      <c r="LZ860" s="193"/>
      <c r="MA860" s="193"/>
      <c r="MB860" s="193"/>
      <c r="MC860" s="193"/>
      <c r="MD860" s="193"/>
      <c r="ME860" s="193"/>
      <c r="MF860" s="193"/>
      <c r="MG860" s="193"/>
      <c r="MH860" s="193"/>
      <c r="MI860" s="193"/>
      <c r="MJ860" s="193"/>
      <c r="MK860" s="193"/>
      <c r="ML860" s="193"/>
      <c r="MM860" s="193"/>
      <c r="MN860" s="193"/>
      <c r="MO860" s="193"/>
      <c r="MP860" s="193"/>
      <c r="MQ860" s="193"/>
      <c r="MR860" s="193"/>
      <c r="MS860" s="193"/>
      <c r="MT860" s="193"/>
      <c r="MU860" s="193"/>
      <c r="MV860" s="193"/>
      <c r="MW860" s="193"/>
      <c r="MX860" s="193"/>
      <c r="MY860" s="193"/>
      <c r="MZ860" s="193"/>
      <c r="NA860" s="193"/>
      <c r="NB860" s="193"/>
      <c r="NC860" s="193"/>
      <c r="ND860" s="193"/>
      <c r="NE860" s="193"/>
      <c r="NF860" s="193"/>
      <c r="NG860" s="193"/>
      <c r="NH860" s="193"/>
      <c r="NI860" s="193"/>
      <c r="NJ860" s="193"/>
      <c r="NK860" s="193"/>
      <c r="NL860" s="193"/>
      <c r="NM860" s="193"/>
      <c r="NN860" s="193"/>
      <c r="NO860" s="193"/>
      <c r="NP860" s="193"/>
      <c r="NQ860" s="193"/>
      <c r="NR860" s="193"/>
      <c r="NS860" s="193"/>
      <c r="NT860" s="193"/>
      <c r="NU860" s="193"/>
      <c r="NV860" s="193"/>
      <c r="NW860" s="193"/>
      <c r="NX860" s="193"/>
      <c r="NY860" s="193"/>
      <c r="NZ860" s="193"/>
      <c r="OA860" s="193"/>
      <c r="OB860" s="193"/>
      <c r="OC860" s="193"/>
      <c r="OD860" s="193"/>
      <c r="OE860" s="193"/>
      <c r="OF860" s="193"/>
      <c r="OG860" s="193"/>
      <c r="OH860" s="193"/>
      <c r="OI860" s="193"/>
      <c r="OJ860" s="193"/>
      <c r="OK860" s="193"/>
      <c r="OL860" s="193"/>
      <c r="OM860" s="193"/>
      <c r="ON860" s="193"/>
      <c r="OO860" s="193"/>
      <c r="OP860" s="193"/>
      <c r="OQ860" s="193"/>
      <c r="OR860" s="193"/>
      <c r="OS860" s="193"/>
      <c r="OT860" s="193"/>
      <c r="OU860" s="193"/>
      <c r="OV860" s="193"/>
      <c r="OW860" s="193"/>
      <c r="OX860" s="193"/>
      <c r="OY860" s="193"/>
      <c r="OZ860" s="193"/>
      <c r="PA860" s="193"/>
      <c r="PB860" s="193"/>
      <c r="PC860" s="193"/>
      <c r="PD860" s="193"/>
      <c r="PE860" s="193"/>
      <c r="PF860" s="193"/>
      <c r="PG860" s="193"/>
      <c r="PH860" s="193"/>
      <c r="PI860" s="193"/>
      <c r="PJ860" s="193"/>
      <c r="PK860" s="193"/>
      <c r="PL860" s="193"/>
      <c r="PM860" s="193"/>
      <c r="PN860" s="193"/>
      <c r="PO860" s="193"/>
      <c r="PP860" s="193"/>
      <c r="PQ860" s="193"/>
      <c r="PR860" s="193"/>
      <c r="PS860" s="193"/>
      <c r="PT860" s="193"/>
      <c r="PU860" s="193"/>
      <c r="PV860" s="193"/>
      <c r="PW860" s="193"/>
      <c r="PX860" s="193"/>
      <c r="PY860" s="193"/>
      <c r="PZ860" s="193"/>
      <c r="QA860" s="193"/>
      <c r="QB860" s="193"/>
      <c r="QC860" s="193"/>
      <c r="QD860" s="193"/>
      <c r="QE860" s="193"/>
      <c r="QF860" s="193"/>
      <c r="QG860" s="193"/>
      <c r="QH860" s="193"/>
      <c r="QI860" s="193"/>
      <c r="QJ860" s="193"/>
      <c r="QK860" s="193"/>
      <c r="QL860" s="193"/>
      <c r="QM860" s="193"/>
      <c r="QN860" s="193"/>
      <c r="QO860" s="193"/>
      <c r="QP860" s="193"/>
      <c r="QQ860" s="193"/>
      <c r="QR860" s="193"/>
      <c r="QS860" s="193"/>
      <c r="QT860" s="193"/>
      <c r="QU860" s="193"/>
      <c r="QV860" s="193"/>
      <c r="QW860" s="193"/>
      <c r="QX860" s="193"/>
      <c r="QY860" s="193"/>
      <c r="QZ860" s="193"/>
      <c r="RA860" s="193"/>
      <c r="RB860" s="193"/>
      <c r="RC860" s="193"/>
      <c r="RD860" s="193"/>
      <c r="RE860" s="193"/>
      <c r="RF860" s="193"/>
      <c r="RG860" s="193"/>
    </row>
    <row r="861" spans="1:475" x14ac:dyDescent="0.25">
      <c r="A861" s="202"/>
      <c r="B861" s="219"/>
      <c r="C861" s="219"/>
      <c r="D861" s="219"/>
      <c r="E861" s="223"/>
      <c r="F861" s="215" t="s">
        <v>247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5">
      <c r="A862" s="202"/>
      <c r="B862" s="219"/>
      <c r="C862" s="219"/>
      <c r="D862" s="219"/>
      <c r="E862" s="223"/>
      <c r="F862" s="215" t="s">
        <v>246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5">
      <c r="A863" s="202"/>
      <c r="B863" s="219"/>
      <c r="C863" s="219"/>
      <c r="D863" s="219"/>
      <c r="E863" s="223"/>
      <c r="F863" s="215" t="s">
        <v>247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5">
      <c r="A864" s="202"/>
      <c r="B864" s="219"/>
      <c r="C864" s="219"/>
      <c r="D864" s="219"/>
      <c r="E864" s="223"/>
      <c r="F864" s="215" t="s">
        <v>246</v>
      </c>
      <c r="G864" s="177"/>
      <c r="H864" s="177"/>
      <c r="I864" s="203"/>
      <c r="J864" s="203"/>
      <c r="K864" s="177"/>
      <c r="L864" s="187"/>
      <c r="M864" s="177"/>
      <c r="N864" s="177"/>
      <c r="O864" s="187"/>
      <c r="P864" s="177"/>
      <c r="Q864" s="177"/>
      <c r="R864" s="187"/>
      <c r="S864" s="177"/>
      <c r="T864" s="177"/>
      <c r="U864" s="187"/>
      <c r="V864" s="177"/>
      <c r="W864" s="177"/>
      <c r="X864" s="187"/>
      <c r="Y864" s="177"/>
      <c r="Z864" s="177"/>
      <c r="AA864" s="187"/>
      <c r="AB864" s="177"/>
      <c r="AC864" s="177"/>
      <c r="AD864" s="187"/>
      <c r="AE864" s="177"/>
      <c r="AF864" s="177"/>
      <c r="AG864" s="187"/>
      <c r="AH864" s="177"/>
      <c r="AI864" s="177"/>
      <c r="AJ864" s="187"/>
      <c r="AK864" s="177"/>
      <c r="AL864" s="177"/>
      <c r="AM864" s="187"/>
      <c r="AN864" s="177"/>
      <c r="AO864" s="177"/>
      <c r="AP864" s="187"/>
      <c r="AQ864" s="177"/>
      <c r="AR864" s="177"/>
      <c r="AS864" s="187"/>
      <c r="AT864" s="177"/>
      <c r="AU864" s="177"/>
      <c r="AV864" s="187"/>
      <c r="AW864" s="177"/>
      <c r="AX864" s="177"/>
      <c r="AY864" s="187"/>
      <c r="AZ864" s="177"/>
      <c r="BA864" s="177"/>
      <c r="BB864" s="187"/>
      <c r="BC864" s="177"/>
      <c r="BD864" s="177"/>
      <c r="BE864" s="187"/>
      <c r="BF864" s="177"/>
      <c r="BG864" s="177"/>
      <c r="BH864" s="187"/>
      <c r="BI864" s="177"/>
      <c r="BJ864" s="177"/>
      <c r="BK864" s="187"/>
      <c r="BL864" s="177"/>
      <c r="BM864" s="177"/>
      <c r="BN864" s="187"/>
      <c r="BO864" s="177"/>
      <c r="BP864" s="177"/>
      <c r="BQ864" s="187"/>
      <c r="BR864" s="177"/>
      <c r="BS864" s="177"/>
      <c r="BT864" s="187"/>
      <c r="BU864" s="177"/>
      <c r="BV864" s="177"/>
      <c r="BW864" s="187"/>
      <c r="BX864" s="177"/>
      <c r="BY864" s="177"/>
      <c r="BZ864" s="187"/>
      <c r="CA864" s="177"/>
      <c r="CB864" s="177"/>
      <c r="CC864" s="187"/>
      <c r="CD864" s="177"/>
      <c r="CE864" s="177"/>
      <c r="CF864" s="187"/>
      <c r="CG864" s="177"/>
      <c r="CH864" s="177"/>
      <c r="CI864" s="187"/>
      <c r="CJ864" s="177"/>
      <c r="CK864" s="177"/>
      <c r="CL864" s="187"/>
      <c r="CM864" s="177"/>
      <c r="CN864" s="177"/>
      <c r="CO864" s="187"/>
      <c r="CP864" s="177"/>
      <c r="CQ864" s="177"/>
      <c r="CR864" s="187"/>
      <c r="CS864" s="177"/>
      <c r="CT864" s="177"/>
      <c r="CU864" s="187"/>
      <c r="CV864" s="177"/>
      <c r="CW864" s="177"/>
      <c r="CX864" s="187"/>
      <c r="CY864" s="177"/>
      <c r="CZ864" s="177"/>
      <c r="DA864" s="187"/>
      <c r="DB864" s="177"/>
      <c r="DC864" s="177"/>
      <c r="DD864" s="187"/>
      <c r="DE864" s="177"/>
      <c r="DF864" s="177"/>
      <c r="DG864" s="187"/>
      <c r="DH864" s="177"/>
      <c r="DI864" s="177"/>
      <c r="DJ864" s="187"/>
      <c r="DK864" s="177"/>
      <c r="DL864" s="177"/>
      <c r="DM864" s="187"/>
      <c r="DN864" s="177"/>
      <c r="DO864" s="177"/>
      <c r="DP864" s="187"/>
      <c r="DQ864" s="177"/>
      <c r="DR864" s="177"/>
      <c r="DS864" s="187"/>
      <c r="DT864" s="177"/>
      <c r="DU864" s="177"/>
      <c r="DV864" s="187"/>
      <c r="DW864" s="209"/>
      <c r="DX864" s="209"/>
      <c r="DY864" s="193"/>
      <c r="DZ864" s="209"/>
      <c r="EA864" s="209"/>
      <c r="EB864" s="193"/>
      <c r="EC864" s="209"/>
      <c r="ED864" s="209"/>
      <c r="EE864" s="193"/>
      <c r="EF864" s="209"/>
      <c r="EG864" s="209"/>
      <c r="EH864" s="193"/>
      <c r="EI864" s="209"/>
      <c r="EJ864" s="209"/>
      <c r="EK864" s="193"/>
      <c r="EL864" s="209"/>
      <c r="EM864" s="209"/>
      <c r="EN864" s="193"/>
      <c r="EO864" s="209"/>
      <c r="EP864" s="209"/>
      <c r="EQ864" s="193"/>
      <c r="ER864" s="209"/>
      <c r="ES864" s="209"/>
      <c r="ET864" s="193"/>
      <c r="EU864" s="209"/>
      <c r="EV864" s="209"/>
      <c r="EW864" s="193"/>
      <c r="EX864" s="209"/>
      <c r="EY864" s="209"/>
      <c r="EZ864" s="193"/>
      <c r="FA864" s="209"/>
      <c r="FB864" s="209"/>
      <c r="FC864" s="193"/>
      <c r="FD864" s="209"/>
      <c r="FE864" s="209"/>
      <c r="FF864" s="193"/>
      <c r="FG864" s="209"/>
      <c r="FH864" s="209"/>
      <c r="FI864" s="193"/>
      <c r="FJ864" s="209"/>
      <c r="FK864" s="209"/>
      <c r="FL864" s="193"/>
      <c r="FM864" s="209"/>
      <c r="FN864" s="209"/>
      <c r="FO864" s="193"/>
      <c r="FP864" s="209"/>
      <c r="FQ864" s="209"/>
      <c r="FR864" s="193"/>
      <c r="FS864" s="209"/>
      <c r="FT864" s="209"/>
      <c r="FU864" s="193"/>
      <c r="FV864" s="209"/>
      <c r="FW864" s="209"/>
      <c r="FX864" s="193"/>
      <c r="FY864" s="209"/>
      <c r="FZ864" s="209"/>
      <c r="GA864" s="193"/>
      <c r="GB864" s="209"/>
      <c r="GC864" s="209"/>
      <c r="GD864" s="193"/>
      <c r="GE864" s="209"/>
      <c r="GF864" s="209"/>
      <c r="GG864" s="193"/>
      <c r="GH864" s="209"/>
      <c r="GI864" s="209"/>
      <c r="GJ864" s="193"/>
      <c r="GK864" s="209"/>
      <c r="GL864" s="209"/>
      <c r="GM864" s="193"/>
      <c r="GN864" s="209"/>
      <c r="GO864" s="209"/>
      <c r="GP864" s="193"/>
      <c r="GQ864" s="209"/>
      <c r="GR864" s="209"/>
      <c r="GS864" s="193"/>
      <c r="GT864" s="209"/>
      <c r="GU864" s="209"/>
      <c r="GV864" s="193"/>
      <c r="GW864" s="209"/>
      <c r="GX864" s="209"/>
      <c r="GY864" s="193"/>
      <c r="GZ864" s="209"/>
      <c r="HA864" s="209"/>
      <c r="HB864" s="193"/>
      <c r="HC864" s="209"/>
      <c r="HD864" s="209"/>
      <c r="HE864" s="193"/>
      <c r="HF864" s="209"/>
      <c r="HG864" s="209"/>
      <c r="HH864" s="193"/>
      <c r="HI864" s="209"/>
      <c r="HJ864" s="209"/>
      <c r="HK864" s="193"/>
      <c r="HL864" s="209"/>
      <c r="HM864" s="209"/>
      <c r="HN864" s="193"/>
      <c r="HO864" s="209"/>
      <c r="HP864" s="209"/>
      <c r="HQ864" s="193"/>
      <c r="HR864" s="209"/>
      <c r="HS864" s="209"/>
      <c r="HT864" s="193"/>
      <c r="HU864" s="209"/>
      <c r="HV864" s="209"/>
      <c r="HW864" s="193"/>
      <c r="HX864" s="209"/>
      <c r="HY864" s="209"/>
      <c r="HZ864" s="193"/>
      <c r="IA864" s="209"/>
      <c r="IB864" s="209"/>
      <c r="IC864" s="193"/>
      <c r="ID864" s="209"/>
      <c r="IE864" s="209"/>
      <c r="IF864" s="193"/>
      <c r="IG864" s="209"/>
      <c r="IH864" s="209"/>
      <c r="II864" s="193"/>
      <c r="IJ864" s="209"/>
      <c r="IK864" s="209"/>
      <c r="IL864" s="193"/>
      <c r="IM864" s="209"/>
      <c r="IN864" s="209"/>
      <c r="IO864" s="193"/>
      <c r="IP864" s="209"/>
      <c r="IQ864" s="209"/>
      <c r="IR864" s="193"/>
      <c r="IS864" s="209"/>
      <c r="IT864" s="209"/>
      <c r="IU864" s="193"/>
      <c r="IV864" s="209"/>
      <c r="IW864" s="209"/>
      <c r="IX864" s="193"/>
      <c r="IY864" s="209"/>
      <c r="IZ864" s="209"/>
      <c r="JA864" s="193"/>
      <c r="JB864" s="209"/>
      <c r="JC864" s="209"/>
      <c r="JD864" s="193"/>
      <c r="JE864" s="209"/>
      <c r="JF864" s="209"/>
      <c r="JG864" s="193"/>
      <c r="JH864" s="209"/>
      <c r="JI864" s="209"/>
      <c r="JJ864" s="193"/>
      <c r="JK864" s="209"/>
      <c r="JL864" s="209"/>
      <c r="JM864" s="193"/>
      <c r="JN864" s="209"/>
      <c r="JO864" s="209"/>
      <c r="JP864" s="193"/>
      <c r="JQ864" s="209"/>
      <c r="JR864" s="209"/>
      <c r="JS864" s="193"/>
      <c r="JT864" s="209"/>
      <c r="JU864" s="209"/>
      <c r="JV864" s="193"/>
      <c r="JW864" s="209"/>
      <c r="JX864" s="209"/>
      <c r="JY864" s="193"/>
      <c r="JZ864" s="209"/>
      <c r="KA864" s="209"/>
      <c r="KB864" s="193"/>
      <c r="KC864" s="209"/>
      <c r="KD864" s="209"/>
      <c r="KE864" s="193"/>
      <c r="KF864" s="209"/>
      <c r="KG864" s="209"/>
      <c r="KH864" s="193"/>
      <c r="KI864" s="209"/>
      <c r="KJ864" s="209"/>
      <c r="KK864" s="193"/>
      <c r="KL864" s="209"/>
      <c r="KM864" s="209"/>
      <c r="KN864" s="193"/>
      <c r="KO864" s="209"/>
      <c r="KP864" s="209"/>
      <c r="KQ864" s="193"/>
      <c r="KR864" s="209"/>
      <c r="KS864" s="209"/>
      <c r="KT864" s="193"/>
      <c r="KU864" s="209"/>
      <c r="KV864" s="209"/>
      <c r="KW864" s="193"/>
      <c r="KX864" s="209"/>
      <c r="KY864" s="209"/>
      <c r="KZ864" s="193"/>
      <c r="LA864" s="209"/>
      <c r="LB864" s="209"/>
      <c r="LC864" s="193"/>
      <c r="LD864" s="209"/>
      <c r="LE864" s="209"/>
      <c r="LF864" s="193"/>
      <c r="LG864" s="209"/>
      <c r="LH864" s="209"/>
      <c r="LI864" s="193"/>
      <c r="LJ864" s="209"/>
      <c r="LK864" s="209"/>
      <c r="LL864" s="193"/>
      <c r="LM864" s="209"/>
      <c r="LN864" s="209"/>
      <c r="LO864" s="193"/>
      <c r="LP864" s="209"/>
      <c r="LQ864" s="209"/>
      <c r="LR864" s="193"/>
      <c r="LS864" s="209"/>
      <c r="LT864" s="209"/>
      <c r="LU864" s="193"/>
      <c r="LV864" s="209"/>
      <c r="LW864" s="209"/>
      <c r="LX864" s="193"/>
      <c r="LY864" s="209"/>
      <c r="LZ864" s="209"/>
      <c r="MA864" s="193"/>
      <c r="MB864" s="209"/>
      <c r="MC864" s="209"/>
      <c r="MD864" s="193"/>
      <c r="ME864" s="209"/>
      <c r="MF864" s="209"/>
      <c r="MG864" s="193"/>
      <c r="MH864" s="209"/>
      <c r="MI864" s="209"/>
      <c r="MJ864" s="193"/>
      <c r="MK864" s="209"/>
      <c r="ML864" s="209"/>
      <c r="MM864" s="193"/>
      <c r="MN864" s="209"/>
      <c r="MO864" s="209"/>
      <c r="MP864" s="193"/>
      <c r="MQ864" s="209"/>
      <c r="MR864" s="209"/>
      <c r="MS864" s="193"/>
      <c r="MT864" s="209"/>
      <c r="MU864" s="209"/>
      <c r="MV864" s="193"/>
      <c r="MW864" s="209"/>
      <c r="MX864" s="209"/>
      <c r="MY864" s="193"/>
      <c r="MZ864" s="209"/>
      <c r="NA864" s="209"/>
      <c r="NB864" s="193"/>
      <c r="NC864" s="209"/>
      <c r="ND864" s="209"/>
      <c r="NE864" s="193"/>
      <c r="NF864" s="209"/>
      <c r="NG864" s="209"/>
      <c r="NH864" s="193"/>
      <c r="NI864" s="209"/>
      <c r="NJ864" s="209"/>
      <c r="NK864" s="193"/>
      <c r="NL864" s="209"/>
      <c r="NM864" s="209"/>
      <c r="NN864" s="193"/>
      <c r="NO864" s="209"/>
      <c r="NP864" s="209"/>
      <c r="NQ864" s="193"/>
      <c r="NR864" s="209"/>
      <c r="NS864" s="209"/>
      <c r="NT864" s="193"/>
      <c r="NU864" s="209"/>
      <c r="NV864" s="209"/>
      <c r="NW864" s="193"/>
      <c r="NX864" s="209"/>
      <c r="NY864" s="209"/>
      <c r="NZ864" s="193"/>
      <c r="OA864" s="209"/>
      <c r="OB864" s="209"/>
      <c r="OC864" s="193"/>
      <c r="OD864" s="209"/>
      <c r="OE864" s="209"/>
      <c r="OF864" s="193"/>
      <c r="OG864" s="209"/>
      <c r="OH864" s="209"/>
      <c r="OI864" s="193"/>
      <c r="OJ864" s="209"/>
      <c r="OK864" s="209"/>
      <c r="OL864" s="193"/>
      <c r="OM864" s="209"/>
      <c r="ON864" s="209"/>
      <c r="OO864" s="193"/>
      <c r="OP864" s="209"/>
      <c r="OQ864" s="209"/>
      <c r="OR864" s="193"/>
      <c r="OS864" s="209"/>
      <c r="OT864" s="209"/>
      <c r="OU864" s="193"/>
      <c r="OV864" s="209"/>
      <c r="OW864" s="209"/>
      <c r="OX864" s="193"/>
      <c r="OY864" s="209"/>
      <c r="OZ864" s="209"/>
      <c r="PA864" s="193"/>
      <c r="PB864" s="209"/>
      <c r="PC864" s="209"/>
      <c r="PD864" s="193"/>
      <c r="PE864" s="209"/>
      <c r="PF864" s="209"/>
      <c r="PG864" s="193"/>
      <c r="PH864" s="209"/>
      <c r="PI864" s="209"/>
      <c r="PJ864" s="193"/>
      <c r="PK864" s="209"/>
      <c r="PL864" s="209"/>
      <c r="PM864" s="193"/>
      <c r="PN864" s="209"/>
      <c r="PO864" s="209"/>
      <c r="PP864" s="193"/>
      <c r="PQ864" s="209"/>
      <c r="PR864" s="209"/>
      <c r="PS864" s="193"/>
      <c r="PT864" s="209"/>
      <c r="PU864" s="209"/>
      <c r="PV864" s="193"/>
      <c r="PW864" s="209"/>
      <c r="PX864" s="209"/>
      <c r="PY864" s="193"/>
      <c r="PZ864" s="209"/>
      <c r="QA864" s="209"/>
      <c r="QB864" s="193"/>
      <c r="QC864" s="209"/>
      <c r="QD864" s="209"/>
      <c r="QE864" s="193"/>
      <c r="QF864" s="209"/>
      <c r="QG864" s="209"/>
      <c r="QH864" s="193"/>
      <c r="QI864" s="209"/>
      <c r="QJ864" s="209"/>
      <c r="QK864" s="193"/>
      <c r="QL864" s="209"/>
      <c r="QM864" s="209"/>
      <c r="QN864" s="193"/>
      <c r="QO864" s="209"/>
      <c r="QP864" s="209"/>
      <c r="QQ864" s="193"/>
      <c r="QR864" s="209"/>
      <c r="QS864" s="209"/>
      <c r="QT864" s="193"/>
      <c r="QU864" s="209"/>
      <c r="QV864" s="209"/>
      <c r="QW864" s="193"/>
      <c r="QX864" s="209"/>
      <c r="QY864" s="209"/>
      <c r="QZ864" s="193"/>
      <c r="RA864" s="209"/>
      <c r="RB864" s="209"/>
      <c r="RC864" s="193"/>
      <c r="RD864" s="209"/>
      <c r="RE864" s="209"/>
      <c r="RF864" s="193"/>
      <c r="RG864" s="209"/>
    </row>
    <row r="865" spans="1:475" x14ac:dyDescent="0.25">
      <c r="A865" s="202"/>
      <c r="B865" s="219"/>
      <c r="C865" s="219"/>
      <c r="D865" s="219"/>
      <c r="E865" s="223"/>
      <c r="F865" s="215" t="s">
        <v>247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5">
      <c r="A866" s="202"/>
      <c r="B866" s="219"/>
      <c r="C866" s="219"/>
      <c r="D866" s="219"/>
      <c r="E866" s="223"/>
      <c r="F866" s="215" t="s">
        <v>246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5">
      <c r="A867" s="202"/>
      <c r="B867" s="219"/>
      <c r="C867" s="219"/>
      <c r="D867" s="219"/>
      <c r="E867" s="223"/>
      <c r="F867" s="215" t="s">
        <v>247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5">
      <c r="A868" s="202"/>
      <c r="B868" s="219"/>
      <c r="C868" s="219"/>
      <c r="D868" s="219"/>
      <c r="E868" s="223"/>
      <c r="F868" s="215" t="s">
        <v>246</v>
      </c>
      <c r="G868" s="187"/>
      <c r="H868" s="187"/>
      <c r="I868" s="203"/>
      <c r="J868" s="203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93"/>
      <c r="DX868" s="193"/>
      <c r="DY868" s="193"/>
      <c r="DZ868" s="193"/>
      <c r="EA868" s="193"/>
      <c r="EB868" s="193"/>
      <c r="EC868" s="193"/>
      <c r="ED868" s="193"/>
      <c r="EE868" s="193"/>
      <c r="EF868" s="193"/>
      <c r="EG868" s="193"/>
      <c r="EH868" s="193"/>
      <c r="EI868" s="193"/>
      <c r="EJ868" s="193"/>
      <c r="EK868" s="193"/>
      <c r="EL868" s="193"/>
      <c r="EM868" s="193"/>
      <c r="EN868" s="193"/>
      <c r="EO868" s="193"/>
      <c r="EP868" s="193"/>
      <c r="EQ868" s="193"/>
      <c r="ER868" s="193"/>
      <c r="ES868" s="193"/>
      <c r="ET868" s="193"/>
      <c r="EU868" s="193"/>
      <c r="EV868" s="193"/>
      <c r="EW868" s="193"/>
      <c r="EX868" s="193"/>
      <c r="EY868" s="193"/>
      <c r="EZ868" s="193"/>
      <c r="FA868" s="193"/>
      <c r="FB868" s="193"/>
      <c r="FC868" s="193"/>
      <c r="FD868" s="193"/>
      <c r="FE868" s="193"/>
      <c r="FF868" s="193"/>
      <c r="FG868" s="193"/>
      <c r="FH868" s="193"/>
      <c r="FI868" s="193"/>
      <c r="FJ868" s="193"/>
      <c r="FK868" s="193"/>
      <c r="FL868" s="193"/>
      <c r="FM868" s="193"/>
      <c r="FN868" s="193"/>
      <c r="FO868" s="193"/>
      <c r="FP868" s="193"/>
      <c r="FQ868" s="193"/>
      <c r="FR868" s="193"/>
      <c r="FS868" s="193"/>
      <c r="FT868" s="193"/>
      <c r="FU868" s="193"/>
      <c r="FV868" s="193"/>
      <c r="FW868" s="193"/>
      <c r="FX868" s="193"/>
      <c r="FY868" s="193"/>
      <c r="FZ868" s="193"/>
      <c r="GA868" s="193"/>
      <c r="GB868" s="193"/>
      <c r="GC868" s="193"/>
      <c r="GD868" s="193"/>
      <c r="GE868" s="193"/>
      <c r="GF868" s="193"/>
      <c r="GG868" s="193"/>
      <c r="GH868" s="193"/>
      <c r="GI868" s="193"/>
      <c r="GJ868" s="193"/>
      <c r="GK868" s="193"/>
      <c r="GL868" s="193"/>
      <c r="GM868" s="193"/>
      <c r="GN868" s="193"/>
      <c r="GO868" s="193"/>
      <c r="GP868" s="193"/>
      <c r="GQ868" s="193"/>
      <c r="GR868" s="193"/>
      <c r="GS868" s="193"/>
      <c r="GT868" s="193"/>
      <c r="GU868" s="193"/>
      <c r="GV868" s="193"/>
      <c r="GW868" s="193"/>
      <c r="GX868" s="193"/>
      <c r="GY868" s="193"/>
      <c r="GZ868" s="193"/>
      <c r="HA868" s="193"/>
      <c r="HB868" s="193"/>
      <c r="HC868" s="193"/>
      <c r="HD868" s="193"/>
      <c r="HE868" s="193"/>
      <c r="HF868" s="193"/>
      <c r="HG868" s="193"/>
      <c r="HH868" s="193"/>
      <c r="HI868" s="193"/>
      <c r="HJ868" s="193"/>
      <c r="HK868" s="193"/>
      <c r="HL868" s="193"/>
      <c r="HM868" s="193"/>
      <c r="HN868" s="193"/>
      <c r="HO868" s="193"/>
      <c r="HP868" s="193"/>
      <c r="HQ868" s="193"/>
      <c r="HR868" s="193"/>
      <c r="HS868" s="193"/>
      <c r="HT868" s="193"/>
      <c r="HU868" s="193"/>
      <c r="HV868" s="193"/>
      <c r="HW868" s="193"/>
      <c r="HX868" s="193"/>
      <c r="HY868" s="193"/>
      <c r="HZ868" s="193"/>
      <c r="IA868" s="193"/>
      <c r="IB868" s="193"/>
      <c r="IC868" s="193"/>
      <c r="ID868" s="193"/>
      <c r="IE868" s="193"/>
      <c r="IF868" s="193"/>
      <c r="IG868" s="193"/>
      <c r="IH868" s="193"/>
      <c r="II868" s="193"/>
      <c r="IJ868" s="193"/>
      <c r="IK868" s="193"/>
      <c r="IL868" s="193"/>
      <c r="IM868" s="193"/>
      <c r="IN868" s="193"/>
      <c r="IO868" s="193"/>
      <c r="IP868" s="193"/>
      <c r="IQ868" s="193"/>
      <c r="IR868" s="193"/>
      <c r="IS868" s="193"/>
      <c r="IT868" s="193"/>
      <c r="IU868" s="193"/>
      <c r="IV868" s="193"/>
      <c r="IW868" s="193"/>
      <c r="IX868" s="193"/>
      <c r="IY868" s="193"/>
      <c r="IZ868" s="193"/>
      <c r="JA868" s="193"/>
      <c r="JB868" s="193"/>
      <c r="JC868" s="193"/>
      <c r="JD868" s="193"/>
      <c r="JE868" s="193"/>
      <c r="JF868" s="193"/>
      <c r="JG868" s="193"/>
      <c r="JH868" s="193"/>
      <c r="JI868" s="193"/>
      <c r="JJ868" s="193"/>
      <c r="JK868" s="193"/>
      <c r="JL868" s="193"/>
      <c r="JM868" s="193"/>
      <c r="JN868" s="193"/>
      <c r="JO868" s="193"/>
      <c r="JP868" s="193"/>
      <c r="JQ868" s="193"/>
      <c r="JR868" s="193"/>
      <c r="JS868" s="193"/>
      <c r="JT868" s="193"/>
      <c r="JU868" s="193"/>
      <c r="JV868" s="193"/>
      <c r="JW868" s="193"/>
      <c r="JX868" s="193"/>
      <c r="JY868" s="193"/>
      <c r="JZ868" s="193"/>
      <c r="KA868" s="193"/>
      <c r="KB868" s="193"/>
      <c r="KC868" s="193"/>
      <c r="KD868" s="193"/>
      <c r="KE868" s="193"/>
      <c r="KF868" s="193"/>
      <c r="KG868" s="193"/>
      <c r="KH868" s="193"/>
      <c r="KI868" s="193"/>
      <c r="KJ868" s="193"/>
      <c r="KK868" s="193"/>
      <c r="KL868" s="193"/>
      <c r="KM868" s="193"/>
      <c r="KN868" s="193"/>
      <c r="KO868" s="193"/>
      <c r="KP868" s="193"/>
      <c r="KQ868" s="193"/>
      <c r="KR868" s="193"/>
      <c r="KS868" s="193"/>
      <c r="KT868" s="193"/>
      <c r="KU868" s="193"/>
      <c r="KV868" s="193"/>
      <c r="KW868" s="193"/>
      <c r="KX868" s="193"/>
      <c r="KY868" s="193"/>
      <c r="KZ868" s="193"/>
      <c r="LA868" s="193"/>
      <c r="LB868" s="193"/>
      <c r="LC868" s="193"/>
      <c r="LD868" s="193"/>
      <c r="LE868" s="193"/>
      <c r="LF868" s="193"/>
      <c r="LG868" s="193"/>
      <c r="LH868" s="193"/>
      <c r="LI868" s="193"/>
      <c r="LJ868" s="193"/>
      <c r="LK868" s="193"/>
      <c r="LL868" s="193"/>
      <c r="LM868" s="193"/>
      <c r="LN868" s="193"/>
      <c r="LO868" s="193"/>
      <c r="LP868" s="193"/>
      <c r="LQ868" s="193"/>
      <c r="LR868" s="193"/>
      <c r="LS868" s="193"/>
      <c r="LT868" s="193"/>
      <c r="LU868" s="193"/>
      <c r="LV868" s="193"/>
      <c r="LW868" s="193"/>
      <c r="LX868" s="193"/>
      <c r="LY868" s="193"/>
      <c r="LZ868" s="193"/>
      <c r="MA868" s="193"/>
      <c r="MB868" s="193"/>
      <c r="MC868" s="193"/>
      <c r="MD868" s="193"/>
      <c r="ME868" s="193"/>
      <c r="MF868" s="193"/>
      <c r="MG868" s="193"/>
      <c r="MH868" s="193"/>
      <c r="MI868" s="193"/>
      <c r="MJ868" s="193"/>
      <c r="MK868" s="193"/>
      <c r="ML868" s="193"/>
      <c r="MM868" s="193"/>
      <c r="MN868" s="193"/>
      <c r="MO868" s="193"/>
      <c r="MP868" s="193"/>
      <c r="MQ868" s="193"/>
      <c r="MR868" s="193"/>
      <c r="MS868" s="193"/>
      <c r="MT868" s="193"/>
      <c r="MU868" s="193"/>
      <c r="MV868" s="193"/>
      <c r="MW868" s="193"/>
      <c r="MX868" s="193"/>
      <c r="MY868" s="193"/>
      <c r="MZ868" s="193"/>
      <c r="NA868" s="193"/>
      <c r="NB868" s="193"/>
      <c r="NC868" s="193"/>
      <c r="ND868" s="193"/>
      <c r="NE868" s="193"/>
      <c r="NF868" s="193"/>
      <c r="NG868" s="193"/>
      <c r="NH868" s="193"/>
      <c r="NI868" s="193"/>
      <c r="NJ868" s="193"/>
      <c r="NK868" s="193"/>
      <c r="NL868" s="193"/>
      <c r="NM868" s="193"/>
      <c r="NN868" s="193"/>
      <c r="NO868" s="193"/>
      <c r="NP868" s="193"/>
      <c r="NQ868" s="193"/>
      <c r="NR868" s="193"/>
      <c r="NS868" s="193"/>
      <c r="NT868" s="193"/>
      <c r="NU868" s="193"/>
      <c r="NV868" s="193"/>
      <c r="NW868" s="193"/>
      <c r="NX868" s="193"/>
      <c r="NY868" s="193"/>
      <c r="NZ868" s="193"/>
      <c r="OA868" s="193"/>
      <c r="OB868" s="193"/>
      <c r="OC868" s="193"/>
      <c r="OD868" s="193"/>
      <c r="OE868" s="193"/>
      <c r="OF868" s="193"/>
      <c r="OG868" s="193"/>
      <c r="OH868" s="193"/>
      <c r="OI868" s="193"/>
      <c r="OJ868" s="193"/>
      <c r="OK868" s="193"/>
      <c r="OL868" s="193"/>
      <c r="OM868" s="193"/>
      <c r="ON868" s="193"/>
      <c r="OO868" s="193"/>
      <c r="OP868" s="193"/>
      <c r="OQ868" s="193"/>
      <c r="OR868" s="193"/>
      <c r="OS868" s="193"/>
      <c r="OT868" s="193"/>
      <c r="OU868" s="193"/>
      <c r="OV868" s="193"/>
      <c r="OW868" s="193"/>
      <c r="OX868" s="193"/>
      <c r="OY868" s="193"/>
      <c r="OZ868" s="193"/>
      <c r="PA868" s="193"/>
      <c r="PB868" s="193"/>
      <c r="PC868" s="193"/>
      <c r="PD868" s="193"/>
      <c r="PE868" s="193"/>
      <c r="PF868" s="193"/>
      <c r="PG868" s="193"/>
      <c r="PH868" s="193"/>
      <c r="PI868" s="193"/>
      <c r="PJ868" s="193"/>
      <c r="PK868" s="193"/>
      <c r="PL868" s="193"/>
      <c r="PM868" s="193"/>
      <c r="PN868" s="193"/>
      <c r="PO868" s="193"/>
      <c r="PP868" s="193"/>
      <c r="PQ868" s="193"/>
      <c r="PR868" s="193"/>
      <c r="PS868" s="193"/>
      <c r="PT868" s="193"/>
      <c r="PU868" s="193"/>
      <c r="PV868" s="193"/>
      <c r="PW868" s="193"/>
      <c r="PX868" s="193"/>
      <c r="PY868" s="193"/>
      <c r="PZ868" s="193"/>
      <c r="QA868" s="193"/>
      <c r="QB868" s="193"/>
      <c r="QC868" s="193"/>
      <c r="QD868" s="193"/>
      <c r="QE868" s="193"/>
      <c r="QF868" s="193"/>
      <c r="QG868" s="193"/>
      <c r="QH868" s="193"/>
      <c r="QI868" s="193"/>
      <c r="QJ868" s="193"/>
      <c r="QK868" s="193"/>
      <c r="QL868" s="193"/>
      <c r="QM868" s="193"/>
      <c r="QN868" s="193"/>
      <c r="QO868" s="193"/>
      <c r="QP868" s="193"/>
      <c r="QQ868" s="193"/>
      <c r="QR868" s="193"/>
      <c r="QS868" s="193"/>
      <c r="QT868" s="193"/>
      <c r="QU868" s="193"/>
      <c r="QV868" s="193"/>
      <c r="QW868" s="193"/>
      <c r="QX868" s="193"/>
      <c r="QY868" s="193"/>
      <c r="QZ868" s="193"/>
      <c r="RA868" s="193"/>
      <c r="RB868" s="193"/>
      <c r="RC868" s="193"/>
      <c r="RD868" s="193"/>
      <c r="RE868" s="193"/>
      <c r="RF868" s="193"/>
      <c r="RG868" s="193"/>
    </row>
    <row r="869" spans="1:475" x14ac:dyDescent="0.25">
      <c r="A869" s="202"/>
      <c r="B869" s="219"/>
      <c r="C869" s="219"/>
      <c r="D869" s="219"/>
      <c r="E869" s="223"/>
      <c r="F869" s="215" t="s">
        <v>247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5">
      <c r="A870" s="202"/>
      <c r="B870" s="219"/>
      <c r="C870" s="219"/>
      <c r="D870" s="219"/>
      <c r="E870" s="223"/>
      <c r="F870" s="215" t="s">
        <v>246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5">
      <c r="A871" s="202"/>
      <c r="B871" s="219"/>
      <c r="C871" s="219"/>
      <c r="D871" s="219"/>
      <c r="E871" s="223"/>
      <c r="F871" s="215" t="s">
        <v>247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5">
      <c r="A872" s="202"/>
      <c r="B872" s="219"/>
      <c r="C872" s="219"/>
      <c r="D872" s="219"/>
      <c r="E872" s="223"/>
      <c r="F872" s="215" t="s">
        <v>246</v>
      </c>
      <c r="G872" s="177"/>
      <c r="H872" s="177"/>
      <c r="I872" s="203"/>
      <c r="J872" s="203"/>
      <c r="K872" s="177"/>
      <c r="L872" s="187"/>
      <c r="M872" s="177"/>
      <c r="N872" s="177"/>
      <c r="O872" s="187"/>
      <c r="P872" s="177"/>
      <c r="Q872" s="177"/>
      <c r="R872" s="187"/>
      <c r="S872" s="177"/>
      <c r="T872" s="177"/>
      <c r="U872" s="187"/>
      <c r="V872" s="177"/>
      <c r="W872" s="177"/>
      <c r="X872" s="187"/>
      <c r="Y872" s="177"/>
      <c r="Z872" s="177"/>
      <c r="AA872" s="187"/>
      <c r="AB872" s="177"/>
      <c r="AC872" s="177"/>
      <c r="AD872" s="187"/>
      <c r="AE872" s="177"/>
      <c r="AF872" s="177"/>
      <c r="AG872" s="187"/>
      <c r="AH872" s="177"/>
      <c r="AI872" s="177"/>
      <c r="AJ872" s="187"/>
      <c r="AK872" s="177"/>
      <c r="AL872" s="177"/>
      <c r="AM872" s="187"/>
      <c r="AN872" s="177"/>
      <c r="AO872" s="177"/>
      <c r="AP872" s="187"/>
      <c r="AQ872" s="177"/>
      <c r="AR872" s="177"/>
      <c r="AS872" s="187"/>
      <c r="AT872" s="177"/>
      <c r="AU872" s="177"/>
      <c r="AV872" s="187"/>
      <c r="AW872" s="177"/>
      <c r="AX872" s="177"/>
      <c r="AY872" s="187"/>
      <c r="AZ872" s="177"/>
      <c r="BA872" s="177"/>
      <c r="BB872" s="187"/>
      <c r="BC872" s="177"/>
      <c r="BD872" s="177"/>
      <c r="BE872" s="187"/>
      <c r="BF872" s="177"/>
      <c r="BG872" s="177"/>
      <c r="BH872" s="187"/>
      <c r="BI872" s="177"/>
      <c r="BJ872" s="177"/>
      <c r="BK872" s="187"/>
      <c r="BL872" s="177"/>
      <c r="BM872" s="177"/>
      <c r="BN872" s="187"/>
      <c r="BO872" s="177"/>
      <c r="BP872" s="177"/>
      <c r="BQ872" s="187"/>
      <c r="BR872" s="177"/>
      <c r="BS872" s="177"/>
      <c r="BT872" s="187"/>
      <c r="BU872" s="177"/>
      <c r="BV872" s="177"/>
      <c r="BW872" s="187"/>
      <c r="BX872" s="177"/>
      <c r="BY872" s="177"/>
      <c r="BZ872" s="187"/>
      <c r="CA872" s="177"/>
      <c r="CB872" s="177"/>
      <c r="CC872" s="187"/>
      <c r="CD872" s="177"/>
      <c r="CE872" s="177"/>
      <c r="CF872" s="187"/>
      <c r="CG872" s="177"/>
      <c r="CH872" s="177"/>
      <c r="CI872" s="187"/>
      <c r="CJ872" s="177"/>
      <c r="CK872" s="177"/>
      <c r="CL872" s="187"/>
      <c r="CM872" s="177"/>
      <c r="CN872" s="177"/>
      <c r="CO872" s="187"/>
      <c r="CP872" s="177"/>
      <c r="CQ872" s="177"/>
      <c r="CR872" s="187"/>
      <c r="CS872" s="177"/>
      <c r="CT872" s="177"/>
      <c r="CU872" s="187"/>
      <c r="CV872" s="177"/>
      <c r="CW872" s="177"/>
      <c r="CX872" s="187"/>
      <c r="CY872" s="177"/>
      <c r="CZ872" s="177"/>
      <c r="DA872" s="187"/>
      <c r="DB872" s="177"/>
      <c r="DC872" s="177"/>
      <c r="DD872" s="187"/>
      <c r="DE872" s="177"/>
      <c r="DF872" s="177"/>
      <c r="DG872" s="187"/>
      <c r="DH872" s="177"/>
      <c r="DI872" s="177"/>
      <c r="DJ872" s="187"/>
      <c r="DK872" s="177"/>
      <c r="DL872" s="177"/>
      <c r="DM872" s="187"/>
      <c r="DN872" s="177"/>
      <c r="DO872" s="177"/>
      <c r="DP872" s="187"/>
      <c r="DQ872" s="177"/>
      <c r="DR872" s="177"/>
      <c r="DS872" s="187"/>
      <c r="DT872" s="177"/>
      <c r="DU872" s="177"/>
      <c r="DV872" s="187"/>
      <c r="DW872" s="209"/>
      <c r="DX872" s="209"/>
      <c r="DY872" s="193"/>
      <c r="DZ872" s="209"/>
      <c r="EA872" s="209"/>
      <c r="EB872" s="193"/>
      <c r="EC872" s="209"/>
      <c r="ED872" s="209"/>
      <c r="EE872" s="193"/>
      <c r="EF872" s="209"/>
      <c r="EG872" s="209"/>
      <c r="EH872" s="193"/>
      <c r="EI872" s="209"/>
      <c r="EJ872" s="209"/>
      <c r="EK872" s="193"/>
      <c r="EL872" s="209"/>
      <c r="EM872" s="209"/>
      <c r="EN872" s="193"/>
      <c r="EO872" s="209"/>
      <c r="EP872" s="209"/>
      <c r="EQ872" s="193"/>
      <c r="ER872" s="209"/>
      <c r="ES872" s="209"/>
      <c r="ET872" s="193"/>
      <c r="EU872" s="209"/>
      <c r="EV872" s="209"/>
      <c r="EW872" s="193"/>
      <c r="EX872" s="209"/>
      <c r="EY872" s="209"/>
      <c r="EZ872" s="193"/>
      <c r="FA872" s="209"/>
      <c r="FB872" s="209"/>
      <c r="FC872" s="193"/>
      <c r="FD872" s="209"/>
      <c r="FE872" s="209"/>
      <c r="FF872" s="193"/>
      <c r="FG872" s="209"/>
      <c r="FH872" s="209"/>
      <c r="FI872" s="193"/>
      <c r="FJ872" s="209"/>
      <c r="FK872" s="209"/>
      <c r="FL872" s="193"/>
      <c r="FM872" s="209"/>
      <c r="FN872" s="209"/>
      <c r="FO872" s="193"/>
      <c r="FP872" s="209"/>
      <c r="FQ872" s="209"/>
      <c r="FR872" s="193"/>
      <c r="FS872" s="209"/>
      <c r="FT872" s="209"/>
      <c r="FU872" s="193"/>
      <c r="FV872" s="209"/>
      <c r="FW872" s="209"/>
      <c r="FX872" s="193"/>
      <c r="FY872" s="209"/>
      <c r="FZ872" s="209"/>
      <c r="GA872" s="193"/>
      <c r="GB872" s="209"/>
      <c r="GC872" s="209"/>
      <c r="GD872" s="193"/>
      <c r="GE872" s="209"/>
      <c r="GF872" s="209"/>
      <c r="GG872" s="193"/>
      <c r="GH872" s="209"/>
      <c r="GI872" s="209"/>
      <c r="GJ872" s="193"/>
      <c r="GK872" s="209"/>
      <c r="GL872" s="209"/>
      <c r="GM872" s="193"/>
      <c r="GN872" s="209"/>
      <c r="GO872" s="209"/>
      <c r="GP872" s="193"/>
      <c r="GQ872" s="209"/>
      <c r="GR872" s="209"/>
      <c r="GS872" s="193"/>
      <c r="GT872" s="209"/>
      <c r="GU872" s="209"/>
      <c r="GV872" s="193"/>
      <c r="GW872" s="209"/>
      <c r="GX872" s="209"/>
      <c r="GY872" s="193"/>
      <c r="GZ872" s="209"/>
      <c r="HA872" s="209"/>
      <c r="HB872" s="193"/>
      <c r="HC872" s="209"/>
      <c r="HD872" s="209"/>
      <c r="HE872" s="193"/>
      <c r="HF872" s="209"/>
      <c r="HG872" s="209"/>
      <c r="HH872" s="193"/>
      <c r="HI872" s="209"/>
      <c r="HJ872" s="209"/>
      <c r="HK872" s="193"/>
      <c r="HL872" s="209"/>
      <c r="HM872" s="209"/>
      <c r="HN872" s="193"/>
      <c r="HO872" s="209"/>
      <c r="HP872" s="209"/>
      <c r="HQ872" s="193"/>
      <c r="HR872" s="209"/>
      <c r="HS872" s="209"/>
      <c r="HT872" s="193"/>
      <c r="HU872" s="209"/>
      <c r="HV872" s="209"/>
      <c r="HW872" s="193"/>
      <c r="HX872" s="209"/>
      <c r="HY872" s="209"/>
      <c r="HZ872" s="193"/>
      <c r="IA872" s="209"/>
      <c r="IB872" s="209"/>
      <c r="IC872" s="193"/>
      <c r="ID872" s="209"/>
      <c r="IE872" s="209"/>
      <c r="IF872" s="193"/>
      <c r="IG872" s="209"/>
      <c r="IH872" s="209"/>
      <c r="II872" s="193"/>
      <c r="IJ872" s="209"/>
      <c r="IK872" s="209"/>
      <c r="IL872" s="193"/>
      <c r="IM872" s="209"/>
      <c r="IN872" s="209"/>
      <c r="IO872" s="193"/>
      <c r="IP872" s="209"/>
      <c r="IQ872" s="209"/>
      <c r="IR872" s="193"/>
      <c r="IS872" s="209"/>
      <c r="IT872" s="209"/>
      <c r="IU872" s="193"/>
      <c r="IV872" s="209"/>
      <c r="IW872" s="209"/>
      <c r="IX872" s="193"/>
      <c r="IY872" s="209"/>
      <c r="IZ872" s="209"/>
      <c r="JA872" s="193"/>
      <c r="JB872" s="209"/>
      <c r="JC872" s="209"/>
      <c r="JD872" s="193"/>
      <c r="JE872" s="209"/>
      <c r="JF872" s="209"/>
      <c r="JG872" s="193"/>
      <c r="JH872" s="209"/>
      <c r="JI872" s="209"/>
      <c r="JJ872" s="193"/>
      <c r="JK872" s="209"/>
      <c r="JL872" s="209"/>
      <c r="JM872" s="193"/>
      <c r="JN872" s="209"/>
      <c r="JO872" s="209"/>
      <c r="JP872" s="193"/>
      <c r="JQ872" s="209"/>
      <c r="JR872" s="209"/>
      <c r="JS872" s="193"/>
      <c r="JT872" s="209"/>
      <c r="JU872" s="209"/>
      <c r="JV872" s="193"/>
      <c r="JW872" s="209"/>
      <c r="JX872" s="209"/>
      <c r="JY872" s="193"/>
      <c r="JZ872" s="209"/>
      <c r="KA872" s="209"/>
      <c r="KB872" s="193"/>
      <c r="KC872" s="209"/>
      <c r="KD872" s="209"/>
      <c r="KE872" s="193"/>
      <c r="KF872" s="209"/>
      <c r="KG872" s="209"/>
      <c r="KH872" s="193"/>
      <c r="KI872" s="209"/>
      <c r="KJ872" s="209"/>
      <c r="KK872" s="193"/>
      <c r="KL872" s="209"/>
      <c r="KM872" s="209"/>
      <c r="KN872" s="193"/>
      <c r="KO872" s="209"/>
      <c r="KP872" s="209"/>
      <c r="KQ872" s="193"/>
      <c r="KR872" s="209"/>
      <c r="KS872" s="209"/>
      <c r="KT872" s="193"/>
      <c r="KU872" s="209"/>
      <c r="KV872" s="209"/>
      <c r="KW872" s="193"/>
      <c r="KX872" s="209"/>
      <c r="KY872" s="209"/>
      <c r="KZ872" s="193"/>
      <c r="LA872" s="209"/>
      <c r="LB872" s="209"/>
      <c r="LC872" s="193"/>
      <c r="LD872" s="209"/>
      <c r="LE872" s="209"/>
      <c r="LF872" s="193"/>
      <c r="LG872" s="209"/>
      <c r="LH872" s="209"/>
      <c r="LI872" s="193"/>
      <c r="LJ872" s="209"/>
      <c r="LK872" s="209"/>
      <c r="LL872" s="193"/>
      <c r="LM872" s="209"/>
      <c r="LN872" s="209"/>
      <c r="LO872" s="193"/>
      <c r="LP872" s="209"/>
      <c r="LQ872" s="209"/>
      <c r="LR872" s="193"/>
      <c r="LS872" s="209"/>
      <c r="LT872" s="209"/>
      <c r="LU872" s="193"/>
      <c r="LV872" s="209"/>
      <c r="LW872" s="209"/>
      <c r="LX872" s="193"/>
      <c r="LY872" s="209"/>
      <c r="LZ872" s="209"/>
      <c r="MA872" s="193"/>
      <c r="MB872" s="209"/>
      <c r="MC872" s="209"/>
      <c r="MD872" s="193"/>
      <c r="ME872" s="209"/>
      <c r="MF872" s="209"/>
      <c r="MG872" s="193"/>
      <c r="MH872" s="209"/>
      <c r="MI872" s="209"/>
      <c r="MJ872" s="193"/>
      <c r="MK872" s="209"/>
      <c r="ML872" s="209"/>
      <c r="MM872" s="193"/>
      <c r="MN872" s="209"/>
      <c r="MO872" s="209"/>
      <c r="MP872" s="193"/>
      <c r="MQ872" s="209"/>
      <c r="MR872" s="209"/>
      <c r="MS872" s="193"/>
      <c r="MT872" s="209"/>
      <c r="MU872" s="209"/>
      <c r="MV872" s="193"/>
      <c r="MW872" s="209"/>
      <c r="MX872" s="209"/>
      <c r="MY872" s="193"/>
      <c r="MZ872" s="209"/>
      <c r="NA872" s="209"/>
      <c r="NB872" s="193"/>
      <c r="NC872" s="209"/>
      <c r="ND872" s="209"/>
      <c r="NE872" s="193"/>
      <c r="NF872" s="209"/>
      <c r="NG872" s="209"/>
      <c r="NH872" s="193"/>
      <c r="NI872" s="209"/>
      <c r="NJ872" s="209"/>
      <c r="NK872" s="193"/>
      <c r="NL872" s="209"/>
      <c r="NM872" s="209"/>
      <c r="NN872" s="193"/>
      <c r="NO872" s="209"/>
      <c r="NP872" s="209"/>
      <c r="NQ872" s="193"/>
      <c r="NR872" s="209"/>
      <c r="NS872" s="209"/>
      <c r="NT872" s="193"/>
      <c r="NU872" s="209"/>
      <c r="NV872" s="209"/>
      <c r="NW872" s="193"/>
      <c r="NX872" s="209"/>
      <c r="NY872" s="209"/>
      <c r="NZ872" s="193"/>
      <c r="OA872" s="209"/>
      <c r="OB872" s="209"/>
      <c r="OC872" s="193"/>
      <c r="OD872" s="209"/>
      <c r="OE872" s="209"/>
      <c r="OF872" s="193"/>
      <c r="OG872" s="209"/>
      <c r="OH872" s="209"/>
      <c r="OI872" s="193"/>
      <c r="OJ872" s="209"/>
      <c r="OK872" s="209"/>
      <c r="OL872" s="193"/>
      <c r="OM872" s="209"/>
      <c r="ON872" s="209"/>
      <c r="OO872" s="193"/>
      <c r="OP872" s="209"/>
      <c r="OQ872" s="209"/>
      <c r="OR872" s="193"/>
      <c r="OS872" s="209"/>
      <c r="OT872" s="209"/>
      <c r="OU872" s="193"/>
      <c r="OV872" s="209"/>
      <c r="OW872" s="209"/>
      <c r="OX872" s="193"/>
      <c r="OY872" s="209"/>
      <c r="OZ872" s="209"/>
      <c r="PA872" s="193"/>
      <c r="PB872" s="209"/>
      <c r="PC872" s="209"/>
      <c r="PD872" s="193"/>
      <c r="PE872" s="209"/>
      <c r="PF872" s="209"/>
      <c r="PG872" s="193"/>
      <c r="PH872" s="209"/>
      <c r="PI872" s="209"/>
      <c r="PJ872" s="193"/>
      <c r="PK872" s="209"/>
      <c r="PL872" s="209"/>
      <c r="PM872" s="193"/>
      <c r="PN872" s="209"/>
      <c r="PO872" s="209"/>
      <c r="PP872" s="193"/>
      <c r="PQ872" s="209"/>
      <c r="PR872" s="209"/>
      <c r="PS872" s="193"/>
      <c r="PT872" s="209"/>
      <c r="PU872" s="209"/>
      <c r="PV872" s="193"/>
      <c r="PW872" s="209"/>
      <c r="PX872" s="209"/>
      <c r="PY872" s="193"/>
      <c r="PZ872" s="209"/>
      <c r="QA872" s="209"/>
      <c r="QB872" s="193"/>
      <c r="QC872" s="209"/>
      <c r="QD872" s="209"/>
      <c r="QE872" s="193"/>
      <c r="QF872" s="209"/>
      <c r="QG872" s="209"/>
      <c r="QH872" s="193"/>
      <c r="QI872" s="209"/>
      <c r="QJ872" s="209"/>
      <c r="QK872" s="193"/>
      <c r="QL872" s="209"/>
      <c r="QM872" s="209"/>
      <c r="QN872" s="193"/>
      <c r="QO872" s="209"/>
      <c r="QP872" s="209"/>
      <c r="QQ872" s="193"/>
      <c r="QR872" s="209"/>
      <c r="QS872" s="209"/>
      <c r="QT872" s="193"/>
      <c r="QU872" s="209"/>
      <c r="QV872" s="209"/>
      <c r="QW872" s="193"/>
      <c r="QX872" s="209"/>
      <c r="QY872" s="209"/>
      <c r="QZ872" s="193"/>
      <c r="RA872" s="209"/>
      <c r="RB872" s="209"/>
      <c r="RC872" s="193"/>
      <c r="RD872" s="209"/>
      <c r="RE872" s="209"/>
      <c r="RF872" s="193"/>
      <c r="RG872" s="209"/>
    </row>
    <row r="873" spans="1:475" x14ac:dyDescent="0.25">
      <c r="A873" s="202"/>
      <c r="B873" s="219"/>
      <c r="C873" s="219"/>
      <c r="D873" s="219"/>
      <c r="E873" s="223"/>
      <c r="F873" s="215" t="s">
        <v>247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5">
      <c r="A874" s="202"/>
      <c r="B874" s="219"/>
      <c r="C874" s="219"/>
      <c r="D874" s="219"/>
      <c r="E874" s="223"/>
      <c r="F874" s="215" t="s">
        <v>246</v>
      </c>
      <c r="G874" s="187"/>
      <c r="H874" s="187"/>
      <c r="I874" s="203"/>
      <c r="J874" s="203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93"/>
      <c r="DX874" s="193"/>
      <c r="DY874" s="193"/>
      <c r="DZ874" s="193"/>
      <c r="EA874" s="193"/>
      <c r="EB874" s="193"/>
      <c r="EC874" s="193"/>
      <c r="ED874" s="193"/>
      <c r="EE874" s="193"/>
      <c r="EF874" s="193"/>
      <c r="EG874" s="193"/>
      <c r="EH874" s="193"/>
      <c r="EI874" s="193"/>
      <c r="EJ874" s="193"/>
      <c r="EK874" s="193"/>
      <c r="EL874" s="193"/>
      <c r="EM874" s="193"/>
      <c r="EN874" s="193"/>
      <c r="EO874" s="193"/>
      <c r="EP874" s="193"/>
      <c r="EQ874" s="193"/>
      <c r="ER874" s="193"/>
      <c r="ES874" s="193"/>
      <c r="ET874" s="193"/>
      <c r="EU874" s="193"/>
      <c r="EV874" s="193"/>
      <c r="EW874" s="193"/>
      <c r="EX874" s="193"/>
      <c r="EY874" s="193"/>
      <c r="EZ874" s="193"/>
      <c r="FA874" s="193"/>
      <c r="FB874" s="193"/>
      <c r="FC874" s="193"/>
      <c r="FD874" s="193"/>
      <c r="FE874" s="193"/>
      <c r="FF874" s="193"/>
      <c r="FG874" s="193"/>
      <c r="FH874" s="193"/>
      <c r="FI874" s="193"/>
      <c r="FJ874" s="193"/>
      <c r="FK874" s="193"/>
      <c r="FL874" s="193"/>
      <c r="FM874" s="193"/>
      <c r="FN874" s="193"/>
      <c r="FO874" s="193"/>
      <c r="FP874" s="193"/>
      <c r="FQ874" s="193"/>
      <c r="FR874" s="193"/>
      <c r="FS874" s="193"/>
      <c r="FT874" s="193"/>
      <c r="FU874" s="193"/>
      <c r="FV874" s="193"/>
      <c r="FW874" s="193"/>
      <c r="FX874" s="193"/>
      <c r="FY874" s="193"/>
      <c r="FZ874" s="193"/>
      <c r="GA874" s="193"/>
      <c r="GB874" s="193"/>
      <c r="GC874" s="193"/>
      <c r="GD874" s="193"/>
      <c r="GE874" s="193"/>
      <c r="GF874" s="193"/>
      <c r="GG874" s="193"/>
      <c r="GH874" s="193"/>
      <c r="GI874" s="193"/>
      <c r="GJ874" s="193"/>
      <c r="GK874" s="193"/>
      <c r="GL874" s="193"/>
      <c r="GM874" s="193"/>
      <c r="GN874" s="193"/>
      <c r="GO874" s="193"/>
      <c r="GP874" s="193"/>
      <c r="GQ874" s="193"/>
      <c r="GR874" s="193"/>
      <c r="GS874" s="193"/>
      <c r="GT874" s="193"/>
      <c r="GU874" s="193"/>
      <c r="GV874" s="193"/>
      <c r="GW874" s="193"/>
      <c r="GX874" s="193"/>
      <c r="GY874" s="193"/>
      <c r="GZ874" s="193"/>
      <c r="HA874" s="193"/>
      <c r="HB874" s="193"/>
      <c r="HC874" s="193"/>
      <c r="HD874" s="193"/>
      <c r="HE874" s="193"/>
      <c r="HF874" s="193"/>
      <c r="HG874" s="193"/>
      <c r="HH874" s="193"/>
      <c r="HI874" s="193"/>
      <c r="HJ874" s="193"/>
      <c r="HK874" s="193"/>
      <c r="HL874" s="193"/>
      <c r="HM874" s="193"/>
      <c r="HN874" s="193"/>
      <c r="HO874" s="193"/>
      <c r="HP874" s="193"/>
      <c r="HQ874" s="193"/>
      <c r="HR874" s="193"/>
      <c r="HS874" s="193"/>
      <c r="HT874" s="193"/>
      <c r="HU874" s="193"/>
      <c r="HV874" s="193"/>
      <c r="HW874" s="193"/>
      <c r="HX874" s="193"/>
      <c r="HY874" s="193"/>
      <c r="HZ874" s="193"/>
      <c r="IA874" s="193"/>
      <c r="IB874" s="193"/>
      <c r="IC874" s="193"/>
      <c r="ID874" s="193"/>
      <c r="IE874" s="193"/>
      <c r="IF874" s="193"/>
      <c r="IG874" s="193"/>
      <c r="IH874" s="193"/>
      <c r="II874" s="193"/>
      <c r="IJ874" s="193"/>
      <c r="IK874" s="193"/>
      <c r="IL874" s="193"/>
      <c r="IM874" s="193"/>
      <c r="IN874" s="193"/>
      <c r="IO874" s="193"/>
      <c r="IP874" s="193"/>
      <c r="IQ874" s="193"/>
      <c r="IR874" s="193"/>
      <c r="IS874" s="193"/>
      <c r="IT874" s="193"/>
      <c r="IU874" s="193"/>
      <c r="IV874" s="193"/>
      <c r="IW874" s="193"/>
      <c r="IX874" s="193"/>
      <c r="IY874" s="193"/>
      <c r="IZ874" s="193"/>
      <c r="JA874" s="193"/>
      <c r="JB874" s="193"/>
      <c r="JC874" s="193"/>
      <c r="JD874" s="193"/>
      <c r="JE874" s="193"/>
      <c r="JF874" s="193"/>
      <c r="JG874" s="193"/>
      <c r="JH874" s="193"/>
      <c r="JI874" s="193"/>
      <c r="JJ874" s="193"/>
      <c r="JK874" s="193"/>
      <c r="JL874" s="193"/>
      <c r="JM874" s="193"/>
      <c r="JN874" s="193"/>
      <c r="JO874" s="193"/>
      <c r="JP874" s="193"/>
      <c r="JQ874" s="193"/>
      <c r="JR874" s="193"/>
      <c r="JS874" s="193"/>
      <c r="JT874" s="193"/>
      <c r="JU874" s="193"/>
      <c r="JV874" s="193"/>
      <c r="JW874" s="193"/>
      <c r="JX874" s="193"/>
      <c r="JY874" s="193"/>
      <c r="JZ874" s="193"/>
      <c r="KA874" s="193"/>
      <c r="KB874" s="193"/>
      <c r="KC874" s="193"/>
      <c r="KD874" s="193"/>
      <c r="KE874" s="193"/>
      <c r="KF874" s="193"/>
      <c r="KG874" s="193"/>
      <c r="KH874" s="193"/>
      <c r="KI874" s="193"/>
      <c r="KJ874" s="193"/>
      <c r="KK874" s="193"/>
      <c r="KL874" s="193"/>
      <c r="KM874" s="193"/>
      <c r="KN874" s="193"/>
      <c r="KO874" s="193"/>
      <c r="KP874" s="193"/>
      <c r="KQ874" s="193"/>
      <c r="KR874" s="193"/>
      <c r="KS874" s="193"/>
      <c r="KT874" s="193"/>
      <c r="KU874" s="193"/>
      <c r="KV874" s="193"/>
      <c r="KW874" s="193"/>
      <c r="KX874" s="193"/>
      <c r="KY874" s="193"/>
      <c r="KZ874" s="193"/>
      <c r="LA874" s="193"/>
      <c r="LB874" s="193"/>
      <c r="LC874" s="193"/>
      <c r="LD874" s="193"/>
      <c r="LE874" s="193"/>
      <c r="LF874" s="193"/>
      <c r="LG874" s="193"/>
      <c r="LH874" s="193"/>
      <c r="LI874" s="193"/>
      <c r="LJ874" s="193"/>
      <c r="LK874" s="193"/>
      <c r="LL874" s="193"/>
      <c r="LM874" s="193"/>
      <c r="LN874" s="193"/>
      <c r="LO874" s="193"/>
      <c r="LP874" s="193"/>
      <c r="LQ874" s="193"/>
      <c r="LR874" s="193"/>
      <c r="LS874" s="193"/>
      <c r="LT874" s="193"/>
      <c r="LU874" s="193"/>
      <c r="LV874" s="193"/>
      <c r="LW874" s="193"/>
      <c r="LX874" s="193"/>
      <c r="LY874" s="193"/>
      <c r="LZ874" s="193"/>
      <c r="MA874" s="193"/>
      <c r="MB874" s="193"/>
      <c r="MC874" s="193"/>
      <c r="MD874" s="193"/>
      <c r="ME874" s="193"/>
      <c r="MF874" s="193"/>
      <c r="MG874" s="193"/>
      <c r="MH874" s="193"/>
      <c r="MI874" s="193"/>
      <c r="MJ874" s="193"/>
      <c r="MK874" s="193"/>
      <c r="ML874" s="193"/>
      <c r="MM874" s="193"/>
      <c r="MN874" s="193"/>
      <c r="MO874" s="193"/>
      <c r="MP874" s="193"/>
      <c r="MQ874" s="193"/>
      <c r="MR874" s="193"/>
      <c r="MS874" s="193"/>
      <c r="MT874" s="193"/>
      <c r="MU874" s="193"/>
      <c r="MV874" s="193"/>
      <c r="MW874" s="193"/>
      <c r="MX874" s="193"/>
      <c r="MY874" s="193"/>
      <c r="MZ874" s="193"/>
      <c r="NA874" s="193"/>
      <c r="NB874" s="193"/>
      <c r="NC874" s="193"/>
      <c r="ND874" s="193"/>
      <c r="NE874" s="193"/>
      <c r="NF874" s="193"/>
      <c r="NG874" s="193"/>
      <c r="NH874" s="193"/>
      <c r="NI874" s="193"/>
      <c r="NJ874" s="193"/>
      <c r="NK874" s="193"/>
      <c r="NL874" s="193"/>
      <c r="NM874" s="193"/>
      <c r="NN874" s="193"/>
      <c r="NO874" s="193"/>
      <c r="NP874" s="193"/>
      <c r="NQ874" s="193"/>
      <c r="NR874" s="193"/>
      <c r="NS874" s="193"/>
      <c r="NT874" s="193"/>
      <c r="NU874" s="193"/>
      <c r="NV874" s="193"/>
      <c r="NW874" s="193"/>
      <c r="NX874" s="193"/>
      <c r="NY874" s="193"/>
      <c r="NZ874" s="193"/>
      <c r="OA874" s="193"/>
      <c r="OB874" s="193"/>
      <c r="OC874" s="193"/>
      <c r="OD874" s="193"/>
      <c r="OE874" s="193"/>
      <c r="OF874" s="193"/>
      <c r="OG874" s="193"/>
      <c r="OH874" s="193"/>
      <c r="OI874" s="193"/>
      <c r="OJ874" s="193"/>
      <c r="OK874" s="193"/>
      <c r="OL874" s="193"/>
      <c r="OM874" s="193"/>
      <c r="ON874" s="193"/>
      <c r="OO874" s="193"/>
      <c r="OP874" s="193"/>
      <c r="OQ874" s="193"/>
      <c r="OR874" s="193"/>
      <c r="OS874" s="193"/>
      <c r="OT874" s="193"/>
      <c r="OU874" s="193"/>
      <c r="OV874" s="193"/>
      <c r="OW874" s="193"/>
      <c r="OX874" s="193"/>
      <c r="OY874" s="193"/>
      <c r="OZ874" s="193"/>
      <c r="PA874" s="193"/>
      <c r="PB874" s="193"/>
      <c r="PC874" s="193"/>
      <c r="PD874" s="193"/>
      <c r="PE874" s="193"/>
      <c r="PF874" s="193"/>
      <c r="PG874" s="193"/>
      <c r="PH874" s="193"/>
      <c r="PI874" s="193"/>
      <c r="PJ874" s="193"/>
      <c r="PK874" s="193"/>
      <c r="PL874" s="193"/>
      <c r="PM874" s="193"/>
      <c r="PN874" s="193"/>
      <c r="PO874" s="193"/>
      <c r="PP874" s="193"/>
      <c r="PQ874" s="193"/>
      <c r="PR874" s="193"/>
      <c r="PS874" s="193"/>
      <c r="PT874" s="193"/>
      <c r="PU874" s="193"/>
      <c r="PV874" s="193"/>
      <c r="PW874" s="193"/>
      <c r="PX874" s="193"/>
      <c r="PY874" s="193"/>
      <c r="PZ874" s="193"/>
      <c r="QA874" s="193"/>
      <c r="QB874" s="193"/>
      <c r="QC874" s="193"/>
      <c r="QD874" s="193"/>
      <c r="QE874" s="193"/>
      <c r="QF874" s="193"/>
      <c r="QG874" s="193"/>
      <c r="QH874" s="193"/>
      <c r="QI874" s="193"/>
      <c r="QJ874" s="193"/>
      <c r="QK874" s="193"/>
      <c r="QL874" s="193"/>
      <c r="QM874" s="193"/>
      <c r="QN874" s="193"/>
      <c r="QO874" s="193"/>
      <c r="QP874" s="193"/>
      <c r="QQ874" s="193"/>
      <c r="QR874" s="193"/>
      <c r="QS874" s="193"/>
      <c r="QT874" s="193"/>
      <c r="QU874" s="193"/>
      <c r="QV874" s="193"/>
      <c r="QW874" s="193"/>
      <c r="QX874" s="193"/>
      <c r="QY874" s="193"/>
      <c r="QZ874" s="193"/>
      <c r="RA874" s="193"/>
      <c r="RB874" s="193"/>
      <c r="RC874" s="193"/>
      <c r="RD874" s="193"/>
      <c r="RE874" s="193"/>
      <c r="RF874" s="193"/>
      <c r="RG874" s="193"/>
    </row>
    <row r="875" spans="1:475" x14ac:dyDescent="0.25">
      <c r="A875" s="202"/>
      <c r="B875" s="219"/>
      <c r="C875" s="219"/>
      <c r="D875" s="219"/>
      <c r="E875" s="223"/>
      <c r="F875" s="215" t="s">
        <v>247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5">
      <c r="A876" s="202"/>
      <c r="B876" s="219"/>
      <c r="C876" s="219"/>
      <c r="D876" s="219"/>
      <c r="E876" s="223"/>
      <c r="F876" s="215" t="s">
        <v>246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5">
      <c r="A877" s="202"/>
      <c r="B877" s="219"/>
      <c r="C877" s="219"/>
      <c r="D877" s="219"/>
      <c r="E877" s="223"/>
      <c r="F877" s="215" t="s">
        <v>247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5">
      <c r="A878" s="202"/>
      <c r="B878" s="219"/>
      <c r="C878" s="219"/>
      <c r="D878" s="219"/>
      <c r="E878" s="223"/>
      <c r="F878" s="215" t="s">
        <v>246</v>
      </c>
      <c r="G878" s="177"/>
      <c r="H878" s="177"/>
      <c r="I878" s="203"/>
      <c r="J878" s="203"/>
      <c r="K878" s="177"/>
      <c r="L878" s="187"/>
      <c r="M878" s="177"/>
      <c r="N878" s="177"/>
      <c r="O878" s="187"/>
      <c r="P878" s="177"/>
      <c r="Q878" s="177"/>
      <c r="R878" s="187"/>
      <c r="S878" s="177"/>
      <c r="T878" s="177"/>
      <c r="U878" s="187"/>
      <c r="V878" s="177"/>
      <c r="W878" s="177"/>
      <c r="X878" s="187"/>
      <c r="Y878" s="177"/>
      <c r="Z878" s="177"/>
      <c r="AA878" s="187"/>
      <c r="AB878" s="177"/>
      <c r="AC878" s="177"/>
      <c r="AD878" s="187"/>
      <c r="AE878" s="177"/>
      <c r="AF878" s="177"/>
      <c r="AG878" s="187"/>
      <c r="AH878" s="177"/>
      <c r="AI878" s="177"/>
      <c r="AJ878" s="187"/>
      <c r="AK878" s="177"/>
      <c r="AL878" s="177"/>
      <c r="AM878" s="187"/>
      <c r="AN878" s="177"/>
      <c r="AO878" s="177"/>
      <c r="AP878" s="187"/>
      <c r="AQ878" s="177"/>
      <c r="AR878" s="177"/>
      <c r="AS878" s="187"/>
      <c r="AT878" s="177"/>
      <c r="AU878" s="177"/>
      <c r="AV878" s="187"/>
      <c r="AW878" s="177"/>
      <c r="AX878" s="177"/>
      <c r="AY878" s="187"/>
      <c r="AZ878" s="177"/>
      <c r="BA878" s="177"/>
      <c r="BB878" s="187"/>
      <c r="BC878" s="177"/>
      <c r="BD878" s="177"/>
      <c r="BE878" s="187"/>
      <c r="BF878" s="177"/>
      <c r="BG878" s="177"/>
      <c r="BH878" s="187"/>
      <c r="BI878" s="177"/>
      <c r="BJ878" s="177"/>
      <c r="BK878" s="187"/>
      <c r="BL878" s="177"/>
      <c r="BM878" s="177"/>
      <c r="BN878" s="187"/>
      <c r="BO878" s="177"/>
      <c r="BP878" s="177"/>
      <c r="BQ878" s="187"/>
      <c r="BR878" s="177"/>
      <c r="BS878" s="177"/>
      <c r="BT878" s="187"/>
      <c r="BU878" s="177"/>
      <c r="BV878" s="177"/>
      <c r="BW878" s="187"/>
      <c r="BX878" s="177"/>
      <c r="BY878" s="177"/>
      <c r="BZ878" s="187"/>
      <c r="CA878" s="177"/>
      <c r="CB878" s="177"/>
      <c r="CC878" s="187"/>
      <c r="CD878" s="177"/>
      <c r="CE878" s="177"/>
      <c r="CF878" s="187"/>
      <c r="CG878" s="177"/>
      <c r="CH878" s="177"/>
      <c r="CI878" s="187"/>
      <c r="CJ878" s="177"/>
      <c r="CK878" s="177"/>
      <c r="CL878" s="187"/>
      <c r="CM878" s="177"/>
      <c r="CN878" s="177"/>
      <c r="CO878" s="187"/>
      <c r="CP878" s="177"/>
      <c r="CQ878" s="177"/>
      <c r="CR878" s="187"/>
      <c r="CS878" s="177"/>
      <c r="CT878" s="177"/>
      <c r="CU878" s="187"/>
      <c r="CV878" s="177"/>
      <c r="CW878" s="177"/>
      <c r="CX878" s="187"/>
      <c r="CY878" s="177"/>
      <c r="CZ878" s="177"/>
      <c r="DA878" s="187"/>
      <c r="DB878" s="177"/>
      <c r="DC878" s="177"/>
      <c r="DD878" s="187"/>
      <c r="DE878" s="177"/>
      <c r="DF878" s="177"/>
      <c r="DG878" s="187"/>
      <c r="DH878" s="177"/>
      <c r="DI878" s="177"/>
      <c r="DJ878" s="187"/>
      <c r="DK878" s="177"/>
      <c r="DL878" s="177"/>
      <c r="DM878" s="187"/>
      <c r="DN878" s="177"/>
      <c r="DO878" s="177"/>
      <c r="DP878" s="187"/>
      <c r="DQ878" s="177"/>
      <c r="DR878" s="177"/>
      <c r="DS878" s="187"/>
      <c r="DT878" s="177"/>
      <c r="DU878" s="177"/>
      <c r="DV878" s="187"/>
      <c r="DW878" s="209"/>
      <c r="DX878" s="209"/>
      <c r="DY878" s="193"/>
      <c r="DZ878" s="209"/>
      <c r="EA878" s="209"/>
      <c r="EB878" s="193"/>
      <c r="EC878" s="209"/>
      <c r="ED878" s="209"/>
      <c r="EE878" s="193"/>
      <c r="EF878" s="209"/>
      <c r="EG878" s="209"/>
      <c r="EH878" s="193"/>
      <c r="EI878" s="209"/>
      <c r="EJ878" s="209"/>
      <c r="EK878" s="193"/>
      <c r="EL878" s="209"/>
      <c r="EM878" s="209"/>
      <c r="EN878" s="193"/>
      <c r="EO878" s="209"/>
      <c r="EP878" s="209"/>
      <c r="EQ878" s="193"/>
      <c r="ER878" s="209"/>
      <c r="ES878" s="209"/>
      <c r="ET878" s="193"/>
      <c r="EU878" s="209"/>
      <c r="EV878" s="209"/>
      <c r="EW878" s="193"/>
      <c r="EX878" s="209"/>
      <c r="EY878" s="209"/>
      <c r="EZ878" s="193"/>
      <c r="FA878" s="209"/>
      <c r="FB878" s="209"/>
      <c r="FC878" s="193"/>
      <c r="FD878" s="209"/>
      <c r="FE878" s="209"/>
      <c r="FF878" s="193"/>
      <c r="FG878" s="209"/>
      <c r="FH878" s="209"/>
      <c r="FI878" s="193"/>
      <c r="FJ878" s="209"/>
      <c r="FK878" s="209"/>
      <c r="FL878" s="193"/>
      <c r="FM878" s="209"/>
      <c r="FN878" s="209"/>
      <c r="FO878" s="193"/>
      <c r="FP878" s="209"/>
      <c r="FQ878" s="209"/>
      <c r="FR878" s="193"/>
      <c r="FS878" s="209"/>
      <c r="FT878" s="209"/>
      <c r="FU878" s="193"/>
      <c r="FV878" s="209"/>
      <c r="FW878" s="209"/>
      <c r="FX878" s="193"/>
      <c r="FY878" s="209"/>
      <c r="FZ878" s="209"/>
      <c r="GA878" s="193"/>
      <c r="GB878" s="209"/>
      <c r="GC878" s="209"/>
      <c r="GD878" s="193"/>
      <c r="GE878" s="209"/>
      <c r="GF878" s="209"/>
      <c r="GG878" s="193"/>
      <c r="GH878" s="209"/>
      <c r="GI878" s="209"/>
      <c r="GJ878" s="193"/>
      <c r="GK878" s="209"/>
      <c r="GL878" s="209"/>
      <c r="GM878" s="193"/>
      <c r="GN878" s="209"/>
      <c r="GO878" s="209"/>
      <c r="GP878" s="193"/>
      <c r="GQ878" s="209"/>
      <c r="GR878" s="209"/>
      <c r="GS878" s="193"/>
      <c r="GT878" s="209"/>
      <c r="GU878" s="209"/>
      <c r="GV878" s="193"/>
      <c r="GW878" s="209"/>
      <c r="GX878" s="209"/>
      <c r="GY878" s="193"/>
      <c r="GZ878" s="209"/>
      <c r="HA878" s="209"/>
      <c r="HB878" s="193"/>
      <c r="HC878" s="209"/>
      <c r="HD878" s="209"/>
      <c r="HE878" s="193"/>
      <c r="HF878" s="209"/>
      <c r="HG878" s="209"/>
      <c r="HH878" s="193"/>
      <c r="HI878" s="209"/>
      <c r="HJ878" s="209"/>
      <c r="HK878" s="193"/>
      <c r="HL878" s="209"/>
      <c r="HM878" s="209"/>
      <c r="HN878" s="193"/>
      <c r="HO878" s="209"/>
      <c r="HP878" s="209"/>
      <c r="HQ878" s="193"/>
      <c r="HR878" s="209"/>
      <c r="HS878" s="209"/>
      <c r="HT878" s="193"/>
      <c r="HU878" s="209"/>
      <c r="HV878" s="209"/>
      <c r="HW878" s="193"/>
      <c r="HX878" s="209"/>
      <c r="HY878" s="209"/>
      <c r="HZ878" s="193"/>
      <c r="IA878" s="209"/>
      <c r="IB878" s="209"/>
      <c r="IC878" s="193"/>
      <c r="ID878" s="209"/>
      <c r="IE878" s="209"/>
      <c r="IF878" s="193"/>
      <c r="IG878" s="209"/>
      <c r="IH878" s="209"/>
      <c r="II878" s="193"/>
      <c r="IJ878" s="209"/>
      <c r="IK878" s="209"/>
      <c r="IL878" s="193"/>
      <c r="IM878" s="209"/>
      <c r="IN878" s="209"/>
      <c r="IO878" s="193"/>
      <c r="IP878" s="209"/>
      <c r="IQ878" s="209"/>
      <c r="IR878" s="193"/>
      <c r="IS878" s="209"/>
      <c r="IT878" s="209"/>
      <c r="IU878" s="193"/>
      <c r="IV878" s="209"/>
      <c r="IW878" s="209"/>
      <c r="IX878" s="193"/>
      <c r="IY878" s="209"/>
      <c r="IZ878" s="209"/>
      <c r="JA878" s="193"/>
      <c r="JB878" s="209"/>
      <c r="JC878" s="209"/>
      <c r="JD878" s="193"/>
      <c r="JE878" s="209"/>
      <c r="JF878" s="209"/>
      <c r="JG878" s="193"/>
      <c r="JH878" s="209"/>
      <c r="JI878" s="209"/>
      <c r="JJ878" s="193"/>
      <c r="JK878" s="209"/>
      <c r="JL878" s="209"/>
      <c r="JM878" s="193"/>
      <c r="JN878" s="209"/>
      <c r="JO878" s="209"/>
      <c r="JP878" s="193"/>
      <c r="JQ878" s="209"/>
      <c r="JR878" s="209"/>
      <c r="JS878" s="193"/>
      <c r="JT878" s="209"/>
      <c r="JU878" s="209"/>
      <c r="JV878" s="193"/>
      <c r="JW878" s="209"/>
      <c r="JX878" s="209"/>
      <c r="JY878" s="193"/>
      <c r="JZ878" s="209"/>
      <c r="KA878" s="209"/>
      <c r="KB878" s="193"/>
      <c r="KC878" s="209"/>
      <c r="KD878" s="209"/>
      <c r="KE878" s="193"/>
      <c r="KF878" s="209"/>
      <c r="KG878" s="209"/>
      <c r="KH878" s="193"/>
      <c r="KI878" s="209"/>
      <c r="KJ878" s="209"/>
      <c r="KK878" s="193"/>
      <c r="KL878" s="209"/>
      <c r="KM878" s="209"/>
      <c r="KN878" s="193"/>
      <c r="KO878" s="209"/>
      <c r="KP878" s="209"/>
      <c r="KQ878" s="193"/>
      <c r="KR878" s="209"/>
      <c r="KS878" s="209"/>
      <c r="KT878" s="193"/>
      <c r="KU878" s="209"/>
      <c r="KV878" s="209"/>
      <c r="KW878" s="193"/>
      <c r="KX878" s="209"/>
      <c r="KY878" s="209"/>
      <c r="KZ878" s="193"/>
      <c r="LA878" s="209"/>
      <c r="LB878" s="209"/>
      <c r="LC878" s="193"/>
      <c r="LD878" s="209"/>
      <c r="LE878" s="209"/>
      <c r="LF878" s="193"/>
      <c r="LG878" s="209"/>
      <c r="LH878" s="209"/>
      <c r="LI878" s="193"/>
      <c r="LJ878" s="209"/>
      <c r="LK878" s="209"/>
      <c r="LL878" s="193"/>
      <c r="LM878" s="209"/>
      <c r="LN878" s="209"/>
      <c r="LO878" s="193"/>
      <c r="LP878" s="209"/>
      <c r="LQ878" s="209"/>
      <c r="LR878" s="193"/>
      <c r="LS878" s="209"/>
      <c r="LT878" s="209"/>
      <c r="LU878" s="193"/>
      <c r="LV878" s="209"/>
      <c r="LW878" s="209"/>
      <c r="LX878" s="193"/>
      <c r="LY878" s="209"/>
      <c r="LZ878" s="209"/>
      <c r="MA878" s="193"/>
      <c r="MB878" s="209"/>
      <c r="MC878" s="209"/>
      <c r="MD878" s="193"/>
      <c r="ME878" s="209"/>
      <c r="MF878" s="209"/>
      <c r="MG878" s="193"/>
      <c r="MH878" s="209"/>
      <c r="MI878" s="209"/>
      <c r="MJ878" s="193"/>
      <c r="MK878" s="209"/>
      <c r="ML878" s="209"/>
      <c r="MM878" s="193"/>
      <c r="MN878" s="209"/>
      <c r="MO878" s="209"/>
      <c r="MP878" s="193"/>
      <c r="MQ878" s="209"/>
      <c r="MR878" s="209"/>
      <c r="MS878" s="193"/>
      <c r="MT878" s="209"/>
      <c r="MU878" s="209"/>
      <c r="MV878" s="193"/>
      <c r="MW878" s="209"/>
      <c r="MX878" s="209"/>
      <c r="MY878" s="193"/>
      <c r="MZ878" s="209"/>
      <c r="NA878" s="209"/>
      <c r="NB878" s="193"/>
      <c r="NC878" s="209"/>
      <c r="ND878" s="209"/>
      <c r="NE878" s="193"/>
      <c r="NF878" s="209"/>
      <c r="NG878" s="209"/>
      <c r="NH878" s="193"/>
      <c r="NI878" s="209"/>
      <c r="NJ878" s="209"/>
      <c r="NK878" s="193"/>
      <c r="NL878" s="209"/>
      <c r="NM878" s="209"/>
      <c r="NN878" s="193"/>
      <c r="NO878" s="209"/>
      <c r="NP878" s="209"/>
      <c r="NQ878" s="193"/>
      <c r="NR878" s="209"/>
      <c r="NS878" s="209"/>
      <c r="NT878" s="193"/>
      <c r="NU878" s="209"/>
      <c r="NV878" s="209"/>
      <c r="NW878" s="193"/>
      <c r="NX878" s="209"/>
      <c r="NY878" s="209"/>
      <c r="NZ878" s="193"/>
      <c r="OA878" s="209"/>
      <c r="OB878" s="209"/>
      <c r="OC878" s="193"/>
      <c r="OD878" s="209"/>
      <c r="OE878" s="209"/>
      <c r="OF878" s="193"/>
      <c r="OG878" s="209"/>
      <c r="OH878" s="209"/>
      <c r="OI878" s="193"/>
      <c r="OJ878" s="209"/>
      <c r="OK878" s="209"/>
      <c r="OL878" s="193"/>
      <c r="OM878" s="209"/>
      <c r="ON878" s="209"/>
      <c r="OO878" s="193"/>
      <c r="OP878" s="209"/>
      <c r="OQ878" s="209"/>
      <c r="OR878" s="193"/>
      <c r="OS878" s="209"/>
      <c r="OT878" s="209"/>
      <c r="OU878" s="193"/>
      <c r="OV878" s="209"/>
      <c r="OW878" s="209"/>
      <c r="OX878" s="193"/>
      <c r="OY878" s="209"/>
      <c r="OZ878" s="209"/>
      <c r="PA878" s="193"/>
      <c r="PB878" s="209"/>
      <c r="PC878" s="209"/>
      <c r="PD878" s="193"/>
      <c r="PE878" s="209"/>
      <c r="PF878" s="209"/>
      <c r="PG878" s="193"/>
      <c r="PH878" s="209"/>
      <c r="PI878" s="209"/>
      <c r="PJ878" s="193"/>
      <c r="PK878" s="209"/>
      <c r="PL878" s="209"/>
      <c r="PM878" s="193"/>
      <c r="PN878" s="209"/>
      <c r="PO878" s="209"/>
      <c r="PP878" s="193"/>
      <c r="PQ878" s="209"/>
      <c r="PR878" s="209"/>
      <c r="PS878" s="193"/>
      <c r="PT878" s="209"/>
      <c r="PU878" s="209"/>
      <c r="PV878" s="193"/>
      <c r="PW878" s="209"/>
      <c r="PX878" s="209"/>
      <c r="PY878" s="193"/>
      <c r="PZ878" s="209"/>
      <c r="QA878" s="209"/>
      <c r="QB878" s="193"/>
      <c r="QC878" s="209"/>
      <c r="QD878" s="209"/>
      <c r="QE878" s="193"/>
      <c r="QF878" s="209"/>
      <c r="QG878" s="209"/>
      <c r="QH878" s="193"/>
      <c r="QI878" s="209"/>
      <c r="QJ878" s="209"/>
      <c r="QK878" s="193"/>
      <c r="QL878" s="209"/>
      <c r="QM878" s="209"/>
      <c r="QN878" s="193"/>
      <c r="QO878" s="209"/>
      <c r="QP878" s="209"/>
      <c r="QQ878" s="193"/>
      <c r="QR878" s="209"/>
      <c r="QS878" s="209"/>
      <c r="QT878" s="193"/>
      <c r="QU878" s="209"/>
      <c r="QV878" s="209"/>
      <c r="QW878" s="193"/>
      <c r="QX878" s="209"/>
      <c r="QY878" s="209"/>
      <c r="QZ878" s="193"/>
      <c r="RA878" s="209"/>
      <c r="RB878" s="209"/>
      <c r="RC878" s="193"/>
      <c r="RD878" s="209"/>
      <c r="RE878" s="209"/>
      <c r="RF878" s="193"/>
      <c r="RG878" s="209"/>
    </row>
    <row r="879" spans="1:475" x14ac:dyDescent="0.25">
      <c r="A879" s="202"/>
      <c r="B879" s="219"/>
      <c r="C879" s="219"/>
      <c r="D879" s="219"/>
      <c r="E879" s="223"/>
      <c r="F879" s="215" t="s">
        <v>247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5">
      <c r="A880" s="202"/>
      <c r="B880" s="219"/>
      <c r="C880" s="219"/>
      <c r="D880" s="219"/>
      <c r="E880" s="223"/>
      <c r="F880" s="215" t="s">
        <v>246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5">
      <c r="A881" s="202"/>
      <c r="B881" s="219"/>
      <c r="C881" s="219"/>
      <c r="D881" s="219"/>
      <c r="E881" s="223"/>
      <c r="F881" s="215" t="s">
        <v>247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5">
      <c r="A882" s="202"/>
      <c r="B882" s="219"/>
      <c r="C882" s="219"/>
      <c r="D882" s="219"/>
      <c r="E882" s="223"/>
      <c r="F882" s="215" t="s">
        <v>246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5">
      <c r="A883" s="202"/>
      <c r="B883" s="219"/>
      <c r="C883" s="219"/>
      <c r="D883" s="219"/>
      <c r="E883" s="223"/>
      <c r="F883" s="215" t="s">
        <v>247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5">
      <c r="A884" s="202"/>
      <c r="B884" s="219"/>
      <c r="C884" s="219"/>
      <c r="D884" s="219"/>
      <c r="E884" s="223"/>
      <c r="F884" s="215" t="s">
        <v>246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5">
      <c r="A885" s="202"/>
      <c r="B885" s="219"/>
      <c r="C885" s="219"/>
      <c r="D885" s="219"/>
      <c r="E885" s="223"/>
      <c r="F885" s="215" t="s">
        <v>247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5">
      <c r="A886" s="202"/>
      <c r="B886" s="219"/>
      <c r="C886" s="219"/>
      <c r="D886" s="219"/>
      <c r="E886" s="223"/>
      <c r="F886" s="215" t="s">
        <v>246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5">
      <c r="A887" s="202"/>
      <c r="B887" s="219"/>
      <c r="C887" s="219"/>
      <c r="D887" s="219"/>
      <c r="E887" s="223"/>
      <c r="F887" s="215" t="s">
        <v>247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5">
      <c r="A888" s="202"/>
      <c r="B888" s="219"/>
      <c r="C888" s="219"/>
      <c r="D888" s="219"/>
      <c r="E888" s="223"/>
      <c r="F888" s="215" t="s">
        <v>246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5">
      <c r="A889" s="202"/>
      <c r="B889" s="219"/>
      <c r="C889" s="219"/>
      <c r="D889" s="219"/>
      <c r="E889" s="223"/>
      <c r="F889" s="215" t="s">
        <v>247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5">
      <c r="A890" s="202"/>
      <c r="B890" s="219"/>
      <c r="C890" s="219"/>
      <c r="D890" s="219"/>
      <c r="E890" s="223"/>
      <c r="F890" s="215" t="s">
        <v>246</v>
      </c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5">
      <c r="A891" s="202"/>
      <c r="B891" s="219"/>
      <c r="C891" s="219"/>
      <c r="D891" s="219"/>
      <c r="E891" s="223"/>
      <c r="F891" s="215" t="s">
        <v>247</v>
      </c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5">
      <c r="A892" s="202"/>
      <c r="B892" s="219"/>
      <c r="C892" s="219"/>
      <c r="D892" s="219"/>
      <c r="E892" s="223"/>
      <c r="F892" s="215" t="s">
        <v>246</v>
      </c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5">
      <c r="A893" s="202"/>
      <c r="B893" s="219"/>
      <c r="C893" s="219"/>
      <c r="D893" s="219"/>
      <c r="E893" s="223"/>
      <c r="F893" s="215" t="s">
        <v>247</v>
      </c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3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3">
      <c r="E895" s="224"/>
      <c r="F895" s="216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3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3">
      <c r="E897" s="224"/>
      <c r="F897" s="216"/>
      <c r="G897" s="187"/>
      <c r="H897" s="187"/>
      <c r="I897" s="203"/>
      <c r="J897" s="203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93"/>
      <c r="DX897" s="193"/>
      <c r="DY897" s="193"/>
      <c r="DZ897" s="193"/>
      <c r="EA897" s="193"/>
      <c r="EB897" s="193"/>
      <c r="EC897" s="193"/>
      <c r="ED897" s="193"/>
      <c r="EE897" s="193"/>
      <c r="EF897" s="193"/>
      <c r="EG897" s="193"/>
      <c r="EH897" s="193"/>
      <c r="EI897" s="193"/>
      <c r="EJ897" s="193"/>
      <c r="EK897" s="193"/>
      <c r="EL897" s="193"/>
      <c r="EM897" s="193"/>
      <c r="EN897" s="193"/>
      <c r="EO897" s="193"/>
      <c r="EP897" s="193"/>
      <c r="EQ897" s="193"/>
      <c r="ER897" s="193"/>
      <c r="ES897" s="193"/>
      <c r="ET897" s="193"/>
      <c r="EU897" s="193"/>
      <c r="EV897" s="193"/>
      <c r="EW897" s="193"/>
      <c r="EX897" s="193"/>
      <c r="EY897" s="193"/>
      <c r="EZ897" s="193"/>
      <c r="FA897" s="193"/>
      <c r="FB897" s="193"/>
      <c r="FC897" s="193"/>
      <c r="FD897" s="193"/>
      <c r="FE897" s="193"/>
      <c r="FF897" s="193"/>
      <c r="FG897" s="193"/>
      <c r="FH897" s="193"/>
      <c r="FI897" s="193"/>
      <c r="FJ897" s="193"/>
      <c r="FK897" s="193"/>
      <c r="FL897" s="193"/>
      <c r="FM897" s="193"/>
      <c r="FN897" s="193"/>
      <c r="FO897" s="193"/>
      <c r="FP897" s="193"/>
      <c r="FQ897" s="193"/>
      <c r="FR897" s="193"/>
      <c r="FS897" s="193"/>
      <c r="FT897" s="193"/>
      <c r="FU897" s="193"/>
      <c r="FV897" s="193"/>
      <c r="FW897" s="193"/>
      <c r="FX897" s="193"/>
      <c r="FY897" s="193"/>
      <c r="FZ897" s="193"/>
      <c r="GA897" s="193"/>
      <c r="GB897" s="193"/>
      <c r="GC897" s="193"/>
      <c r="GD897" s="193"/>
      <c r="GE897" s="193"/>
      <c r="GF897" s="193"/>
      <c r="GG897" s="193"/>
      <c r="GH897" s="193"/>
      <c r="GI897" s="193"/>
      <c r="GJ897" s="193"/>
      <c r="GK897" s="193"/>
      <c r="GL897" s="193"/>
      <c r="GM897" s="193"/>
      <c r="GN897" s="193"/>
      <c r="GO897" s="193"/>
      <c r="GP897" s="193"/>
      <c r="GQ897" s="193"/>
      <c r="GR897" s="193"/>
      <c r="GS897" s="193"/>
      <c r="GT897" s="193"/>
      <c r="GU897" s="193"/>
      <c r="GV897" s="193"/>
      <c r="GW897" s="193"/>
      <c r="GX897" s="193"/>
      <c r="GY897" s="193"/>
      <c r="GZ897" s="193"/>
      <c r="HA897" s="193"/>
      <c r="HB897" s="193"/>
      <c r="HC897" s="193"/>
      <c r="HD897" s="193"/>
      <c r="HE897" s="193"/>
      <c r="HF897" s="193"/>
      <c r="HG897" s="193"/>
      <c r="HH897" s="193"/>
      <c r="HI897" s="193"/>
      <c r="HJ897" s="193"/>
      <c r="HK897" s="193"/>
      <c r="HL897" s="193"/>
      <c r="HM897" s="193"/>
      <c r="HN897" s="193"/>
      <c r="HO897" s="193"/>
      <c r="HP897" s="193"/>
      <c r="HQ897" s="193"/>
      <c r="HR897" s="193"/>
      <c r="HS897" s="193"/>
      <c r="HT897" s="193"/>
      <c r="HU897" s="193"/>
      <c r="HV897" s="193"/>
      <c r="HW897" s="193"/>
      <c r="HX897" s="193"/>
      <c r="HY897" s="193"/>
      <c r="HZ897" s="193"/>
      <c r="IA897" s="193"/>
      <c r="IB897" s="193"/>
      <c r="IC897" s="193"/>
      <c r="ID897" s="193"/>
      <c r="IE897" s="193"/>
      <c r="IF897" s="193"/>
      <c r="IG897" s="193"/>
      <c r="IH897" s="193"/>
      <c r="II897" s="193"/>
      <c r="IJ897" s="193"/>
      <c r="IK897" s="193"/>
      <c r="IL897" s="193"/>
      <c r="IM897" s="193"/>
      <c r="IN897" s="193"/>
      <c r="IO897" s="193"/>
      <c r="IP897" s="193"/>
      <c r="IQ897" s="193"/>
      <c r="IR897" s="193"/>
      <c r="IS897" s="193"/>
      <c r="IT897" s="193"/>
      <c r="IU897" s="193"/>
      <c r="IV897" s="193"/>
      <c r="IW897" s="193"/>
      <c r="IX897" s="193"/>
      <c r="IY897" s="193"/>
      <c r="IZ897" s="193"/>
      <c r="JA897" s="193"/>
      <c r="JB897" s="193"/>
      <c r="JC897" s="193"/>
      <c r="JD897" s="193"/>
      <c r="JE897" s="193"/>
      <c r="JF897" s="193"/>
      <c r="JG897" s="193"/>
      <c r="JH897" s="193"/>
      <c r="JI897" s="193"/>
      <c r="JJ897" s="193"/>
      <c r="JK897" s="193"/>
      <c r="JL897" s="193"/>
      <c r="JM897" s="193"/>
      <c r="JN897" s="193"/>
      <c r="JO897" s="193"/>
      <c r="JP897" s="193"/>
      <c r="JQ897" s="193"/>
      <c r="JR897" s="193"/>
      <c r="JS897" s="193"/>
      <c r="JT897" s="193"/>
      <c r="JU897" s="193"/>
      <c r="JV897" s="193"/>
      <c r="JW897" s="193"/>
      <c r="JX897" s="193"/>
      <c r="JY897" s="193"/>
      <c r="JZ897" s="193"/>
      <c r="KA897" s="193"/>
      <c r="KB897" s="193"/>
      <c r="KC897" s="193"/>
      <c r="KD897" s="193"/>
      <c r="KE897" s="193"/>
      <c r="KF897" s="193"/>
      <c r="KG897" s="193"/>
      <c r="KH897" s="193"/>
      <c r="KI897" s="193"/>
      <c r="KJ897" s="193"/>
      <c r="KK897" s="193"/>
      <c r="KL897" s="193"/>
      <c r="KM897" s="193"/>
      <c r="KN897" s="193"/>
      <c r="KO897" s="193"/>
      <c r="KP897" s="193"/>
      <c r="KQ897" s="193"/>
      <c r="KR897" s="193"/>
      <c r="KS897" s="193"/>
      <c r="KT897" s="193"/>
      <c r="KU897" s="193"/>
      <c r="KV897" s="193"/>
      <c r="KW897" s="193"/>
      <c r="KX897" s="193"/>
      <c r="KY897" s="193"/>
      <c r="KZ897" s="193"/>
      <c r="LA897" s="193"/>
      <c r="LB897" s="193"/>
      <c r="LC897" s="193"/>
      <c r="LD897" s="193"/>
      <c r="LE897" s="193"/>
      <c r="LF897" s="193"/>
      <c r="LG897" s="193"/>
      <c r="LH897" s="193"/>
      <c r="LI897" s="193"/>
      <c r="LJ897" s="193"/>
      <c r="LK897" s="193"/>
      <c r="LL897" s="193"/>
      <c r="LM897" s="193"/>
      <c r="LN897" s="193"/>
      <c r="LO897" s="193"/>
      <c r="LP897" s="193"/>
      <c r="LQ897" s="193"/>
      <c r="LR897" s="193"/>
      <c r="LS897" s="193"/>
      <c r="LT897" s="193"/>
      <c r="LU897" s="193"/>
      <c r="LV897" s="193"/>
      <c r="LW897" s="193"/>
      <c r="LX897" s="193"/>
      <c r="LY897" s="193"/>
      <c r="LZ897" s="193"/>
      <c r="MA897" s="193"/>
      <c r="MB897" s="193"/>
      <c r="MC897" s="193"/>
      <c r="MD897" s="193"/>
      <c r="ME897" s="193"/>
      <c r="MF897" s="193"/>
      <c r="MG897" s="193"/>
      <c r="MH897" s="193"/>
      <c r="MI897" s="193"/>
      <c r="MJ897" s="193"/>
      <c r="MK897" s="193"/>
      <c r="ML897" s="193"/>
      <c r="MM897" s="193"/>
      <c r="MN897" s="193"/>
      <c r="MO897" s="193"/>
      <c r="MP897" s="193"/>
      <c r="MQ897" s="193"/>
      <c r="MR897" s="193"/>
      <c r="MS897" s="193"/>
      <c r="MT897" s="193"/>
      <c r="MU897" s="193"/>
      <c r="MV897" s="193"/>
      <c r="MW897" s="193"/>
      <c r="MX897" s="193"/>
      <c r="MY897" s="193"/>
      <c r="MZ897" s="193"/>
      <c r="NA897" s="193"/>
      <c r="NB897" s="193"/>
      <c r="NC897" s="193"/>
      <c r="ND897" s="193"/>
      <c r="NE897" s="193"/>
      <c r="NF897" s="193"/>
      <c r="NG897" s="193"/>
      <c r="NH897" s="193"/>
      <c r="NI897" s="193"/>
      <c r="NJ897" s="193"/>
      <c r="NK897" s="193"/>
      <c r="NL897" s="193"/>
      <c r="NM897" s="193"/>
      <c r="NN897" s="193"/>
      <c r="NO897" s="193"/>
      <c r="NP897" s="193"/>
      <c r="NQ897" s="193"/>
      <c r="NR897" s="193"/>
      <c r="NS897" s="193"/>
      <c r="NT897" s="193"/>
      <c r="NU897" s="193"/>
      <c r="NV897" s="193"/>
      <c r="NW897" s="193"/>
      <c r="NX897" s="193"/>
      <c r="NY897" s="193"/>
      <c r="NZ897" s="193"/>
      <c r="OA897" s="193"/>
      <c r="OB897" s="193"/>
      <c r="OC897" s="193"/>
      <c r="OD897" s="193"/>
      <c r="OE897" s="193"/>
      <c r="OF897" s="193"/>
      <c r="OG897" s="193"/>
      <c r="OH897" s="193"/>
      <c r="OI897" s="193"/>
      <c r="OJ897" s="193"/>
      <c r="OK897" s="193"/>
      <c r="OL897" s="193"/>
      <c r="OM897" s="193"/>
      <c r="ON897" s="193"/>
      <c r="OO897" s="193"/>
      <c r="OP897" s="193"/>
      <c r="OQ897" s="193"/>
      <c r="OR897" s="193"/>
      <c r="OS897" s="193"/>
      <c r="OT897" s="193"/>
      <c r="OU897" s="193"/>
      <c r="OV897" s="193"/>
      <c r="OW897" s="193"/>
      <c r="OX897" s="193"/>
      <c r="OY897" s="193"/>
      <c r="OZ897" s="193"/>
      <c r="PA897" s="193"/>
      <c r="PB897" s="193"/>
      <c r="PC897" s="193"/>
      <c r="PD897" s="193"/>
      <c r="PE897" s="193"/>
      <c r="PF897" s="193"/>
      <c r="PG897" s="193"/>
      <c r="PH897" s="193"/>
      <c r="PI897" s="193"/>
      <c r="PJ897" s="193"/>
      <c r="PK897" s="193"/>
      <c r="PL897" s="193"/>
      <c r="PM897" s="193"/>
      <c r="PN897" s="193"/>
      <c r="PO897" s="193"/>
      <c r="PP897" s="193"/>
      <c r="PQ897" s="193"/>
      <c r="PR897" s="193"/>
      <c r="PS897" s="193"/>
      <c r="PT897" s="193"/>
      <c r="PU897" s="193"/>
      <c r="PV897" s="193"/>
      <c r="PW897" s="193"/>
      <c r="PX897" s="193"/>
      <c r="PY897" s="193"/>
      <c r="PZ897" s="193"/>
      <c r="QA897" s="193"/>
      <c r="QB897" s="193"/>
      <c r="QC897" s="193"/>
      <c r="QD897" s="193"/>
      <c r="QE897" s="193"/>
      <c r="QF897" s="193"/>
      <c r="QG897" s="193"/>
      <c r="QH897" s="193"/>
      <c r="QI897" s="193"/>
      <c r="QJ897" s="193"/>
      <c r="QK897" s="193"/>
      <c r="QL897" s="193"/>
      <c r="QM897" s="193"/>
      <c r="QN897" s="193"/>
      <c r="QO897" s="193"/>
      <c r="QP897" s="193"/>
      <c r="QQ897" s="193"/>
      <c r="QR897" s="193"/>
      <c r="QS897" s="193"/>
      <c r="QT897" s="193"/>
      <c r="QU897" s="193"/>
      <c r="QV897" s="193"/>
      <c r="QW897" s="193"/>
      <c r="QX897" s="193"/>
      <c r="QY897" s="193"/>
      <c r="QZ897" s="193"/>
      <c r="RA897" s="193"/>
      <c r="RB897" s="193"/>
      <c r="RC897" s="193"/>
      <c r="RD897" s="193"/>
      <c r="RE897" s="193"/>
      <c r="RF897" s="193"/>
      <c r="RG897" s="193"/>
    </row>
    <row r="898" spans="5:475" x14ac:dyDescent="0.3">
      <c r="E898" s="224"/>
      <c r="F898" s="216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3">
      <c r="E899" s="224"/>
      <c r="F899" s="217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3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3">
      <c r="E901" s="224"/>
      <c r="F901" s="215"/>
      <c r="G901" s="177"/>
      <c r="H901" s="177"/>
      <c r="I901" s="203"/>
      <c r="J901" s="203"/>
      <c r="K901" s="177"/>
      <c r="L901" s="187"/>
      <c r="M901" s="177"/>
      <c r="N901" s="177"/>
      <c r="O901" s="187"/>
      <c r="P901" s="177"/>
      <c r="Q901" s="177"/>
      <c r="R901" s="187"/>
      <c r="S901" s="177"/>
      <c r="T901" s="177"/>
      <c r="U901" s="187"/>
      <c r="V901" s="177"/>
      <c r="W901" s="177"/>
      <c r="X901" s="187"/>
      <c r="Y901" s="177"/>
      <c r="Z901" s="177"/>
      <c r="AA901" s="187"/>
      <c r="AB901" s="177"/>
      <c r="AC901" s="177"/>
      <c r="AD901" s="187"/>
      <c r="AE901" s="177"/>
      <c r="AF901" s="177"/>
      <c r="AG901" s="187"/>
      <c r="AH901" s="177"/>
      <c r="AI901" s="177"/>
      <c r="AJ901" s="187"/>
      <c r="AK901" s="177"/>
      <c r="AL901" s="177"/>
      <c r="AM901" s="187"/>
      <c r="AN901" s="177"/>
      <c r="AO901" s="177"/>
      <c r="AP901" s="187"/>
      <c r="AQ901" s="177"/>
      <c r="AR901" s="177"/>
      <c r="AS901" s="187"/>
      <c r="AT901" s="177"/>
      <c r="AU901" s="177"/>
      <c r="AV901" s="187"/>
      <c r="AW901" s="177"/>
      <c r="AX901" s="177"/>
      <c r="AY901" s="187"/>
      <c r="AZ901" s="177"/>
      <c r="BA901" s="177"/>
      <c r="BB901" s="187"/>
      <c r="BC901" s="177"/>
      <c r="BD901" s="177"/>
      <c r="BE901" s="187"/>
      <c r="BF901" s="177"/>
      <c r="BG901" s="177"/>
      <c r="BH901" s="187"/>
      <c r="BI901" s="177"/>
      <c r="BJ901" s="177"/>
      <c r="BK901" s="187"/>
      <c r="BL901" s="177"/>
      <c r="BM901" s="177"/>
      <c r="BN901" s="187"/>
      <c r="BO901" s="177"/>
      <c r="BP901" s="177"/>
      <c r="BQ901" s="187"/>
      <c r="BR901" s="177"/>
      <c r="BS901" s="177"/>
      <c r="BT901" s="187"/>
      <c r="BU901" s="177"/>
      <c r="BV901" s="177"/>
      <c r="BW901" s="187"/>
      <c r="BX901" s="177"/>
      <c r="BY901" s="177"/>
      <c r="BZ901" s="187"/>
      <c r="CA901" s="177"/>
      <c r="CB901" s="177"/>
      <c r="CC901" s="187"/>
      <c r="CD901" s="177"/>
      <c r="CE901" s="177"/>
      <c r="CF901" s="187"/>
      <c r="CG901" s="177"/>
      <c r="CH901" s="177"/>
      <c r="CI901" s="187"/>
      <c r="CJ901" s="177"/>
      <c r="CK901" s="177"/>
      <c r="CL901" s="187"/>
      <c r="CM901" s="177"/>
      <c r="CN901" s="177"/>
      <c r="CO901" s="187"/>
      <c r="CP901" s="177"/>
      <c r="CQ901" s="177"/>
      <c r="CR901" s="187"/>
      <c r="CS901" s="177"/>
      <c r="CT901" s="177"/>
      <c r="CU901" s="187"/>
      <c r="CV901" s="177"/>
      <c r="CW901" s="177"/>
      <c r="CX901" s="187"/>
      <c r="CY901" s="177"/>
      <c r="CZ901" s="177"/>
      <c r="DA901" s="187"/>
      <c r="DB901" s="177"/>
      <c r="DC901" s="177"/>
      <c r="DD901" s="187"/>
      <c r="DE901" s="177"/>
      <c r="DF901" s="177"/>
      <c r="DG901" s="187"/>
      <c r="DH901" s="177"/>
      <c r="DI901" s="177"/>
      <c r="DJ901" s="187"/>
      <c r="DK901" s="177"/>
      <c r="DL901" s="177"/>
      <c r="DM901" s="187"/>
      <c r="DN901" s="177"/>
      <c r="DO901" s="177"/>
      <c r="DP901" s="187"/>
      <c r="DQ901" s="177"/>
      <c r="DR901" s="177"/>
      <c r="DS901" s="187"/>
      <c r="DT901" s="177"/>
      <c r="DU901" s="177"/>
      <c r="DV901" s="187"/>
      <c r="DW901" s="209"/>
      <c r="DX901" s="209"/>
      <c r="DY901" s="193"/>
      <c r="DZ901" s="209"/>
      <c r="EA901" s="209"/>
      <c r="EB901" s="193"/>
      <c r="EC901" s="209"/>
      <c r="ED901" s="209"/>
      <c r="EE901" s="193"/>
      <c r="EF901" s="209"/>
      <c r="EG901" s="209"/>
      <c r="EH901" s="193"/>
      <c r="EI901" s="209"/>
      <c r="EJ901" s="209"/>
      <c r="EK901" s="193"/>
      <c r="EL901" s="209"/>
      <c r="EM901" s="209"/>
      <c r="EN901" s="193"/>
      <c r="EO901" s="209"/>
      <c r="EP901" s="209"/>
      <c r="EQ901" s="193"/>
      <c r="ER901" s="209"/>
      <c r="ES901" s="209"/>
      <c r="ET901" s="193"/>
      <c r="EU901" s="209"/>
      <c r="EV901" s="209"/>
      <c r="EW901" s="193"/>
      <c r="EX901" s="209"/>
      <c r="EY901" s="209"/>
      <c r="EZ901" s="193"/>
      <c r="FA901" s="209"/>
      <c r="FB901" s="209"/>
      <c r="FC901" s="193"/>
      <c r="FD901" s="209"/>
      <c r="FE901" s="209"/>
      <c r="FF901" s="193"/>
      <c r="FG901" s="209"/>
      <c r="FH901" s="209"/>
      <c r="FI901" s="193"/>
      <c r="FJ901" s="209"/>
      <c r="FK901" s="209"/>
      <c r="FL901" s="193"/>
      <c r="FM901" s="209"/>
      <c r="FN901" s="209"/>
      <c r="FO901" s="193"/>
      <c r="FP901" s="209"/>
      <c r="FQ901" s="209"/>
      <c r="FR901" s="193"/>
      <c r="FS901" s="209"/>
      <c r="FT901" s="209"/>
      <c r="FU901" s="193"/>
      <c r="FV901" s="209"/>
      <c r="FW901" s="209"/>
      <c r="FX901" s="193"/>
      <c r="FY901" s="209"/>
      <c r="FZ901" s="209"/>
      <c r="GA901" s="193"/>
      <c r="GB901" s="209"/>
      <c r="GC901" s="209"/>
      <c r="GD901" s="193"/>
      <c r="GE901" s="209"/>
      <c r="GF901" s="209"/>
      <c r="GG901" s="193"/>
      <c r="GH901" s="209"/>
      <c r="GI901" s="209"/>
      <c r="GJ901" s="193"/>
      <c r="GK901" s="209"/>
      <c r="GL901" s="209"/>
      <c r="GM901" s="193"/>
      <c r="GN901" s="209"/>
      <c r="GO901" s="209"/>
      <c r="GP901" s="193"/>
      <c r="GQ901" s="209"/>
      <c r="GR901" s="209"/>
      <c r="GS901" s="193"/>
      <c r="GT901" s="209"/>
      <c r="GU901" s="209"/>
      <c r="GV901" s="193"/>
      <c r="GW901" s="209"/>
      <c r="GX901" s="209"/>
      <c r="GY901" s="193"/>
      <c r="GZ901" s="209"/>
      <c r="HA901" s="209"/>
      <c r="HB901" s="193"/>
      <c r="HC901" s="209"/>
      <c r="HD901" s="209"/>
      <c r="HE901" s="193"/>
      <c r="HF901" s="209"/>
      <c r="HG901" s="209"/>
      <c r="HH901" s="193"/>
      <c r="HI901" s="209"/>
      <c r="HJ901" s="209"/>
      <c r="HK901" s="193"/>
      <c r="HL901" s="209"/>
      <c r="HM901" s="209"/>
      <c r="HN901" s="193"/>
      <c r="HO901" s="209"/>
      <c r="HP901" s="209"/>
      <c r="HQ901" s="193"/>
      <c r="HR901" s="209"/>
      <c r="HS901" s="209"/>
      <c r="HT901" s="193"/>
      <c r="HU901" s="209"/>
      <c r="HV901" s="209"/>
      <c r="HW901" s="193"/>
      <c r="HX901" s="209"/>
      <c r="HY901" s="209"/>
      <c r="HZ901" s="193"/>
      <c r="IA901" s="209"/>
      <c r="IB901" s="209"/>
      <c r="IC901" s="193"/>
      <c r="ID901" s="209"/>
      <c r="IE901" s="209"/>
      <c r="IF901" s="193"/>
      <c r="IG901" s="209"/>
      <c r="IH901" s="209"/>
      <c r="II901" s="193"/>
      <c r="IJ901" s="209"/>
      <c r="IK901" s="209"/>
      <c r="IL901" s="193"/>
      <c r="IM901" s="209"/>
      <c r="IN901" s="209"/>
      <c r="IO901" s="193"/>
      <c r="IP901" s="209"/>
      <c r="IQ901" s="209"/>
      <c r="IR901" s="193"/>
      <c r="IS901" s="209"/>
      <c r="IT901" s="209"/>
      <c r="IU901" s="193"/>
      <c r="IV901" s="209"/>
      <c r="IW901" s="209"/>
      <c r="IX901" s="193"/>
      <c r="IY901" s="209"/>
      <c r="IZ901" s="209"/>
      <c r="JA901" s="193"/>
      <c r="JB901" s="209"/>
      <c r="JC901" s="209"/>
      <c r="JD901" s="193"/>
      <c r="JE901" s="209"/>
      <c r="JF901" s="209"/>
      <c r="JG901" s="193"/>
      <c r="JH901" s="209"/>
      <c r="JI901" s="209"/>
      <c r="JJ901" s="193"/>
      <c r="JK901" s="209"/>
      <c r="JL901" s="209"/>
      <c r="JM901" s="193"/>
      <c r="JN901" s="209"/>
      <c r="JO901" s="209"/>
      <c r="JP901" s="193"/>
      <c r="JQ901" s="209"/>
      <c r="JR901" s="209"/>
      <c r="JS901" s="193"/>
      <c r="JT901" s="209"/>
      <c r="JU901" s="209"/>
      <c r="JV901" s="193"/>
      <c r="JW901" s="209"/>
      <c r="JX901" s="209"/>
      <c r="JY901" s="193"/>
      <c r="JZ901" s="209"/>
      <c r="KA901" s="209"/>
      <c r="KB901" s="193"/>
      <c r="KC901" s="209"/>
      <c r="KD901" s="209"/>
      <c r="KE901" s="193"/>
      <c r="KF901" s="209"/>
      <c r="KG901" s="209"/>
      <c r="KH901" s="193"/>
      <c r="KI901" s="209"/>
      <c r="KJ901" s="209"/>
      <c r="KK901" s="193"/>
      <c r="KL901" s="209"/>
      <c r="KM901" s="209"/>
      <c r="KN901" s="193"/>
      <c r="KO901" s="209"/>
      <c r="KP901" s="209"/>
      <c r="KQ901" s="193"/>
      <c r="KR901" s="209"/>
      <c r="KS901" s="209"/>
      <c r="KT901" s="193"/>
      <c r="KU901" s="209"/>
      <c r="KV901" s="209"/>
      <c r="KW901" s="193"/>
      <c r="KX901" s="209"/>
      <c r="KY901" s="209"/>
      <c r="KZ901" s="193"/>
      <c r="LA901" s="209"/>
      <c r="LB901" s="209"/>
      <c r="LC901" s="193"/>
      <c r="LD901" s="209"/>
      <c r="LE901" s="209"/>
      <c r="LF901" s="193"/>
      <c r="LG901" s="209"/>
      <c r="LH901" s="209"/>
      <c r="LI901" s="193"/>
      <c r="LJ901" s="209"/>
      <c r="LK901" s="209"/>
      <c r="LL901" s="193"/>
      <c r="LM901" s="209"/>
      <c r="LN901" s="209"/>
      <c r="LO901" s="193"/>
      <c r="LP901" s="209"/>
      <c r="LQ901" s="209"/>
      <c r="LR901" s="193"/>
      <c r="LS901" s="209"/>
      <c r="LT901" s="209"/>
      <c r="LU901" s="193"/>
      <c r="LV901" s="209"/>
      <c r="LW901" s="209"/>
      <c r="LX901" s="193"/>
      <c r="LY901" s="209"/>
      <c r="LZ901" s="209"/>
      <c r="MA901" s="193"/>
      <c r="MB901" s="209"/>
      <c r="MC901" s="209"/>
      <c r="MD901" s="193"/>
      <c r="ME901" s="209"/>
      <c r="MF901" s="209"/>
      <c r="MG901" s="193"/>
      <c r="MH901" s="209"/>
      <c r="MI901" s="209"/>
      <c r="MJ901" s="193"/>
      <c r="MK901" s="209"/>
      <c r="ML901" s="209"/>
      <c r="MM901" s="193"/>
      <c r="MN901" s="209"/>
      <c r="MO901" s="209"/>
      <c r="MP901" s="193"/>
      <c r="MQ901" s="209"/>
      <c r="MR901" s="209"/>
      <c r="MS901" s="193"/>
      <c r="MT901" s="209"/>
      <c r="MU901" s="209"/>
      <c r="MV901" s="193"/>
      <c r="MW901" s="209"/>
      <c r="MX901" s="209"/>
      <c r="MY901" s="193"/>
      <c r="MZ901" s="209"/>
      <c r="NA901" s="209"/>
      <c r="NB901" s="193"/>
      <c r="NC901" s="209"/>
      <c r="ND901" s="209"/>
      <c r="NE901" s="193"/>
      <c r="NF901" s="209"/>
      <c r="NG901" s="209"/>
      <c r="NH901" s="193"/>
      <c r="NI901" s="209"/>
      <c r="NJ901" s="209"/>
      <c r="NK901" s="193"/>
      <c r="NL901" s="209"/>
      <c r="NM901" s="209"/>
      <c r="NN901" s="193"/>
      <c r="NO901" s="209"/>
      <c r="NP901" s="209"/>
      <c r="NQ901" s="193"/>
      <c r="NR901" s="209"/>
      <c r="NS901" s="209"/>
      <c r="NT901" s="193"/>
      <c r="NU901" s="209"/>
      <c r="NV901" s="209"/>
      <c r="NW901" s="193"/>
      <c r="NX901" s="209"/>
      <c r="NY901" s="209"/>
      <c r="NZ901" s="193"/>
      <c r="OA901" s="209"/>
      <c r="OB901" s="209"/>
      <c r="OC901" s="193"/>
      <c r="OD901" s="209"/>
      <c r="OE901" s="209"/>
      <c r="OF901" s="193"/>
      <c r="OG901" s="209"/>
      <c r="OH901" s="209"/>
      <c r="OI901" s="193"/>
      <c r="OJ901" s="209"/>
      <c r="OK901" s="209"/>
      <c r="OL901" s="193"/>
      <c r="OM901" s="209"/>
      <c r="ON901" s="209"/>
      <c r="OO901" s="193"/>
      <c r="OP901" s="209"/>
      <c r="OQ901" s="209"/>
      <c r="OR901" s="193"/>
      <c r="OS901" s="209"/>
      <c r="OT901" s="209"/>
      <c r="OU901" s="193"/>
      <c r="OV901" s="209"/>
      <c r="OW901" s="209"/>
      <c r="OX901" s="193"/>
      <c r="OY901" s="209"/>
      <c r="OZ901" s="209"/>
      <c r="PA901" s="193"/>
      <c r="PB901" s="209"/>
      <c r="PC901" s="209"/>
      <c r="PD901" s="193"/>
      <c r="PE901" s="209"/>
      <c r="PF901" s="209"/>
      <c r="PG901" s="193"/>
      <c r="PH901" s="209"/>
      <c r="PI901" s="209"/>
      <c r="PJ901" s="193"/>
      <c r="PK901" s="209"/>
      <c r="PL901" s="209"/>
      <c r="PM901" s="193"/>
      <c r="PN901" s="209"/>
      <c r="PO901" s="209"/>
      <c r="PP901" s="193"/>
      <c r="PQ901" s="209"/>
      <c r="PR901" s="209"/>
      <c r="PS901" s="193"/>
      <c r="PT901" s="209"/>
      <c r="PU901" s="209"/>
      <c r="PV901" s="193"/>
      <c r="PW901" s="209"/>
      <c r="PX901" s="209"/>
      <c r="PY901" s="193"/>
      <c r="PZ901" s="209"/>
      <c r="QA901" s="209"/>
      <c r="QB901" s="193"/>
      <c r="QC901" s="209"/>
      <c r="QD901" s="209"/>
      <c r="QE901" s="193"/>
      <c r="QF901" s="209"/>
      <c r="QG901" s="209"/>
      <c r="QH901" s="193"/>
      <c r="QI901" s="209"/>
      <c r="QJ901" s="209"/>
      <c r="QK901" s="193"/>
      <c r="QL901" s="209"/>
      <c r="QM901" s="209"/>
      <c r="QN901" s="193"/>
      <c r="QO901" s="209"/>
      <c r="QP901" s="209"/>
      <c r="QQ901" s="193"/>
      <c r="QR901" s="209"/>
      <c r="QS901" s="209"/>
      <c r="QT901" s="193"/>
      <c r="QU901" s="209"/>
      <c r="QV901" s="209"/>
      <c r="QW901" s="193"/>
      <c r="QX901" s="209"/>
      <c r="QY901" s="209"/>
      <c r="QZ901" s="193"/>
      <c r="RA901" s="209"/>
      <c r="RB901" s="209"/>
      <c r="RC901" s="193"/>
      <c r="RD901" s="209"/>
      <c r="RE901" s="209"/>
      <c r="RF901" s="193"/>
      <c r="RG901" s="209"/>
    </row>
    <row r="902" spans="5:475" x14ac:dyDescent="0.3">
      <c r="F902" s="189"/>
      <c r="G902" s="187"/>
      <c r="H902" s="187"/>
      <c r="I902" s="203"/>
      <c r="J902" s="203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93"/>
      <c r="DX902" s="193"/>
      <c r="DY902" s="193"/>
      <c r="DZ902" s="193"/>
      <c r="EA902" s="193"/>
      <c r="EB902" s="193"/>
      <c r="EC902" s="193"/>
      <c r="ED902" s="193"/>
      <c r="EE902" s="193"/>
      <c r="EF902" s="193"/>
      <c r="EG902" s="193"/>
      <c r="EH902" s="193"/>
      <c r="EI902" s="193"/>
      <c r="EJ902" s="193"/>
      <c r="EK902" s="193"/>
      <c r="EL902" s="193"/>
      <c r="EM902" s="193"/>
      <c r="EN902" s="193"/>
      <c r="EO902" s="193"/>
      <c r="EP902" s="193"/>
      <c r="EQ902" s="193"/>
      <c r="ER902" s="193"/>
      <c r="ES902" s="193"/>
      <c r="ET902" s="193"/>
      <c r="EU902" s="193"/>
      <c r="EV902" s="193"/>
      <c r="EW902" s="193"/>
      <c r="EX902" s="193"/>
      <c r="EY902" s="193"/>
      <c r="EZ902" s="193"/>
      <c r="FA902" s="193"/>
      <c r="FB902" s="193"/>
      <c r="FC902" s="193"/>
      <c r="FD902" s="193"/>
      <c r="FE902" s="193"/>
      <c r="FF902" s="193"/>
      <c r="FG902" s="193"/>
      <c r="FH902" s="193"/>
      <c r="FI902" s="193"/>
      <c r="FJ902" s="193"/>
      <c r="FK902" s="193"/>
      <c r="FL902" s="193"/>
      <c r="FM902" s="193"/>
      <c r="FN902" s="193"/>
      <c r="FO902" s="193"/>
      <c r="FP902" s="193"/>
      <c r="FQ902" s="193"/>
      <c r="FR902" s="193"/>
      <c r="FS902" s="193"/>
      <c r="FT902" s="193"/>
      <c r="FU902" s="193"/>
      <c r="FV902" s="193"/>
      <c r="FW902" s="193"/>
      <c r="FX902" s="193"/>
      <c r="FY902" s="193"/>
      <c r="FZ902" s="193"/>
      <c r="GA902" s="193"/>
      <c r="GB902" s="193"/>
      <c r="GC902" s="193"/>
      <c r="GD902" s="193"/>
      <c r="GE902" s="193"/>
      <c r="GF902" s="193"/>
      <c r="GG902" s="193"/>
      <c r="GH902" s="193"/>
      <c r="GI902" s="193"/>
      <c r="GJ902" s="193"/>
      <c r="GK902" s="193"/>
      <c r="GL902" s="193"/>
      <c r="GM902" s="193"/>
      <c r="GN902" s="193"/>
      <c r="GO902" s="193"/>
      <c r="GP902" s="193"/>
      <c r="GQ902" s="193"/>
      <c r="GR902" s="193"/>
      <c r="GS902" s="193"/>
      <c r="GT902" s="193"/>
      <c r="GU902" s="193"/>
      <c r="GV902" s="193"/>
      <c r="GW902" s="193"/>
      <c r="GX902" s="193"/>
      <c r="GY902" s="193"/>
      <c r="GZ902" s="193"/>
      <c r="HA902" s="193"/>
      <c r="HB902" s="193"/>
      <c r="HC902" s="193"/>
      <c r="HD902" s="193"/>
      <c r="HE902" s="193"/>
      <c r="HF902" s="193"/>
      <c r="HG902" s="193"/>
      <c r="HH902" s="193"/>
      <c r="HI902" s="193"/>
      <c r="HJ902" s="193"/>
      <c r="HK902" s="193"/>
      <c r="HL902" s="193"/>
      <c r="HM902" s="193"/>
      <c r="HN902" s="193"/>
      <c r="HO902" s="193"/>
      <c r="HP902" s="193"/>
      <c r="HQ902" s="193"/>
      <c r="HR902" s="193"/>
      <c r="HS902" s="193"/>
      <c r="HT902" s="193"/>
      <c r="HU902" s="193"/>
      <c r="HV902" s="193"/>
      <c r="HW902" s="193"/>
      <c r="HX902" s="193"/>
      <c r="HY902" s="193"/>
      <c r="HZ902" s="193"/>
      <c r="IA902" s="193"/>
      <c r="IB902" s="193"/>
      <c r="IC902" s="193"/>
      <c r="ID902" s="193"/>
      <c r="IE902" s="193"/>
      <c r="IF902" s="193"/>
      <c r="IG902" s="193"/>
      <c r="IH902" s="193"/>
      <c r="II902" s="193"/>
      <c r="IJ902" s="193"/>
      <c r="IK902" s="193"/>
      <c r="IL902" s="193"/>
      <c r="IM902" s="193"/>
      <c r="IN902" s="193"/>
      <c r="IO902" s="193"/>
      <c r="IP902" s="193"/>
      <c r="IQ902" s="193"/>
      <c r="IR902" s="193"/>
      <c r="IS902" s="193"/>
      <c r="IT902" s="193"/>
      <c r="IU902" s="193"/>
      <c r="IV902" s="193"/>
      <c r="IW902" s="193"/>
      <c r="IX902" s="193"/>
      <c r="IY902" s="193"/>
      <c r="IZ902" s="193"/>
      <c r="JA902" s="193"/>
      <c r="JB902" s="193"/>
      <c r="JC902" s="193"/>
      <c r="JD902" s="193"/>
      <c r="JE902" s="193"/>
      <c r="JF902" s="193"/>
      <c r="JG902" s="193"/>
      <c r="JH902" s="193"/>
      <c r="JI902" s="193"/>
      <c r="JJ902" s="193"/>
      <c r="JK902" s="193"/>
      <c r="JL902" s="193"/>
      <c r="JM902" s="193"/>
      <c r="JN902" s="193"/>
      <c r="JO902" s="193"/>
      <c r="JP902" s="193"/>
      <c r="JQ902" s="193"/>
      <c r="JR902" s="193"/>
      <c r="JS902" s="193"/>
      <c r="JT902" s="193"/>
      <c r="JU902" s="193"/>
      <c r="JV902" s="193"/>
      <c r="JW902" s="193"/>
      <c r="JX902" s="193"/>
      <c r="JY902" s="193"/>
      <c r="JZ902" s="193"/>
      <c r="KA902" s="193"/>
      <c r="KB902" s="193"/>
      <c r="KC902" s="193"/>
      <c r="KD902" s="193"/>
      <c r="KE902" s="193"/>
      <c r="KF902" s="193"/>
      <c r="KG902" s="193"/>
      <c r="KH902" s="193"/>
      <c r="KI902" s="193"/>
      <c r="KJ902" s="193"/>
      <c r="KK902" s="193"/>
      <c r="KL902" s="193"/>
      <c r="KM902" s="193"/>
      <c r="KN902" s="193"/>
      <c r="KO902" s="193"/>
      <c r="KP902" s="193"/>
      <c r="KQ902" s="193"/>
      <c r="KR902" s="193"/>
      <c r="KS902" s="193"/>
      <c r="KT902" s="193"/>
      <c r="KU902" s="193"/>
      <c r="KV902" s="193"/>
      <c r="KW902" s="193"/>
      <c r="KX902" s="193"/>
      <c r="KY902" s="193"/>
      <c r="KZ902" s="193"/>
      <c r="LA902" s="193"/>
      <c r="LB902" s="193"/>
      <c r="LC902" s="193"/>
      <c r="LD902" s="193"/>
      <c r="LE902" s="193"/>
      <c r="LF902" s="193"/>
      <c r="LG902" s="193"/>
      <c r="LH902" s="193"/>
      <c r="LI902" s="193"/>
      <c r="LJ902" s="193"/>
      <c r="LK902" s="193"/>
      <c r="LL902" s="193"/>
      <c r="LM902" s="193"/>
      <c r="LN902" s="193"/>
      <c r="LO902" s="193"/>
      <c r="LP902" s="193"/>
      <c r="LQ902" s="193"/>
      <c r="LR902" s="193"/>
      <c r="LS902" s="193"/>
      <c r="LT902" s="193"/>
      <c r="LU902" s="193"/>
      <c r="LV902" s="193"/>
      <c r="LW902" s="193"/>
      <c r="LX902" s="193"/>
      <c r="LY902" s="193"/>
      <c r="LZ902" s="193"/>
      <c r="MA902" s="193"/>
      <c r="MB902" s="193"/>
      <c r="MC902" s="193"/>
      <c r="MD902" s="193"/>
      <c r="ME902" s="193"/>
      <c r="MF902" s="193"/>
      <c r="MG902" s="193"/>
      <c r="MH902" s="193"/>
      <c r="MI902" s="193"/>
      <c r="MJ902" s="193"/>
      <c r="MK902" s="193"/>
      <c r="ML902" s="193"/>
      <c r="MM902" s="193"/>
      <c r="MN902" s="193"/>
      <c r="MO902" s="193"/>
      <c r="MP902" s="193"/>
      <c r="MQ902" s="193"/>
      <c r="MR902" s="193"/>
      <c r="MS902" s="193"/>
      <c r="MT902" s="193"/>
      <c r="MU902" s="193"/>
      <c r="MV902" s="193"/>
      <c r="MW902" s="193"/>
      <c r="MX902" s="193"/>
      <c r="MY902" s="193"/>
      <c r="MZ902" s="193"/>
      <c r="NA902" s="193"/>
      <c r="NB902" s="193"/>
      <c r="NC902" s="193"/>
      <c r="ND902" s="193"/>
      <c r="NE902" s="193"/>
      <c r="NF902" s="193"/>
      <c r="NG902" s="193"/>
      <c r="NH902" s="193"/>
      <c r="NI902" s="193"/>
      <c r="NJ902" s="193"/>
      <c r="NK902" s="193"/>
      <c r="NL902" s="193"/>
      <c r="NM902" s="193"/>
      <c r="NN902" s="193"/>
      <c r="NO902" s="193"/>
      <c r="NP902" s="193"/>
      <c r="NQ902" s="193"/>
      <c r="NR902" s="193"/>
      <c r="NS902" s="193"/>
      <c r="NT902" s="193"/>
      <c r="NU902" s="193"/>
      <c r="NV902" s="193"/>
      <c r="NW902" s="193"/>
      <c r="NX902" s="193"/>
      <c r="NY902" s="193"/>
      <c r="NZ902" s="193"/>
      <c r="OA902" s="193"/>
      <c r="OB902" s="193"/>
      <c r="OC902" s="193"/>
      <c r="OD902" s="193"/>
      <c r="OE902" s="193"/>
      <c r="OF902" s="193"/>
      <c r="OG902" s="193"/>
      <c r="OH902" s="193"/>
      <c r="OI902" s="193"/>
      <c r="OJ902" s="193"/>
      <c r="OK902" s="193"/>
      <c r="OL902" s="193"/>
      <c r="OM902" s="193"/>
      <c r="ON902" s="193"/>
      <c r="OO902" s="193"/>
      <c r="OP902" s="193"/>
      <c r="OQ902" s="193"/>
      <c r="OR902" s="193"/>
      <c r="OS902" s="193"/>
      <c r="OT902" s="193"/>
      <c r="OU902" s="193"/>
      <c r="OV902" s="193"/>
      <c r="OW902" s="193"/>
      <c r="OX902" s="193"/>
      <c r="OY902" s="193"/>
      <c r="OZ902" s="193"/>
      <c r="PA902" s="193"/>
      <c r="PB902" s="193"/>
      <c r="PC902" s="193"/>
      <c r="PD902" s="193"/>
      <c r="PE902" s="193"/>
      <c r="PF902" s="193"/>
      <c r="PG902" s="193"/>
      <c r="PH902" s="193"/>
      <c r="PI902" s="193"/>
      <c r="PJ902" s="193"/>
      <c r="PK902" s="193"/>
      <c r="PL902" s="193"/>
      <c r="PM902" s="193"/>
      <c r="PN902" s="193"/>
      <c r="PO902" s="193"/>
      <c r="PP902" s="193"/>
      <c r="PQ902" s="193"/>
      <c r="PR902" s="193"/>
      <c r="PS902" s="193"/>
      <c r="PT902" s="193"/>
      <c r="PU902" s="193"/>
      <c r="PV902" s="193"/>
      <c r="PW902" s="193"/>
      <c r="PX902" s="193"/>
      <c r="PY902" s="193"/>
      <c r="PZ902" s="193"/>
      <c r="QA902" s="193"/>
      <c r="QB902" s="193"/>
      <c r="QC902" s="193"/>
      <c r="QD902" s="193"/>
      <c r="QE902" s="193"/>
      <c r="QF902" s="193"/>
      <c r="QG902" s="193"/>
      <c r="QH902" s="193"/>
      <c r="QI902" s="193"/>
      <c r="QJ902" s="193"/>
      <c r="QK902" s="193"/>
      <c r="QL902" s="193"/>
      <c r="QM902" s="193"/>
      <c r="QN902" s="193"/>
      <c r="QO902" s="193"/>
      <c r="QP902" s="193"/>
      <c r="QQ902" s="193"/>
      <c r="QR902" s="193"/>
      <c r="QS902" s="193"/>
      <c r="QT902" s="193"/>
      <c r="QU902" s="193"/>
      <c r="QV902" s="193"/>
      <c r="QW902" s="193"/>
      <c r="QX902" s="193"/>
      <c r="QY902" s="193"/>
      <c r="QZ902" s="193"/>
      <c r="RA902" s="193"/>
      <c r="RB902" s="193"/>
      <c r="RC902" s="193"/>
      <c r="RD902" s="193"/>
      <c r="RE902" s="193"/>
      <c r="RF902" s="193"/>
      <c r="RG902" s="193"/>
    </row>
    <row r="903" spans="5:475" x14ac:dyDescent="0.3">
      <c r="E903" s="224"/>
      <c r="F903" s="216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3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3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3">
      <c r="E906" s="224"/>
      <c r="F906" s="215"/>
      <c r="G906" s="177"/>
      <c r="H906" s="177"/>
      <c r="I906" s="203"/>
      <c r="J906" s="203"/>
      <c r="K906" s="177"/>
      <c r="L906" s="187"/>
      <c r="M906" s="177"/>
      <c r="N906" s="177"/>
      <c r="O906" s="187"/>
      <c r="P906" s="177"/>
      <c r="Q906" s="177"/>
      <c r="R906" s="187"/>
      <c r="S906" s="177"/>
      <c r="T906" s="177"/>
      <c r="U906" s="187"/>
      <c r="V906" s="177"/>
      <c r="W906" s="177"/>
      <c r="X906" s="187"/>
      <c r="Y906" s="177"/>
      <c r="Z906" s="177"/>
      <c r="AA906" s="187"/>
      <c r="AB906" s="177"/>
      <c r="AC906" s="177"/>
      <c r="AD906" s="187"/>
      <c r="AE906" s="177"/>
      <c r="AF906" s="177"/>
      <c r="AG906" s="187"/>
      <c r="AH906" s="177"/>
      <c r="AI906" s="177"/>
      <c r="AJ906" s="187"/>
      <c r="AK906" s="177"/>
      <c r="AL906" s="177"/>
      <c r="AM906" s="187"/>
      <c r="AN906" s="177"/>
      <c r="AO906" s="177"/>
      <c r="AP906" s="187"/>
      <c r="AQ906" s="177"/>
      <c r="AR906" s="177"/>
      <c r="AS906" s="187"/>
      <c r="AT906" s="177"/>
      <c r="AU906" s="177"/>
      <c r="AV906" s="187"/>
      <c r="AW906" s="177"/>
      <c r="AX906" s="177"/>
      <c r="AY906" s="187"/>
      <c r="AZ906" s="177"/>
      <c r="BA906" s="177"/>
      <c r="BB906" s="187"/>
      <c r="BC906" s="177"/>
      <c r="BD906" s="177"/>
      <c r="BE906" s="187"/>
      <c r="BF906" s="177"/>
      <c r="BG906" s="177"/>
      <c r="BH906" s="187"/>
      <c r="BI906" s="177"/>
      <c r="BJ906" s="177"/>
      <c r="BK906" s="187"/>
      <c r="BL906" s="177"/>
      <c r="BM906" s="177"/>
      <c r="BN906" s="187"/>
      <c r="BO906" s="177"/>
      <c r="BP906" s="177"/>
      <c r="BQ906" s="187"/>
      <c r="BR906" s="177"/>
      <c r="BS906" s="177"/>
      <c r="BT906" s="187"/>
      <c r="BU906" s="177"/>
      <c r="BV906" s="177"/>
      <c r="BW906" s="187"/>
      <c r="BX906" s="177"/>
      <c r="BY906" s="177"/>
      <c r="BZ906" s="187"/>
      <c r="CA906" s="177"/>
      <c r="CB906" s="177"/>
      <c r="CC906" s="187"/>
      <c r="CD906" s="177"/>
      <c r="CE906" s="177"/>
      <c r="CF906" s="187"/>
      <c r="CG906" s="177"/>
      <c r="CH906" s="177"/>
      <c r="CI906" s="187"/>
      <c r="CJ906" s="177"/>
      <c r="CK906" s="177"/>
      <c r="CL906" s="187"/>
      <c r="CM906" s="177"/>
      <c r="CN906" s="177"/>
      <c r="CO906" s="187"/>
      <c r="CP906" s="177"/>
      <c r="CQ906" s="177"/>
      <c r="CR906" s="187"/>
      <c r="CS906" s="177"/>
      <c r="CT906" s="177"/>
      <c r="CU906" s="187"/>
      <c r="CV906" s="177"/>
      <c r="CW906" s="177"/>
      <c r="CX906" s="187"/>
      <c r="CY906" s="177"/>
      <c r="CZ906" s="177"/>
      <c r="DA906" s="187"/>
      <c r="DB906" s="177"/>
      <c r="DC906" s="177"/>
      <c r="DD906" s="187"/>
      <c r="DE906" s="177"/>
      <c r="DF906" s="177"/>
      <c r="DG906" s="187"/>
      <c r="DH906" s="177"/>
      <c r="DI906" s="177"/>
      <c r="DJ906" s="187"/>
      <c r="DK906" s="177"/>
      <c r="DL906" s="177"/>
      <c r="DM906" s="187"/>
      <c r="DN906" s="177"/>
      <c r="DO906" s="177"/>
      <c r="DP906" s="187"/>
      <c r="DQ906" s="177"/>
      <c r="DR906" s="177"/>
      <c r="DS906" s="187"/>
      <c r="DT906" s="177"/>
      <c r="DU906" s="177"/>
      <c r="DV906" s="187"/>
      <c r="DW906" s="209"/>
      <c r="DX906" s="209"/>
      <c r="DY906" s="193"/>
      <c r="DZ906" s="209"/>
      <c r="EA906" s="209"/>
      <c r="EB906" s="193"/>
      <c r="EC906" s="209"/>
      <c r="ED906" s="209"/>
      <c r="EE906" s="193"/>
      <c r="EF906" s="209"/>
      <c r="EG906" s="209"/>
      <c r="EH906" s="193"/>
      <c r="EI906" s="209"/>
      <c r="EJ906" s="209"/>
      <c r="EK906" s="193"/>
      <c r="EL906" s="209"/>
      <c r="EM906" s="209"/>
      <c r="EN906" s="193"/>
      <c r="EO906" s="209"/>
      <c r="EP906" s="209"/>
      <c r="EQ906" s="193"/>
      <c r="ER906" s="209"/>
      <c r="ES906" s="209"/>
      <c r="ET906" s="193"/>
      <c r="EU906" s="209"/>
      <c r="EV906" s="209"/>
      <c r="EW906" s="193"/>
      <c r="EX906" s="209"/>
      <c r="EY906" s="209"/>
      <c r="EZ906" s="193"/>
      <c r="FA906" s="209"/>
      <c r="FB906" s="209"/>
      <c r="FC906" s="193"/>
      <c r="FD906" s="209"/>
      <c r="FE906" s="209"/>
      <c r="FF906" s="193"/>
      <c r="FG906" s="209"/>
      <c r="FH906" s="209"/>
      <c r="FI906" s="193"/>
      <c r="FJ906" s="209"/>
      <c r="FK906" s="209"/>
      <c r="FL906" s="193"/>
      <c r="FM906" s="209"/>
      <c r="FN906" s="209"/>
      <c r="FO906" s="193"/>
      <c r="FP906" s="209"/>
      <c r="FQ906" s="209"/>
      <c r="FR906" s="193"/>
      <c r="FS906" s="209"/>
      <c r="FT906" s="209"/>
      <c r="FU906" s="193"/>
      <c r="FV906" s="209"/>
      <c r="FW906" s="209"/>
      <c r="FX906" s="193"/>
      <c r="FY906" s="209"/>
      <c r="FZ906" s="209"/>
      <c r="GA906" s="193"/>
      <c r="GB906" s="209"/>
      <c r="GC906" s="209"/>
      <c r="GD906" s="193"/>
      <c r="GE906" s="209"/>
      <c r="GF906" s="209"/>
      <c r="GG906" s="193"/>
      <c r="GH906" s="209"/>
      <c r="GI906" s="209"/>
      <c r="GJ906" s="193"/>
      <c r="GK906" s="209"/>
      <c r="GL906" s="209"/>
      <c r="GM906" s="193"/>
      <c r="GN906" s="209"/>
      <c r="GO906" s="209"/>
      <c r="GP906" s="193"/>
      <c r="GQ906" s="209"/>
      <c r="GR906" s="209"/>
      <c r="GS906" s="193"/>
      <c r="GT906" s="209"/>
      <c r="GU906" s="209"/>
      <c r="GV906" s="193"/>
      <c r="GW906" s="209"/>
      <c r="GX906" s="209"/>
      <c r="GY906" s="193"/>
      <c r="GZ906" s="209"/>
      <c r="HA906" s="209"/>
      <c r="HB906" s="193"/>
      <c r="HC906" s="209"/>
      <c r="HD906" s="209"/>
      <c r="HE906" s="193"/>
      <c r="HF906" s="209"/>
      <c r="HG906" s="209"/>
      <c r="HH906" s="193"/>
      <c r="HI906" s="209"/>
      <c r="HJ906" s="209"/>
      <c r="HK906" s="193"/>
      <c r="HL906" s="209"/>
      <c r="HM906" s="209"/>
      <c r="HN906" s="193"/>
      <c r="HO906" s="209"/>
      <c r="HP906" s="209"/>
      <c r="HQ906" s="193"/>
      <c r="HR906" s="209"/>
      <c r="HS906" s="209"/>
      <c r="HT906" s="193"/>
      <c r="HU906" s="209"/>
      <c r="HV906" s="209"/>
      <c r="HW906" s="193"/>
      <c r="HX906" s="209"/>
      <c r="HY906" s="209"/>
      <c r="HZ906" s="193"/>
      <c r="IA906" s="209"/>
      <c r="IB906" s="209"/>
      <c r="IC906" s="193"/>
      <c r="ID906" s="209"/>
      <c r="IE906" s="209"/>
      <c r="IF906" s="193"/>
      <c r="IG906" s="209"/>
      <c r="IH906" s="209"/>
      <c r="II906" s="193"/>
      <c r="IJ906" s="209"/>
      <c r="IK906" s="209"/>
      <c r="IL906" s="193"/>
      <c r="IM906" s="209"/>
      <c r="IN906" s="209"/>
      <c r="IO906" s="193"/>
      <c r="IP906" s="209"/>
      <c r="IQ906" s="209"/>
      <c r="IR906" s="193"/>
      <c r="IS906" s="209"/>
      <c r="IT906" s="209"/>
      <c r="IU906" s="193"/>
      <c r="IV906" s="209"/>
      <c r="IW906" s="209"/>
      <c r="IX906" s="193"/>
      <c r="IY906" s="209"/>
      <c r="IZ906" s="209"/>
      <c r="JA906" s="193"/>
      <c r="JB906" s="209"/>
      <c r="JC906" s="209"/>
      <c r="JD906" s="193"/>
      <c r="JE906" s="209"/>
      <c r="JF906" s="209"/>
      <c r="JG906" s="193"/>
      <c r="JH906" s="209"/>
      <c r="JI906" s="209"/>
      <c r="JJ906" s="193"/>
      <c r="JK906" s="209"/>
      <c r="JL906" s="209"/>
      <c r="JM906" s="193"/>
      <c r="JN906" s="209"/>
      <c r="JO906" s="209"/>
      <c r="JP906" s="193"/>
      <c r="JQ906" s="209"/>
      <c r="JR906" s="209"/>
      <c r="JS906" s="193"/>
      <c r="JT906" s="209"/>
      <c r="JU906" s="209"/>
      <c r="JV906" s="193"/>
      <c r="JW906" s="209"/>
      <c r="JX906" s="209"/>
      <c r="JY906" s="193"/>
      <c r="JZ906" s="209"/>
      <c r="KA906" s="209"/>
      <c r="KB906" s="193"/>
      <c r="KC906" s="209"/>
      <c r="KD906" s="209"/>
      <c r="KE906" s="193"/>
      <c r="KF906" s="209"/>
      <c r="KG906" s="209"/>
      <c r="KH906" s="193"/>
      <c r="KI906" s="209"/>
      <c r="KJ906" s="209"/>
      <c r="KK906" s="193"/>
      <c r="KL906" s="209"/>
      <c r="KM906" s="209"/>
      <c r="KN906" s="193"/>
      <c r="KO906" s="209"/>
      <c r="KP906" s="209"/>
      <c r="KQ906" s="193"/>
      <c r="KR906" s="209"/>
      <c r="KS906" s="209"/>
      <c r="KT906" s="193"/>
      <c r="KU906" s="209"/>
      <c r="KV906" s="209"/>
      <c r="KW906" s="193"/>
      <c r="KX906" s="209"/>
      <c r="KY906" s="209"/>
      <c r="KZ906" s="193"/>
      <c r="LA906" s="209"/>
      <c r="LB906" s="209"/>
      <c r="LC906" s="193"/>
      <c r="LD906" s="209"/>
      <c r="LE906" s="209"/>
      <c r="LF906" s="193"/>
      <c r="LG906" s="209"/>
      <c r="LH906" s="209"/>
      <c r="LI906" s="193"/>
      <c r="LJ906" s="209"/>
      <c r="LK906" s="209"/>
      <c r="LL906" s="193"/>
      <c r="LM906" s="209"/>
      <c r="LN906" s="209"/>
      <c r="LO906" s="193"/>
      <c r="LP906" s="209"/>
      <c r="LQ906" s="209"/>
      <c r="LR906" s="193"/>
      <c r="LS906" s="209"/>
      <c r="LT906" s="209"/>
      <c r="LU906" s="193"/>
      <c r="LV906" s="209"/>
      <c r="LW906" s="209"/>
      <c r="LX906" s="193"/>
      <c r="LY906" s="209"/>
      <c r="LZ906" s="209"/>
      <c r="MA906" s="193"/>
      <c r="MB906" s="209"/>
      <c r="MC906" s="209"/>
      <c r="MD906" s="193"/>
      <c r="ME906" s="209"/>
      <c r="MF906" s="209"/>
      <c r="MG906" s="193"/>
      <c r="MH906" s="209"/>
      <c r="MI906" s="209"/>
      <c r="MJ906" s="193"/>
      <c r="MK906" s="209"/>
      <c r="ML906" s="209"/>
      <c r="MM906" s="193"/>
      <c r="MN906" s="209"/>
      <c r="MO906" s="209"/>
      <c r="MP906" s="193"/>
      <c r="MQ906" s="209"/>
      <c r="MR906" s="209"/>
      <c r="MS906" s="193"/>
      <c r="MT906" s="209"/>
      <c r="MU906" s="209"/>
      <c r="MV906" s="193"/>
      <c r="MW906" s="209"/>
      <c r="MX906" s="209"/>
      <c r="MY906" s="193"/>
      <c r="MZ906" s="209"/>
      <c r="NA906" s="209"/>
      <c r="NB906" s="193"/>
      <c r="NC906" s="209"/>
      <c r="ND906" s="209"/>
      <c r="NE906" s="193"/>
      <c r="NF906" s="209"/>
      <c r="NG906" s="209"/>
      <c r="NH906" s="193"/>
      <c r="NI906" s="209"/>
      <c r="NJ906" s="209"/>
      <c r="NK906" s="193"/>
      <c r="NL906" s="209"/>
      <c r="NM906" s="209"/>
      <c r="NN906" s="193"/>
      <c r="NO906" s="209"/>
      <c r="NP906" s="209"/>
      <c r="NQ906" s="193"/>
      <c r="NR906" s="209"/>
      <c r="NS906" s="209"/>
      <c r="NT906" s="193"/>
      <c r="NU906" s="209"/>
      <c r="NV906" s="209"/>
      <c r="NW906" s="193"/>
      <c r="NX906" s="209"/>
      <c r="NY906" s="209"/>
      <c r="NZ906" s="193"/>
      <c r="OA906" s="209"/>
      <c r="OB906" s="209"/>
      <c r="OC906" s="193"/>
      <c r="OD906" s="209"/>
      <c r="OE906" s="209"/>
      <c r="OF906" s="193"/>
      <c r="OG906" s="209"/>
      <c r="OH906" s="209"/>
      <c r="OI906" s="193"/>
      <c r="OJ906" s="209"/>
      <c r="OK906" s="209"/>
      <c r="OL906" s="193"/>
      <c r="OM906" s="209"/>
      <c r="ON906" s="209"/>
      <c r="OO906" s="193"/>
      <c r="OP906" s="209"/>
      <c r="OQ906" s="209"/>
      <c r="OR906" s="193"/>
      <c r="OS906" s="209"/>
      <c r="OT906" s="209"/>
      <c r="OU906" s="193"/>
      <c r="OV906" s="209"/>
      <c r="OW906" s="209"/>
      <c r="OX906" s="193"/>
      <c r="OY906" s="209"/>
      <c r="OZ906" s="209"/>
      <c r="PA906" s="193"/>
      <c r="PB906" s="209"/>
      <c r="PC906" s="209"/>
      <c r="PD906" s="193"/>
      <c r="PE906" s="209"/>
      <c r="PF906" s="209"/>
      <c r="PG906" s="193"/>
      <c r="PH906" s="209"/>
      <c r="PI906" s="209"/>
      <c r="PJ906" s="193"/>
      <c r="PK906" s="209"/>
      <c r="PL906" s="209"/>
      <c r="PM906" s="193"/>
      <c r="PN906" s="209"/>
      <c r="PO906" s="209"/>
      <c r="PP906" s="193"/>
      <c r="PQ906" s="209"/>
      <c r="PR906" s="209"/>
      <c r="PS906" s="193"/>
      <c r="PT906" s="209"/>
      <c r="PU906" s="209"/>
      <c r="PV906" s="193"/>
      <c r="PW906" s="209"/>
      <c r="PX906" s="209"/>
      <c r="PY906" s="193"/>
      <c r="PZ906" s="209"/>
      <c r="QA906" s="209"/>
      <c r="QB906" s="193"/>
      <c r="QC906" s="209"/>
      <c r="QD906" s="209"/>
      <c r="QE906" s="193"/>
      <c r="QF906" s="209"/>
      <c r="QG906" s="209"/>
      <c r="QH906" s="193"/>
      <c r="QI906" s="209"/>
      <c r="QJ906" s="209"/>
      <c r="QK906" s="193"/>
      <c r="QL906" s="209"/>
      <c r="QM906" s="209"/>
      <c r="QN906" s="193"/>
      <c r="QO906" s="209"/>
      <c r="QP906" s="209"/>
      <c r="QQ906" s="193"/>
      <c r="QR906" s="209"/>
      <c r="QS906" s="209"/>
      <c r="QT906" s="193"/>
      <c r="QU906" s="209"/>
      <c r="QV906" s="209"/>
      <c r="QW906" s="193"/>
      <c r="QX906" s="209"/>
      <c r="QY906" s="209"/>
      <c r="QZ906" s="193"/>
      <c r="RA906" s="209"/>
      <c r="RB906" s="209"/>
      <c r="RC906" s="193"/>
      <c r="RD906" s="209"/>
      <c r="RE906" s="209"/>
      <c r="RF906" s="193"/>
      <c r="RG906" s="209"/>
    </row>
    <row r="907" spans="5:475" x14ac:dyDescent="0.3">
      <c r="F907" s="189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3">
      <c r="E908" s="224"/>
      <c r="F908" s="216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3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3">
      <c r="E910" s="224"/>
      <c r="F910" s="216"/>
      <c r="G910" s="187"/>
      <c r="H910" s="187"/>
      <c r="I910" s="203"/>
      <c r="J910" s="203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93"/>
      <c r="DX910" s="193"/>
      <c r="DY910" s="193"/>
      <c r="DZ910" s="193"/>
      <c r="EA910" s="193"/>
      <c r="EB910" s="193"/>
      <c r="EC910" s="193"/>
      <c r="ED910" s="193"/>
      <c r="EE910" s="193"/>
      <c r="EF910" s="193"/>
      <c r="EG910" s="193"/>
      <c r="EH910" s="193"/>
      <c r="EI910" s="193"/>
      <c r="EJ910" s="193"/>
      <c r="EK910" s="193"/>
      <c r="EL910" s="193"/>
      <c r="EM910" s="193"/>
      <c r="EN910" s="193"/>
      <c r="EO910" s="193"/>
      <c r="EP910" s="193"/>
      <c r="EQ910" s="193"/>
      <c r="ER910" s="193"/>
      <c r="ES910" s="193"/>
      <c r="ET910" s="193"/>
      <c r="EU910" s="193"/>
      <c r="EV910" s="193"/>
      <c r="EW910" s="193"/>
      <c r="EX910" s="193"/>
      <c r="EY910" s="193"/>
      <c r="EZ910" s="193"/>
      <c r="FA910" s="193"/>
      <c r="FB910" s="193"/>
      <c r="FC910" s="193"/>
      <c r="FD910" s="193"/>
      <c r="FE910" s="193"/>
      <c r="FF910" s="193"/>
      <c r="FG910" s="193"/>
      <c r="FH910" s="193"/>
      <c r="FI910" s="193"/>
      <c r="FJ910" s="193"/>
      <c r="FK910" s="193"/>
      <c r="FL910" s="193"/>
      <c r="FM910" s="193"/>
      <c r="FN910" s="193"/>
      <c r="FO910" s="193"/>
      <c r="FP910" s="193"/>
      <c r="FQ910" s="193"/>
      <c r="FR910" s="193"/>
      <c r="FS910" s="193"/>
      <c r="FT910" s="193"/>
      <c r="FU910" s="193"/>
      <c r="FV910" s="193"/>
      <c r="FW910" s="193"/>
      <c r="FX910" s="193"/>
      <c r="FY910" s="193"/>
      <c r="FZ910" s="193"/>
      <c r="GA910" s="193"/>
      <c r="GB910" s="193"/>
      <c r="GC910" s="193"/>
      <c r="GD910" s="193"/>
      <c r="GE910" s="193"/>
      <c r="GF910" s="193"/>
      <c r="GG910" s="193"/>
      <c r="GH910" s="193"/>
      <c r="GI910" s="193"/>
      <c r="GJ910" s="193"/>
      <c r="GK910" s="193"/>
      <c r="GL910" s="193"/>
      <c r="GM910" s="193"/>
      <c r="GN910" s="193"/>
      <c r="GO910" s="193"/>
      <c r="GP910" s="193"/>
      <c r="GQ910" s="193"/>
      <c r="GR910" s="193"/>
      <c r="GS910" s="193"/>
      <c r="GT910" s="193"/>
      <c r="GU910" s="193"/>
      <c r="GV910" s="193"/>
      <c r="GW910" s="193"/>
      <c r="GX910" s="193"/>
      <c r="GY910" s="193"/>
      <c r="GZ910" s="193"/>
      <c r="HA910" s="193"/>
      <c r="HB910" s="193"/>
      <c r="HC910" s="193"/>
      <c r="HD910" s="193"/>
      <c r="HE910" s="193"/>
      <c r="HF910" s="193"/>
      <c r="HG910" s="193"/>
      <c r="HH910" s="193"/>
      <c r="HI910" s="193"/>
      <c r="HJ910" s="193"/>
      <c r="HK910" s="193"/>
      <c r="HL910" s="193"/>
      <c r="HM910" s="193"/>
      <c r="HN910" s="193"/>
      <c r="HO910" s="193"/>
      <c r="HP910" s="193"/>
      <c r="HQ910" s="193"/>
      <c r="HR910" s="193"/>
      <c r="HS910" s="193"/>
      <c r="HT910" s="193"/>
      <c r="HU910" s="193"/>
      <c r="HV910" s="193"/>
      <c r="HW910" s="193"/>
      <c r="HX910" s="193"/>
      <c r="HY910" s="193"/>
      <c r="HZ910" s="193"/>
      <c r="IA910" s="193"/>
      <c r="IB910" s="193"/>
      <c r="IC910" s="193"/>
      <c r="ID910" s="193"/>
      <c r="IE910" s="193"/>
      <c r="IF910" s="193"/>
      <c r="IG910" s="193"/>
      <c r="IH910" s="193"/>
      <c r="II910" s="193"/>
      <c r="IJ910" s="193"/>
      <c r="IK910" s="193"/>
      <c r="IL910" s="193"/>
      <c r="IM910" s="193"/>
      <c r="IN910" s="193"/>
      <c r="IO910" s="193"/>
      <c r="IP910" s="193"/>
      <c r="IQ910" s="193"/>
      <c r="IR910" s="193"/>
      <c r="IS910" s="193"/>
      <c r="IT910" s="193"/>
      <c r="IU910" s="193"/>
      <c r="IV910" s="193"/>
      <c r="IW910" s="193"/>
      <c r="IX910" s="193"/>
      <c r="IY910" s="193"/>
      <c r="IZ910" s="193"/>
      <c r="JA910" s="193"/>
      <c r="JB910" s="193"/>
      <c r="JC910" s="193"/>
      <c r="JD910" s="193"/>
      <c r="JE910" s="193"/>
      <c r="JF910" s="193"/>
      <c r="JG910" s="193"/>
      <c r="JH910" s="193"/>
      <c r="JI910" s="193"/>
      <c r="JJ910" s="193"/>
      <c r="JK910" s="193"/>
      <c r="JL910" s="193"/>
      <c r="JM910" s="193"/>
      <c r="JN910" s="193"/>
      <c r="JO910" s="193"/>
      <c r="JP910" s="193"/>
      <c r="JQ910" s="193"/>
      <c r="JR910" s="193"/>
      <c r="JS910" s="193"/>
      <c r="JT910" s="193"/>
      <c r="JU910" s="193"/>
      <c r="JV910" s="193"/>
      <c r="JW910" s="193"/>
      <c r="JX910" s="193"/>
      <c r="JY910" s="193"/>
      <c r="JZ910" s="193"/>
      <c r="KA910" s="193"/>
      <c r="KB910" s="193"/>
      <c r="KC910" s="193"/>
      <c r="KD910" s="193"/>
      <c r="KE910" s="193"/>
      <c r="KF910" s="193"/>
      <c r="KG910" s="193"/>
      <c r="KH910" s="193"/>
      <c r="KI910" s="193"/>
      <c r="KJ910" s="193"/>
      <c r="KK910" s="193"/>
      <c r="KL910" s="193"/>
      <c r="KM910" s="193"/>
      <c r="KN910" s="193"/>
      <c r="KO910" s="193"/>
      <c r="KP910" s="193"/>
      <c r="KQ910" s="193"/>
      <c r="KR910" s="193"/>
      <c r="KS910" s="193"/>
      <c r="KT910" s="193"/>
      <c r="KU910" s="193"/>
      <c r="KV910" s="193"/>
      <c r="KW910" s="193"/>
      <c r="KX910" s="193"/>
      <c r="KY910" s="193"/>
      <c r="KZ910" s="193"/>
      <c r="LA910" s="193"/>
      <c r="LB910" s="193"/>
      <c r="LC910" s="193"/>
      <c r="LD910" s="193"/>
      <c r="LE910" s="193"/>
      <c r="LF910" s="193"/>
      <c r="LG910" s="193"/>
      <c r="LH910" s="193"/>
      <c r="LI910" s="193"/>
      <c r="LJ910" s="193"/>
      <c r="LK910" s="193"/>
      <c r="LL910" s="193"/>
      <c r="LM910" s="193"/>
      <c r="LN910" s="193"/>
      <c r="LO910" s="193"/>
      <c r="LP910" s="193"/>
      <c r="LQ910" s="193"/>
      <c r="LR910" s="193"/>
      <c r="LS910" s="193"/>
      <c r="LT910" s="193"/>
      <c r="LU910" s="193"/>
      <c r="LV910" s="193"/>
      <c r="LW910" s="193"/>
      <c r="LX910" s="193"/>
      <c r="LY910" s="193"/>
      <c r="LZ910" s="193"/>
      <c r="MA910" s="193"/>
      <c r="MB910" s="193"/>
      <c r="MC910" s="193"/>
      <c r="MD910" s="193"/>
      <c r="ME910" s="193"/>
      <c r="MF910" s="193"/>
      <c r="MG910" s="193"/>
      <c r="MH910" s="193"/>
      <c r="MI910" s="193"/>
      <c r="MJ910" s="193"/>
      <c r="MK910" s="193"/>
      <c r="ML910" s="193"/>
      <c r="MM910" s="193"/>
      <c r="MN910" s="193"/>
      <c r="MO910" s="193"/>
      <c r="MP910" s="193"/>
      <c r="MQ910" s="193"/>
      <c r="MR910" s="193"/>
      <c r="MS910" s="193"/>
      <c r="MT910" s="193"/>
      <c r="MU910" s="193"/>
      <c r="MV910" s="193"/>
      <c r="MW910" s="193"/>
      <c r="MX910" s="193"/>
      <c r="MY910" s="193"/>
      <c r="MZ910" s="193"/>
      <c r="NA910" s="193"/>
      <c r="NB910" s="193"/>
      <c r="NC910" s="193"/>
      <c r="ND910" s="193"/>
      <c r="NE910" s="193"/>
      <c r="NF910" s="193"/>
      <c r="NG910" s="193"/>
      <c r="NH910" s="193"/>
      <c r="NI910" s="193"/>
      <c r="NJ910" s="193"/>
      <c r="NK910" s="193"/>
      <c r="NL910" s="193"/>
      <c r="NM910" s="193"/>
      <c r="NN910" s="193"/>
      <c r="NO910" s="193"/>
      <c r="NP910" s="193"/>
      <c r="NQ910" s="193"/>
      <c r="NR910" s="193"/>
      <c r="NS910" s="193"/>
      <c r="NT910" s="193"/>
      <c r="NU910" s="193"/>
      <c r="NV910" s="193"/>
      <c r="NW910" s="193"/>
      <c r="NX910" s="193"/>
      <c r="NY910" s="193"/>
      <c r="NZ910" s="193"/>
      <c r="OA910" s="193"/>
      <c r="OB910" s="193"/>
      <c r="OC910" s="193"/>
      <c r="OD910" s="193"/>
      <c r="OE910" s="193"/>
      <c r="OF910" s="193"/>
      <c r="OG910" s="193"/>
      <c r="OH910" s="193"/>
      <c r="OI910" s="193"/>
      <c r="OJ910" s="193"/>
      <c r="OK910" s="193"/>
      <c r="OL910" s="193"/>
      <c r="OM910" s="193"/>
      <c r="ON910" s="193"/>
      <c r="OO910" s="193"/>
      <c r="OP910" s="193"/>
      <c r="OQ910" s="193"/>
      <c r="OR910" s="193"/>
      <c r="OS910" s="193"/>
      <c r="OT910" s="193"/>
      <c r="OU910" s="193"/>
      <c r="OV910" s="193"/>
      <c r="OW910" s="193"/>
      <c r="OX910" s="193"/>
      <c r="OY910" s="193"/>
      <c r="OZ910" s="193"/>
      <c r="PA910" s="193"/>
      <c r="PB910" s="193"/>
      <c r="PC910" s="193"/>
      <c r="PD910" s="193"/>
      <c r="PE910" s="193"/>
      <c r="PF910" s="193"/>
      <c r="PG910" s="193"/>
      <c r="PH910" s="193"/>
      <c r="PI910" s="193"/>
      <c r="PJ910" s="193"/>
      <c r="PK910" s="193"/>
      <c r="PL910" s="193"/>
      <c r="PM910" s="193"/>
      <c r="PN910" s="193"/>
      <c r="PO910" s="193"/>
      <c r="PP910" s="193"/>
      <c r="PQ910" s="193"/>
      <c r="PR910" s="193"/>
      <c r="PS910" s="193"/>
      <c r="PT910" s="193"/>
      <c r="PU910" s="193"/>
      <c r="PV910" s="193"/>
      <c r="PW910" s="193"/>
      <c r="PX910" s="193"/>
      <c r="PY910" s="193"/>
      <c r="PZ910" s="193"/>
      <c r="QA910" s="193"/>
      <c r="QB910" s="193"/>
      <c r="QC910" s="193"/>
      <c r="QD910" s="193"/>
      <c r="QE910" s="193"/>
      <c r="QF910" s="193"/>
      <c r="QG910" s="193"/>
      <c r="QH910" s="193"/>
      <c r="QI910" s="193"/>
      <c r="QJ910" s="193"/>
      <c r="QK910" s="193"/>
      <c r="QL910" s="193"/>
      <c r="QM910" s="193"/>
      <c r="QN910" s="193"/>
      <c r="QO910" s="193"/>
      <c r="QP910" s="193"/>
      <c r="QQ910" s="193"/>
      <c r="QR910" s="193"/>
      <c r="QS910" s="193"/>
      <c r="QT910" s="193"/>
      <c r="QU910" s="193"/>
      <c r="QV910" s="193"/>
      <c r="QW910" s="193"/>
      <c r="QX910" s="193"/>
      <c r="QY910" s="193"/>
      <c r="QZ910" s="193"/>
      <c r="RA910" s="193"/>
      <c r="RB910" s="193"/>
      <c r="RC910" s="193"/>
      <c r="RD910" s="193"/>
      <c r="RE910" s="193"/>
      <c r="RF910" s="193"/>
      <c r="RG910" s="193"/>
    </row>
    <row r="911" spans="5:475" x14ac:dyDescent="0.3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3">
      <c r="E912" s="224"/>
      <c r="F912" s="215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3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3">
      <c r="E914" s="224"/>
      <c r="F914" s="216"/>
      <c r="G914" s="177"/>
      <c r="H914" s="177"/>
      <c r="I914" s="203"/>
      <c r="J914" s="203"/>
      <c r="K914" s="177"/>
      <c r="L914" s="187"/>
      <c r="M914" s="177"/>
      <c r="N914" s="177"/>
      <c r="O914" s="187"/>
      <c r="P914" s="177"/>
      <c r="Q914" s="177"/>
      <c r="R914" s="187"/>
      <c r="S914" s="177"/>
      <c r="T914" s="177"/>
      <c r="U914" s="187"/>
      <c r="V914" s="177"/>
      <c r="W914" s="177"/>
      <c r="X914" s="187"/>
      <c r="Y914" s="177"/>
      <c r="Z914" s="177"/>
      <c r="AA914" s="187"/>
      <c r="AB914" s="177"/>
      <c r="AC914" s="177"/>
      <c r="AD914" s="187"/>
      <c r="AE914" s="177"/>
      <c r="AF914" s="177"/>
      <c r="AG914" s="187"/>
      <c r="AH914" s="177"/>
      <c r="AI914" s="177"/>
      <c r="AJ914" s="187"/>
      <c r="AK914" s="177"/>
      <c r="AL914" s="177"/>
      <c r="AM914" s="187"/>
      <c r="AN914" s="177"/>
      <c r="AO914" s="177"/>
      <c r="AP914" s="187"/>
      <c r="AQ914" s="177"/>
      <c r="AR914" s="177"/>
      <c r="AS914" s="187"/>
      <c r="AT914" s="177"/>
      <c r="AU914" s="177"/>
      <c r="AV914" s="187"/>
      <c r="AW914" s="177"/>
      <c r="AX914" s="177"/>
      <c r="AY914" s="187"/>
      <c r="AZ914" s="177"/>
      <c r="BA914" s="177"/>
      <c r="BB914" s="187"/>
      <c r="BC914" s="177"/>
      <c r="BD914" s="177"/>
      <c r="BE914" s="187"/>
      <c r="BF914" s="177"/>
      <c r="BG914" s="177"/>
      <c r="BH914" s="187"/>
      <c r="BI914" s="177"/>
      <c r="BJ914" s="177"/>
      <c r="BK914" s="187"/>
      <c r="BL914" s="177"/>
      <c r="BM914" s="177"/>
      <c r="BN914" s="187"/>
      <c r="BO914" s="177"/>
      <c r="BP914" s="177"/>
      <c r="BQ914" s="187"/>
      <c r="BR914" s="177"/>
      <c r="BS914" s="177"/>
      <c r="BT914" s="187"/>
      <c r="BU914" s="177"/>
      <c r="BV914" s="177"/>
      <c r="BW914" s="187"/>
      <c r="BX914" s="177"/>
      <c r="BY914" s="177"/>
      <c r="BZ914" s="187"/>
      <c r="CA914" s="177"/>
      <c r="CB914" s="177"/>
      <c r="CC914" s="187"/>
      <c r="CD914" s="177"/>
      <c r="CE914" s="177"/>
      <c r="CF914" s="187"/>
      <c r="CG914" s="177"/>
      <c r="CH914" s="177"/>
      <c r="CI914" s="187"/>
      <c r="CJ914" s="177"/>
      <c r="CK914" s="177"/>
      <c r="CL914" s="187"/>
      <c r="CM914" s="177"/>
      <c r="CN914" s="177"/>
      <c r="CO914" s="187"/>
      <c r="CP914" s="177"/>
      <c r="CQ914" s="177"/>
      <c r="CR914" s="187"/>
      <c r="CS914" s="177"/>
      <c r="CT914" s="177"/>
      <c r="CU914" s="187"/>
      <c r="CV914" s="177"/>
      <c r="CW914" s="177"/>
      <c r="CX914" s="187"/>
      <c r="CY914" s="177"/>
      <c r="CZ914" s="177"/>
      <c r="DA914" s="187"/>
      <c r="DB914" s="177"/>
      <c r="DC914" s="177"/>
      <c r="DD914" s="187"/>
      <c r="DE914" s="177"/>
      <c r="DF914" s="177"/>
      <c r="DG914" s="187"/>
      <c r="DH914" s="177"/>
      <c r="DI914" s="177"/>
      <c r="DJ914" s="187"/>
      <c r="DK914" s="177"/>
      <c r="DL914" s="177"/>
      <c r="DM914" s="187"/>
      <c r="DN914" s="177"/>
      <c r="DO914" s="177"/>
      <c r="DP914" s="187"/>
      <c r="DQ914" s="177"/>
      <c r="DR914" s="177"/>
      <c r="DS914" s="187"/>
      <c r="DT914" s="177"/>
      <c r="DU914" s="177"/>
      <c r="DV914" s="187"/>
      <c r="DW914" s="209"/>
      <c r="DX914" s="209"/>
      <c r="DY914" s="193"/>
      <c r="DZ914" s="209"/>
      <c r="EA914" s="209"/>
      <c r="EB914" s="193"/>
      <c r="EC914" s="209"/>
      <c r="ED914" s="209"/>
      <c r="EE914" s="193"/>
      <c r="EF914" s="209"/>
      <c r="EG914" s="209"/>
      <c r="EH914" s="193"/>
      <c r="EI914" s="209"/>
      <c r="EJ914" s="209"/>
      <c r="EK914" s="193"/>
      <c r="EL914" s="209"/>
      <c r="EM914" s="209"/>
      <c r="EN914" s="193"/>
      <c r="EO914" s="209"/>
      <c r="EP914" s="209"/>
      <c r="EQ914" s="193"/>
      <c r="ER914" s="209"/>
      <c r="ES914" s="209"/>
      <c r="ET914" s="193"/>
      <c r="EU914" s="209"/>
      <c r="EV914" s="209"/>
      <c r="EW914" s="193"/>
      <c r="EX914" s="209"/>
      <c r="EY914" s="209"/>
      <c r="EZ914" s="193"/>
      <c r="FA914" s="209"/>
      <c r="FB914" s="209"/>
      <c r="FC914" s="193"/>
      <c r="FD914" s="209"/>
      <c r="FE914" s="209"/>
      <c r="FF914" s="193"/>
      <c r="FG914" s="209"/>
      <c r="FH914" s="209"/>
      <c r="FI914" s="193"/>
      <c r="FJ914" s="209"/>
      <c r="FK914" s="209"/>
      <c r="FL914" s="193"/>
      <c r="FM914" s="209"/>
      <c r="FN914" s="209"/>
      <c r="FO914" s="193"/>
      <c r="FP914" s="209"/>
      <c r="FQ914" s="209"/>
      <c r="FR914" s="193"/>
      <c r="FS914" s="209"/>
      <c r="FT914" s="209"/>
      <c r="FU914" s="193"/>
      <c r="FV914" s="209"/>
      <c r="FW914" s="209"/>
      <c r="FX914" s="193"/>
      <c r="FY914" s="209"/>
      <c r="FZ914" s="209"/>
      <c r="GA914" s="193"/>
      <c r="GB914" s="209"/>
      <c r="GC914" s="209"/>
      <c r="GD914" s="193"/>
      <c r="GE914" s="209"/>
      <c r="GF914" s="209"/>
      <c r="GG914" s="193"/>
      <c r="GH914" s="209"/>
      <c r="GI914" s="209"/>
      <c r="GJ914" s="193"/>
      <c r="GK914" s="209"/>
      <c r="GL914" s="209"/>
      <c r="GM914" s="193"/>
      <c r="GN914" s="209"/>
      <c r="GO914" s="209"/>
      <c r="GP914" s="193"/>
      <c r="GQ914" s="209"/>
      <c r="GR914" s="209"/>
      <c r="GS914" s="193"/>
      <c r="GT914" s="209"/>
      <c r="GU914" s="209"/>
      <c r="GV914" s="193"/>
      <c r="GW914" s="209"/>
      <c r="GX914" s="209"/>
      <c r="GY914" s="193"/>
      <c r="GZ914" s="209"/>
      <c r="HA914" s="209"/>
      <c r="HB914" s="193"/>
      <c r="HC914" s="209"/>
      <c r="HD914" s="209"/>
      <c r="HE914" s="193"/>
      <c r="HF914" s="209"/>
      <c r="HG914" s="209"/>
      <c r="HH914" s="193"/>
      <c r="HI914" s="209"/>
      <c r="HJ914" s="209"/>
      <c r="HK914" s="193"/>
      <c r="HL914" s="209"/>
      <c r="HM914" s="209"/>
      <c r="HN914" s="193"/>
      <c r="HO914" s="209"/>
      <c r="HP914" s="209"/>
      <c r="HQ914" s="193"/>
      <c r="HR914" s="209"/>
      <c r="HS914" s="209"/>
      <c r="HT914" s="193"/>
      <c r="HU914" s="209"/>
      <c r="HV914" s="209"/>
      <c r="HW914" s="193"/>
      <c r="HX914" s="209"/>
      <c r="HY914" s="209"/>
      <c r="HZ914" s="193"/>
      <c r="IA914" s="209"/>
      <c r="IB914" s="209"/>
      <c r="IC914" s="193"/>
      <c r="ID914" s="209"/>
      <c r="IE914" s="209"/>
      <c r="IF914" s="193"/>
      <c r="IG914" s="209"/>
      <c r="IH914" s="209"/>
      <c r="II914" s="193"/>
      <c r="IJ914" s="209"/>
      <c r="IK914" s="209"/>
      <c r="IL914" s="193"/>
      <c r="IM914" s="209"/>
      <c r="IN914" s="209"/>
      <c r="IO914" s="193"/>
      <c r="IP914" s="209"/>
      <c r="IQ914" s="209"/>
      <c r="IR914" s="193"/>
      <c r="IS914" s="209"/>
      <c r="IT914" s="209"/>
      <c r="IU914" s="193"/>
      <c r="IV914" s="209"/>
      <c r="IW914" s="209"/>
      <c r="IX914" s="193"/>
      <c r="IY914" s="209"/>
      <c r="IZ914" s="209"/>
      <c r="JA914" s="193"/>
      <c r="JB914" s="209"/>
      <c r="JC914" s="209"/>
      <c r="JD914" s="193"/>
      <c r="JE914" s="209"/>
      <c r="JF914" s="209"/>
      <c r="JG914" s="193"/>
      <c r="JH914" s="209"/>
      <c r="JI914" s="209"/>
      <c r="JJ914" s="193"/>
      <c r="JK914" s="209"/>
      <c r="JL914" s="209"/>
      <c r="JM914" s="193"/>
      <c r="JN914" s="209"/>
      <c r="JO914" s="209"/>
      <c r="JP914" s="193"/>
      <c r="JQ914" s="209"/>
      <c r="JR914" s="209"/>
      <c r="JS914" s="193"/>
      <c r="JT914" s="209"/>
      <c r="JU914" s="209"/>
      <c r="JV914" s="193"/>
      <c r="JW914" s="209"/>
      <c r="JX914" s="209"/>
      <c r="JY914" s="193"/>
      <c r="JZ914" s="209"/>
      <c r="KA914" s="209"/>
      <c r="KB914" s="193"/>
      <c r="KC914" s="209"/>
      <c r="KD914" s="209"/>
      <c r="KE914" s="193"/>
      <c r="KF914" s="209"/>
      <c r="KG914" s="209"/>
      <c r="KH914" s="193"/>
      <c r="KI914" s="209"/>
      <c r="KJ914" s="209"/>
      <c r="KK914" s="193"/>
      <c r="KL914" s="209"/>
      <c r="KM914" s="209"/>
      <c r="KN914" s="193"/>
      <c r="KO914" s="209"/>
      <c r="KP914" s="209"/>
      <c r="KQ914" s="193"/>
      <c r="KR914" s="209"/>
      <c r="KS914" s="209"/>
      <c r="KT914" s="193"/>
      <c r="KU914" s="209"/>
      <c r="KV914" s="209"/>
      <c r="KW914" s="193"/>
      <c r="KX914" s="209"/>
      <c r="KY914" s="209"/>
      <c r="KZ914" s="193"/>
      <c r="LA914" s="209"/>
      <c r="LB914" s="209"/>
      <c r="LC914" s="193"/>
      <c r="LD914" s="209"/>
      <c r="LE914" s="209"/>
      <c r="LF914" s="193"/>
      <c r="LG914" s="209"/>
      <c r="LH914" s="209"/>
      <c r="LI914" s="193"/>
      <c r="LJ914" s="209"/>
      <c r="LK914" s="209"/>
      <c r="LL914" s="193"/>
      <c r="LM914" s="209"/>
      <c r="LN914" s="209"/>
      <c r="LO914" s="193"/>
      <c r="LP914" s="209"/>
      <c r="LQ914" s="209"/>
      <c r="LR914" s="193"/>
      <c r="LS914" s="209"/>
      <c r="LT914" s="209"/>
      <c r="LU914" s="193"/>
      <c r="LV914" s="209"/>
      <c r="LW914" s="209"/>
      <c r="LX914" s="193"/>
      <c r="LY914" s="209"/>
      <c r="LZ914" s="209"/>
      <c r="MA914" s="193"/>
      <c r="MB914" s="209"/>
      <c r="MC914" s="209"/>
      <c r="MD914" s="193"/>
      <c r="ME914" s="209"/>
      <c r="MF914" s="209"/>
      <c r="MG914" s="193"/>
      <c r="MH914" s="209"/>
      <c r="MI914" s="209"/>
      <c r="MJ914" s="193"/>
      <c r="MK914" s="209"/>
      <c r="ML914" s="209"/>
      <c r="MM914" s="193"/>
      <c r="MN914" s="209"/>
      <c r="MO914" s="209"/>
      <c r="MP914" s="193"/>
      <c r="MQ914" s="209"/>
      <c r="MR914" s="209"/>
      <c r="MS914" s="193"/>
      <c r="MT914" s="209"/>
      <c r="MU914" s="209"/>
      <c r="MV914" s="193"/>
      <c r="MW914" s="209"/>
      <c r="MX914" s="209"/>
      <c r="MY914" s="193"/>
      <c r="MZ914" s="209"/>
      <c r="NA914" s="209"/>
      <c r="NB914" s="193"/>
      <c r="NC914" s="209"/>
      <c r="ND914" s="209"/>
      <c r="NE914" s="193"/>
      <c r="NF914" s="209"/>
      <c r="NG914" s="209"/>
      <c r="NH914" s="193"/>
      <c r="NI914" s="209"/>
      <c r="NJ914" s="209"/>
      <c r="NK914" s="193"/>
      <c r="NL914" s="209"/>
      <c r="NM914" s="209"/>
      <c r="NN914" s="193"/>
      <c r="NO914" s="209"/>
      <c r="NP914" s="209"/>
      <c r="NQ914" s="193"/>
      <c r="NR914" s="209"/>
      <c r="NS914" s="209"/>
      <c r="NT914" s="193"/>
      <c r="NU914" s="209"/>
      <c r="NV914" s="209"/>
      <c r="NW914" s="193"/>
      <c r="NX914" s="209"/>
      <c r="NY914" s="209"/>
      <c r="NZ914" s="193"/>
      <c r="OA914" s="209"/>
      <c r="OB914" s="209"/>
      <c r="OC914" s="193"/>
      <c r="OD914" s="209"/>
      <c r="OE914" s="209"/>
      <c r="OF914" s="193"/>
      <c r="OG914" s="209"/>
      <c r="OH914" s="209"/>
      <c r="OI914" s="193"/>
      <c r="OJ914" s="209"/>
      <c r="OK914" s="209"/>
      <c r="OL914" s="193"/>
      <c r="OM914" s="209"/>
      <c r="ON914" s="209"/>
      <c r="OO914" s="193"/>
      <c r="OP914" s="209"/>
      <c r="OQ914" s="209"/>
      <c r="OR914" s="193"/>
      <c r="OS914" s="209"/>
      <c r="OT914" s="209"/>
      <c r="OU914" s="193"/>
      <c r="OV914" s="209"/>
      <c r="OW914" s="209"/>
      <c r="OX914" s="193"/>
      <c r="OY914" s="209"/>
      <c r="OZ914" s="209"/>
      <c r="PA914" s="193"/>
      <c r="PB914" s="209"/>
      <c r="PC914" s="209"/>
      <c r="PD914" s="193"/>
      <c r="PE914" s="209"/>
      <c r="PF914" s="209"/>
      <c r="PG914" s="193"/>
      <c r="PH914" s="209"/>
      <c r="PI914" s="209"/>
      <c r="PJ914" s="193"/>
      <c r="PK914" s="209"/>
      <c r="PL914" s="209"/>
      <c r="PM914" s="193"/>
      <c r="PN914" s="209"/>
      <c r="PO914" s="209"/>
      <c r="PP914" s="193"/>
      <c r="PQ914" s="209"/>
      <c r="PR914" s="209"/>
      <c r="PS914" s="193"/>
      <c r="PT914" s="209"/>
      <c r="PU914" s="209"/>
      <c r="PV914" s="193"/>
      <c r="PW914" s="209"/>
      <c r="PX914" s="209"/>
      <c r="PY914" s="193"/>
      <c r="PZ914" s="209"/>
      <c r="QA914" s="209"/>
      <c r="QB914" s="193"/>
      <c r="QC914" s="209"/>
      <c r="QD914" s="209"/>
      <c r="QE914" s="193"/>
      <c r="QF914" s="209"/>
      <c r="QG914" s="209"/>
      <c r="QH914" s="193"/>
      <c r="QI914" s="209"/>
      <c r="QJ914" s="209"/>
      <c r="QK914" s="193"/>
      <c r="QL914" s="209"/>
      <c r="QM914" s="209"/>
      <c r="QN914" s="193"/>
      <c r="QO914" s="209"/>
      <c r="QP914" s="209"/>
      <c r="QQ914" s="193"/>
      <c r="QR914" s="209"/>
      <c r="QS914" s="209"/>
      <c r="QT914" s="193"/>
      <c r="QU914" s="209"/>
      <c r="QV914" s="209"/>
      <c r="QW914" s="193"/>
      <c r="QX914" s="209"/>
      <c r="QY914" s="209"/>
      <c r="QZ914" s="193"/>
      <c r="RA914" s="209"/>
      <c r="RB914" s="209"/>
      <c r="RC914" s="193"/>
      <c r="RD914" s="209"/>
      <c r="RE914" s="209"/>
      <c r="RF914" s="193"/>
      <c r="RG914" s="209"/>
    </row>
    <row r="915" spans="5:475" x14ac:dyDescent="0.3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3">
      <c r="E916" s="224"/>
      <c r="F916" s="216"/>
      <c r="G916" s="187"/>
      <c r="H916" s="187"/>
      <c r="I916" s="203"/>
      <c r="J916" s="203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93"/>
      <c r="DX916" s="193"/>
      <c r="DY916" s="193"/>
      <c r="DZ916" s="193"/>
      <c r="EA916" s="193"/>
      <c r="EB916" s="193"/>
      <c r="EC916" s="193"/>
      <c r="ED916" s="193"/>
      <c r="EE916" s="193"/>
      <c r="EF916" s="193"/>
      <c r="EG916" s="193"/>
      <c r="EH916" s="193"/>
      <c r="EI916" s="193"/>
      <c r="EJ916" s="193"/>
      <c r="EK916" s="193"/>
      <c r="EL916" s="193"/>
      <c r="EM916" s="193"/>
      <c r="EN916" s="193"/>
      <c r="EO916" s="193"/>
      <c r="EP916" s="193"/>
      <c r="EQ916" s="193"/>
      <c r="ER916" s="193"/>
      <c r="ES916" s="193"/>
      <c r="ET916" s="193"/>
      <c r="EU916" s="193"/>
      <c r="EV916" s="193"/>
      <c r="EW916" s="193"/>
      <c r="EX916" s="193"/>
      <c r="EY916" s="193"/>
      <c r="EZ916" s="193"/>
      <c r="FA916" s="193"/>
      <c r="FB916" s="193"/>
      <c r="FC916" s="193"/>
      <c r="FD916" s="193"/>
      <c r="FE916" s="193"/>
      <c r="FF916" s="193"/>
      <c r="FG916" s="193"/>
      <c r="FH916" s="193"/>
      <c r="FI916" s="193"/>
      <c r="FJ916" s="193"/>
      <c r="FK916" s="193"/>
      <c r="FL916" s="193"/>
      <c r="FM916" s="193"/>
      <c r="FN916" s="193"/>
      <c r="FO916" s="193"/>
      <c r="FP916" s="193"/>
      <c r="FQ916" s="193"/>
      <c r="FR916" s="193"/>
      <c r="FS916" s="193"/>
      <c r="FT916" s="193"/>
      <c r="FU916" s="193"/>
      <c r="FV916" s="193"/>
      <c r="FW916" s="193"/>
      <c r="FX916" s="193"/>
      <c r="FY916" s="193"/>
      <c r="FZ916" s="193"/>
      <c r="GA916" s="193"/>
      <c r="GB916" s="193"/>
      <c r="GC916" s="193"/>
      <c r="GD916" s="193"/>
      <c r="GE916" s="193"/>
      <c r="GF916" s="193"/>
      <c r="GG916" s="193"/>
      <c r="GH916" s="193"/>
      <c r="GI916" s="193"/>
      <c r="GJ916" s="193"/>
      <c r="GK916" s="193"/>
      <c r="GL916" s="193"/>
      <c r="GM916" s="193"/>
      <c r="GN916" s="193"/>
      <c r="GO916" s="193"/>
      <c r="GP916" s="193"/>
      <c r="GQ916" s="193"/>
      <c r="GR916" s="193"/>
      <c r="GS916" s="193"/>
      <c r="GT916" s="193"/>
      <c r="GU916" s="193"/>
      <c r="GV916" s="193"/>
      <c r="GW916" s="193"/>
      <c r="GX916" s="193"/>
      <c r="GY916" s="193"/>
      <c r="GZ916" s="193"/>
      <c r="HA916" s="193"/>
      <c r="HB916" s="193"/>
      <c r="HC916" s="193"/>
      <c r="HD916" s="193"/>
      <c r="HE916" s="193"/>
      <c r="HF916" s="193"/>
      <c r="HG916" s="193"/>
      <c r="HH916" s="193"/>
      <c r="HI916" s="193"/>
      <c r="HJ916" s="193"/>
      <c r="HK916" s="193"/>
      <c r="HL916" s="193"/>
      <c r="HM916" s="193"/>
      <c r="HN916" s="193"/>
      <c r="HO916" s="193"/>
      <c r="HP916" s="193"/>
      <c r="HQ916" s="193"/>
      <c r="HR916" s="193"/>
      <c r="HS916" s="193"/>
      <c r="HT916" s="193"/>
      <c r="HU916" s="193"/>
      <c r="HV916" s="193"/>
      <c r="HW916" s="193"/>
      <c r="HX916" s="193"/>
      <c r="HY916" s="193"/>
      <c r="HZ916" s="193"/>
      <c r="IA916" s="193"/>
      <c r="IB916" s="193"/>
      <c r="IC916" s="193"/>
      <c r="ID916" s="193"/>
      <c r="IE916" s="193"/>
      <c r="IF916" s="193"/>
      <c r="IG916" s="193"/>
      <c r="IH916" s="193"/>
      <c r="II916" s="193"/>
      <c r="IJ916" s="193"/>
      <c r="IK916" s="193"/>
      <c r="IL916" s="193"/>
      <c r="IM916" s="193"/>
      <c r="IN916" s="193"/>
      <c r="IO916" s="193"/>
      <c r="IP916" s="193"/>
      <c r="IQ916" s="193"/>
      <c r="IR916" s="193"/>
      <c r="IS916" s="193"/>
      <c r="IT916" s="193"/>
      <c r="IU916" s="193"/>
      <c r="IV916" s="193"/>
      <c r="IW916" s="193"/>
      <c r="IX916" s="193"/>
      <c r="IY916" s="193"/>
      <c r="IZ916" s="193"/>
      <c r="JA916" s="193"/>
      <c r="JB916" s="193"/>
      <c r="JC916" s="193"/>
      <c r="JD916" s="193"/>
      <c r="JE916" s="193"/>
      <c r="JF916" s="193"/>
      <c r="JG916" s="193"/>
      <c r="JH916" s="193"/>
      <c r="JI916" s="193"/>
      <c r="JJ916" s="193"/>
      <c r="JK916" s="193"/>
      <c r="JL916" s="193"/>
      <c r="JM916" s="193"/>
      <c r="JN916" s="193"/>
      <c r="JO916" s="193"/>
      <c r="JP916" s="193"/>
      <c r="JQ916" s="193"/>
      <c r="JR916" s="193"/>
      <c r="JS916" s="193"/>
      <c r="JT916" s="193"/>
      <c r="JU916" s="193"/>
      <c r="JV916" s="193"/>
      <c r="JW916" s="193"/>
      <c r="JX916" s="193"/>
      <c r="JY916" s="193"/>
      <c r="JZ916" s="193"/>
      <c r="KA916" s="193"/>
      <c r="KB916" s="193"/>
      <c r="KC916" s="193"/>
      <c r="KD916" s="193"/>
      <c r="KE916" s="193"/>
      <c r="KF916" s="193"/>
      <c r="KG916" s="193"/>
      <c r="KH916" s="193"/>
      <c r="KI916" s="193"/>
      <c r="KJ916" s="193"/>
      <c r="KK916" s="193"/>
      <c r="KL916" s="193"/>
      <c r="KM916" s="193"/>
      <c r="KN916" s="193"/>
      <c r="KO916" s="193"/>
      <c r="KP916" s="193"/>
      <c r="KQ916" s="193"/>
      <c r="KR916" s="193"/>
      <c r="KS916" s="193"/>
      <c r="KT916" s="193"/>
      <c r="KU916" s="193"/>
      <c r="KV916" s="193"/>
      <c r="KW916" s="193"/>
      <c r="KX916" s="193"/>
      <c r="KY916" s="193"/>
      <c r="KZ916" s="193"/>
      <c r="LA916" s="193"/>
      <c r="LB916" s="193"/>
      <c r="LC916" s="193"/>
      <c r="LD916" s="193"/>
      <c r="LE916" s="193"/>
      <c r="LF916" s="193"/>
      <c r="LG916" s="193"/>
      <c r="LH916" s="193"/>
      <c r="LI916" s="193"/>
      <c r="LJ916" s="193"/>
      <c r="LK916" s="193"/>
      <c r="LL916" s="193"/>
      <c r="LM916" s="193"/>
      <c r="LN916" s="193"/>
      <c r="LO916" s="193"/>
      <c r="LP916" s="193"/>
      <c r="LQ916" s="193"/>
      <c r="LR916" s="193"/>
      <c r="LS916" s="193"/>
      <c r="LT916" s="193"/>
      <c r="LU916" s="193"/>
      <c r="LV916" s="193"/>
      <c r="LW916" s="193"/>
      <c r="LX916" s="193"/>
      <c r="LY916" s="193"/>
      <c r="LZ916" s="193"/>
      <c r="MA916" s="193"/>
      <c r="MB916" s="193"/>
      <c r="MC916" s="193"/>
      <c r="MD916" s="193"/>
      <c r="ME916" s="193"/>
      <c r="MF916" s="193"/>
      <c r="MG916" s="193"/>
      <c r="MH916" s="193"/>
      <c r="MI916" s="193"/>
      <c r="MJ916" s="193"/>
      <c r="MK916" s="193"/>
      <c r="ML916" s="193"/>
      <c r="MM916" s="193"/>
      <c r="MN916" s="193"/>
      <c r="MO916" s="193"/>
      <c r="MP916" s="193"/>
      <c r="MQ916" s="193"/>
      <c r="MR916" s="193"/>
      <c r="MS916" s="193"/>
      <c r="MT916" s="193"/>
      <c r="MU916" s="193"/>
      <c r="MV916" s="193"/>
      <c r="MW916" s="193"/>
      <c r="MX916" s="193"/>
      <c r="MY916" s="193"/>
      <c r="MZ916" s="193"/>
      <c r="NA916" s="193"/>
      <c r="NB916" s="193"/>
      <c r="NC916" s="193"/>
      <c r="ND916" s="193"/>
      <c r="NE916" s="193"/>
      <c r="NF916" s="193"/>
      <c r="NG916" s="193"/>
      <c r="NH916" s="193"/>
      <c r="NI916" s="193"/>
      <c r="NJ916" s="193"/>
      <c r="NK916" s="193"/>
      <c r="NL916" s="193"/>
      <c r="NM916" s="193"/>
      <c r="NN916" s="193"/>
      <c r="NO916" s="193"/>
      <c r="NP916" s="193"/>
      <c r="NQ916" s="193"/>
      <c r="NR916" s="193"/>
      <c r="NS916" s="193"/>
      <c r="NT916" s="193"/>
      <c r="NU916" s="193"/>
      <c r="NV916" s="193"/>
      <c r="NW916" s="193"/>
      <c r="NX916" s="193"/>
      <c r="NY916" s="193"/>
      <c r="NZ916" s="193"/>
      <c r="OA916" s="193"/>
      <c r="OB916" s="193"/>
      <c r="OC916" s="193"/>
      <c r="OD916" s="193"/>
      <c r="OE916" s="193"/>
      <c r="OF916" s="193"/>
      <c r="OG916" s="193"/>
      <c r="OH916" s="193"/>
      <c r="OI916" s="193"/>
      <c r="OJ916" s="193"/>
      <c r="OK916" s="193"/>
      <c r="OL916" s="193"/>
      <c r="OM916" s="193"/>
      <c r="ON916" s="193"/>
      <c r="OO916" s="193"/>
      <c r="OP916" s="193"/>
      <c r="OQ916" s="193"/>
      <c r="OR916" s="193"/>
      <c r="OS916" s="193"/>
      <c r="OT916" s="193"/>
      <c r="OU916" s="193"/>
      <c r="OV916" s="193"/>
      <c r="OW916" s="193"/>
      <c r="OX916" s="193"/>
      <c r="OY916" s="193"/>
      <c r="OZ916" s="193"/>
      <c r="PA916" s="193"/>
      <c r="PB916" s="193"/>
      <c r="PC916" s="193"/>
      <c r="PD916" s="193"/>
      <c r="PE916" s="193"/>
      <c r="PF916" s="193"/>
      <c r="PG916" s="193"/>
      <c r="PH916" s="193"/>
      <c r="PI916" s="193"/>
      <c r="PJ916" s="193"/>
      <c r="PK916" s="193"/>
      <c r="PL916" s="193"/>
      <c r="PM916" s="193"/>
      <c r="PN916" s="193"/>
      <c r="PO916" s="193"/>
      <c r="PP916" s="193"/>
      <c r="PQ916" s="193"/>
      <c r="PR916" s="193"/>
      <c r="PS916" s="193"/>
      <c r="PT916" s="193"/>
      <c r="PU916" s="193"/>
      <c r="PV916" s="193"/>
      <c r="PW916" s="193"/>
      <c r="PX916" s="193"/>
      <c r="PY916" s="193"/>
      <c r="PZ916" s="193"/>
      <c r="QA916" s="193"/>
      <c r="QB916" s="193"/>
      <c r="QC916" s="193"/>
      <c r="QD916" s="193"/>
      <c r="QE916" s="193"/>
      <c r="QF916" s="193"/>
      <c r="QG916" s="193"/>
      <c r="QH916" s="193"/>
      <c r="QI916" s="193"/>
      <c r="QJ916" s="193"/>
      <c r="QK916" s="193"/>
      <c r="QL916" s="193"/>
      <c r="QM916" s="193"/>
      <c r="QN916" s="193"/>
      <c r="QO916" s="193"/>
      <c r="QP916" s="193"/>
      <c r="QQ916" s="193"/>
      <c r="QR916" s="193"/>
      <c r="QS916" s="193"/>
      <c r="QT916" s="193"/>
      <c r="QU916" s="193"/>
      <c r="QV916" s="193"/>
      <c r="QW916" s="193"/>
      <c r="QX916" s="193"/>
      <c r="QY916" s="193"/>
      <c r="QZ916" s="193"/>
      <c r="RA916" s="193"/>
      <c r="RB916" s="193"/>
      <c r="RC916" s="193"/>
      <c r="RD916" s="193"/>
      <c r="RE916" s="193"/>
      <c r="RF916" s="193"/>
      <c r="RG916" s="193"/>
    </row>
    <row r="917" spans="5:475" x14ac:dyDescent="0.3">
      <c r="E917" s="224"/>
      <c r="F917" s="216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3">
      <c r="E918" s="224"/>
      <c r="F918" s="215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3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3">
      <c r="E920" s="224"/>
      <c r="F920" s="216"/>
      <c r="G920" s="177"/>
      <c r="H920" s="177"/>
      <c r="I920" s="203"/>
      <c r="J920" s="203"/>
      <c r="K920" s="177"/>
      <c r="L920" s="187"/>
      <c r="M920" s="177"/>
      <c r="N920" s="177"/>
      <c r="O920" s="187"/>
      <c r="P920" s="177"/>
      <c r="Q920" s="177"/>
      <c r="R920" s="187"/>
      <c r="S920" s="177"/>
      <c r="T920" s="177"/>
      <c r="U920" s="187"/>
      <c r="V920" s="177"/>
      <c r="W920" s="177"/>
      <c r="X920" s="187"/>
      <c r="Y920" s="177"/>
      <c r="Z920" s="177"/>
      <c r="AA920" s="187"/>
      <c r="AB920" s="177"/>
      <c r="AC920" s="177"/>
      <c r="AD920" s="187"/>
      <c r="AE920" s="177"/>
      <c r="AF920" s="177"/>
      <c r="AG920" s="187"/>
      <c r="AH920" s="177"/>
      <c r="AI920" s="177"/>
      <c r="AJ920" s="187"/>
      <c r="AK920" s="177"/>
      <c r="AL920" s="177"/>
      <c r="AM920" s="187"/>
      <c r="AN920" s="177"/>
      <c r="AO920" s="177"/>
      <c r="AP920" s="187"/>
      <c r="AQ920" s="177"/>
      <c r="AR920" s="177"/>
      <c r="AS920" s="187"/>
      <c r="AT920" s="177"/>
      <c r="AU920" s="177"/>
      <c r="AV920" s="187"/>
      <c r="AW920" s="177"/>
      <c r="AX920" s="177"/>
      <c r="AY920" s="187"/>
      <c r="AZ920" s="177"/>
      <c r="BA920" s="177"/>
      <c r="BB920" s="187"/>
      <c r="BC920" s="177"/>
      <c r="BD920" s="177"/>
      <c r="BE920" s="187"/>
      <c r="BF920" s="177"/>
      <c r="BG920" s="177"/>
      <c r="BH920" s="187"/>
      <c r="BI920" s="177"/>
      <c r="BJ920" s="177"/>
      <c r="BK920" s="187"/>
      <c r="BL920" s="177"/>
      <c r="BM920" s="177"/>
      <c r="BN920" s="187"/>
      <c r="BO920" s="177"/>
      <c r="BP920" s="177"/>
      <c r="BQ920" s="187"/>
      <c r="BR920" s="177"/>
      <c r="BS920" s="177"/>
      <c r="BT920" s="187"/>
      <c r="BU920" s="177"/>
      <c r="BV920" s="177"/>
      <c r="BW920" s="187"/>
      <c r="BX920" s="177"/>
      <c r="BY920" s="177"/>
      <c r="BZ920" s="187"/>
      <c r="CA920" s="177"/>
      <c r="CB920" s="177"/>
      <c r="CC920" s="187"/>
      <c r="CD920" s="177"/>
      <c r="CE920" s="177"/>
      <c r="CF920" s="187"/>
      <c r="CG920" s="177"/>
      <c r="CH920" s="177"/>
      <c r="CI920" s="187"/>
      <c r="CJ920" s="177"/>
      <c r="CK920" s="177"/>
      <c r="CL920" s="187"/>
      <c r="CM920" s="177"/>
      <c r="CN920" s="177"/>
      <c r="CO920" s="187"/>
      <c r="CP920" s="177"/>
      <c r="CQ920" s="177"/>
      <c r="CR920" s="187"/>
      <c r="CS920" s="177"/>
      <c r="CT920" s="177"/>
      <c r="CU920" s="187"/>
      <c r="CV920" s="177"/>
      <c r="CW920" s="177"/>
      <c r="CX920" s="187"/>
      <c r="CY920" s="177"/>
      <c r="CZ920" s="177"/>
      <c r="DA920" s="187"/>
      <c r="DB920" s="177"/>
      <c r="DC920" s="177"/>
      <c r="DD920" s="187"/>
      <c r="DE920" s="177"/>
      <c r="DF920" s="177"/>
      <c r="DG920" s="187"/>
      <c r="DH920" s="177"/>
      <c r="DI920" s="177"/>
      <c r="DJ920" s="187"/>
      <c r="DK920" s="177"/>
      <c r="DL920" s="177"/>
      <c r="DM920" s="187"/>
      <c r="DN920" s="177"/>
      <c r="DO920" s="177"/>
      <c r="DP920" s="187"/>
      <c r="DQ920" s="177"/>
      <c r="DR920" s="177"/>
      <c r="DS920" s="187"/>
      <c r="DT920" s="177"/>
      <c r="DU920" s="177"/>
      <c r="DV920" s="187"/>
      <c r="DW920" s="209"/>
      <c r="DX920" s="209"/>
      <c r="DY920" s="193"/>
      <c r="DZ920" s="209"/>
      <c r="EA920" s="209"/>
      <c r="EB920" s="193"/>
      <c r="EC920" s="209"/>
      <c r="ED920" s="209"/>
      <c r="EE920" s="193"/>
      <c r="EF920" s="209"/>
      <c r="EG920" s="209"/>
      <c r="EH920" s="193"/>
      <c r="EI920" s="209"/>
      <c r="EJ920" s="209"/>
      <c r="EK920" s="193"/>
      <c r="EL920" s="209"/>
      <c r="EM920" s="209"/>
      <c r="EN920" s="193"/>
      <c r="EO920" s="209"/>
      <c r="EP920" s="209"/>
      <c r="EQ920" s="193"/>
      <c r="ER920" s="209"/>
      <c r="ES920" s="209"/>
      <c r="ET920" s="193"/>
      <c r="EU920" s="209"/>
      <c r="EV920" s="209"/>
      <c r="EW920" s="193"/>
      <c r="EX920" s="209"/>
      <c r="EY920" s="209"/>
      <c r="EZ920" s="193"/>
      <c r="FA920" s="209"/>
      <c r="FB920" s="209"/>
      <c r="FC920" s="193"/>
      <c r="FD920" s="209"/>
      <c r="FE920" s="209"/>
      <c r="FF920" s="193"/>
      <c r="FG920" s="209"/>
      <c r="FH920" s="209"/>
      <c r="FI920" s="193"/>
      <c r="FJ920" s="209"/>
      <c r="FK920" s="209"/>
      <c r="FL920" s="193"/>
      <c r="FM920" s="209"/>
      <c r="FN920" s="209"/>
      <c r="FO920" s="193"/>
      <c r="FP920" s="209"/>
      <c r="FQ920" s="209"/>
      <c r="FR920" s="193"/>
      <c r="FS920" s="209"/>
      <c r="FT920" s="209"/>
      <c r="FU920" s="193"/>
      <c r="FV920" s="209"/>
      <c r="FW920" s="209"/>
      <c r="FX920" s="193"/>
      <c r="FY920" s="209"/>
      <c r="FZ920" s="209"/>
      <c r="GA920" s="193"/>
      <c r="GB920" s="209"/>
      <c r="GC920" s="209"/>
      <c r="GD920" s="193"/>
      <c r="GE920" s="209"/>
      <c r="GF920" s="209"/>
      <c r="GG920" s="193"/>
      <c r="GH920" s="209"/>
      <c r="GI920" s="209"/>
      <c r="GJ920" s="193"/>
      <c r="GK920" s="209"/>
      <c r="GL920" s="209"/>
      <c r="GM920" s="193"/>
      <c r="GN920" s="209"/>
      <c r="GO920" s="209"/>
      <c r="GP920" s="193"/>
      <c r="GQ920" s="209"/>
      <c r="GR920" s="209"/>
      <c r="GS920" s="193"/>
      <c r="GT920" s="209"/>
      <c r="GU920" s="209"/>
      <c r="GV920" s="193"/>
      <c r="GW920" s="209"/>
      <c r="GX920" s="209"/>
      <c r="GY920" s="193"/>
      <c r="GZ920" s="209"/>
      <c r="HA920" s="209"/>
      <c r="HB920" s="193"/>
      <c r="HC920" s="209"/>
      <c r="HD920" s="209"/>
      <c r="HE920" s="193"/>
      <c r="HF920" s="209"/>
      <c r="HG920" s="209"/>
      <c r="HH920" s="193"/>
      <c r="HI920" s="209"/>
      <c r="HJ920" s="209"/>
      <c r="HK920" s="193"/>
      <c r="HL920" s="209"/>
      <c r="HM920" s="209"/>
      <c r="HN920" s="193"/>
      <c r="HO920" s="209"/>
      <c r="HP920" s="209"/>
      <c r="HQ920" s="193"/>
      <c r="HR920" s="209"/>
      <c r="HS920" s="209"/>
      <c r="HT920" s="193"/>
      <c r="HU920" s="209"/>
      <c r="HV920" s="209"/>
      <c r="HW920" s="193"/>
      <c r="HX920" s="209"/>
      <c r="HY920" s="209"/>
      <c r="HZ920" s="193"/>
      <c r="IA920" s="209"/>
      <c r="IB920" s="209"/>
      <c r="IC920" s="193"/>
      <c r="ID920" s="209"/>
      <c r="IE920" s="209"/>
      <c r="IF920" s="193"/>
      <c r="IG920" s="209"/>
      <c r="IH920" s="209"/>
      <c r="II920" s="193"/>
      <c r="IJ920" s="209"/>
      <c r="IK920" s="209"/>
      <c r="IL920" s="193"/>
      <c r="IM920" s="209"/>
      <c r="IN920" s="209"/>
      <c r="IO920" s="193"/>
      <c r="IP920" s="209"/>
      <c r="IQ920" s="209"/>
      <c r="IR920" s="193"/>
      <c r="IS920" s="209"/>
      <c r="IT920" s="209"/>
      <c r="IU920" s="193"/>
      <c r="IV920" s="209"/>
      <c r="IW920" s="209"/>
      <c r="IX920" s="193"/>
      <c r="IY920" s="209"/>
      <c r="IZ920" s="209"/>
      <c r="JA920" s="193"/>
      <c r="JB920" s="209"/>
      <c r="JC920" s="209"/>
      <c r="JD920" s="193"/>
      <c r="JE920" s="209"/>
      <c r="JF920" s="209"/>
      <c r="JG920" s="193"/>
      <c r="JH920" s="209"/>
      <c r="JI920" s="209"/>
      <c r="JJ920" s="193"/>
      <c r="JK920" s="209"/>
      <c r="JL920" s="209"/>
      <c r="JM920" s="193"/>
      <c r="JN920" s="209"/>
      <c r="JO920" s="209"/>
      <c r="JP920" s="193"/>
      <c r="JQ920" s="209"/>
      <c r="JR920" s="209"/>
      <c r="JS920" s="193"/>
      <c r="JT920" s="209"/>
      <c r="JU920" s="209"/>
      <c r="JV920" s="193"/>
      <c r="JW920" s="209"/>
      <c r="JX920" s="209"/>
      <c r="JY920" s="193"/>
      <c r="JZ920" s="209"/>
      <c r="KA920" s="209"/>
      <c r="KB920" s="193"/>
      <c r="KC920" s="209"/>
      <c r="KD920" s="209"/>
      <c r="KE920" s="193"/>
      <c r="KF920" s="209"/>
      <c r="KG920" s="209"/>
      <c r="KH920" s="193"/>
      <c r="KI920" s="209"/>
      <c r="KJ920" s="209"/>
      <c r="KK920" s="193"/>
      <c r="KL920" s="209"/>
      <c r="KM920" s="209"/>
      <c r="KN920" s="193"/>
      <c r="KO920" s="209"/>
      <c r="KP920" s="209"/>
      <c r="KQ920" s="193"/>
      <c r="KR920" s="209"/>
      <c r="KS920" s="209"/>
      <c r="KT920" s="193"/>
      <c r="KU920" s="209"/>
      <c r="KV920" s="209"/>
      <c r="KW920" s="193"/>
      <c r="KX920" s="209"/>
      <c r="KY920" s="209"/>
      <c r="KZ920" s="193"/>
      <c r="LA920" s="209"/>
      <c r="LB920" s="209"/>
      <c r="LC920" s="193"/>
      <c r="LD920" s="209"/>
      <c r="LE920" s="209"/>
      <c r="LF920" s="193"/>
      <c r="LG920" s="209"/>
      <c r="LH920" s="209"/>
      <c r="LI920" s="193"/>
      <c r="LJ920" s="209"/>
      <c r="LK920" s="209"/>
      <c r="LL920" s="193"/>
      <c r="LM920" s="209"/>
      <c r="LN920" s="209"/>
      <c r="LO920" s="193"/>
      <c r="LP920" s="209"/>
      <c r="LQ920" s="209"/>
      <c r="LR920" s="193"/>
      <c r="LS920" s="209"/>
      <c r="LT920" s="209"/>
      <c r="LU920" s="193"/>
      <c r="LV920" s="209"/>
      <c r="LW920" s="209"/>
      <c r="LX920" s="193"/>
      <c r="LY920" s="209"/>
      <c r="LZ920" s="209"/>
      <c r="MA920" s="193"/>
      <c r="MB920" s="209"/>
      <c r="MC920" s="209"/>
      <c r="MD920" s="193"/>
      <c r="ME920" s="209"/>
      <c r="MF920" s="209"/>
      <c r="MG920" s="193"/>
      <c r="MH920" s="209"/>
      <c r="MI920" s="209"/>
      <c r="MJ920" s="193"/>
      <c r="MK920" s="209"/>
      <c r="ML920" s="209"/>
      <c r="MM920" s="193"/>
      <c r="MN920" s="209"/>
      <c r="MO920" s="209"/>
      <c r="MP920" s="193"/>
      <c r="MQ920" s="209"/>
      <c r="MR920" s="209"/>
      <c r="MS920" s="193"/>
      <c r="MT920" s="209"/>
      <c r="MU920" s="209"/>
      <c r="MV920" s="193"/>
      <c r="MW920" s="209"/>
      <c r="MX920" s="209"/>
      <c r="MY920" s="193"/>
      <c r="MZ920" s="209"/>
      <c r="NA920" s="209"/>
      <c r="NB920" s="193"/>
      <c r="NC920" s="209"/>
      <c r="ND920" s="209"/>
      <c r="NE920" s="193"/>
      <c r="NF920" s="209"/>
      <c r="NG920" s="209"/>
      <c r="NH920" s="193"/>
      <c r="NI920" s="209"/>
      <c r="NJ920" s="209"/>
      <c r="NK920" s="193"/>
      <c r="NL920" s="209"/>
      <c r="NM920" s="209"/>
      <c r="NN920" s="193"/>
      <c r="NO920" s="209"/>
      <c r="NP920" s="209"/>
      <c r="NQ920" s="193"/>
      <c r="NR920" s="209"/>
      <c r="NS920" s="209"/>
      <c r="NT920" s="193"/>
      <c r="NU920" s="209"/>
      <c r="NV920" s="209"/>
      <c r="NW920" s="193"/>
      <c r="NX920" s="209"/>
      <c r="NY920" s="209"/>
      <c r="NZ920" s="193"/>
      <c r="OA920" s="209"/>
      <c r="OB920" s="209"/>
      <c r="OC920" s="193"/>
      <c r="OD920" s="209"/>
      <c r="OE920" s="209"/>
      <c r="OF920" s="193"/>
      <c r="OG920" s="209"/>
      <c r="OH920" s="209"/>
      <c r="OI920" s="193"/>
      <c r="OJ920" s="209"/>
      <c r="OK920" s="209"/>
      <c r="OL920" s="193"/>
      <c r="OM920" s="209"/>
      <c r="ON920" s="209"/>
      <c r="OO920" s="193"/>
      <c r="OP920" s="209"/>
      <c r="OQ920" s="209"/>
      <c r="OR920" s="193"/>
      <c r="OS920" s="209"/>
      <c r="OT920" s="209"/>
      <c r="OU920" s="193"/>
      <c r="OV920" s="209"/>
      <c r="OW920" s="209"/>
      <c r="OX920" s="193"/>
      <c r="OY920" s="209"/>
      <c r="OZ920" s="209"/>
      <c r="PA920" s="193"/>
      <c r="PB920" s="209"/>
      <c r="PC920" s="209"/>
      <c r="PD920" s="193"/>
      <c r="PE920" s="209"/>
      <c r="PF920" s="209"/>
      <c r="PG920" s="193"/>
      <c r="PH920" s="209"/>
      <c r="PI920" s="209"/>
      <c r="PJ920" s="193"/>
      <c r="PK920" s="209"/>
      <c r="PL920" s="209"/>
      <c r="PM920" s="193"/>
      <c r="PN920" s="209"/>
      <c r="PO920" s="209"/>
      <c r="PP920" s="193"/>
      <c r="PQ920" s="209"/>
      <c r="PR920" s="209"/>
      <c r="PS920" s="193"/>
      <c r="PT920" s="209"/>
      <c r="PU920" s="209"/>
      <c r="PV920" s="193"/>
      <c r="PW920" s="209"/>
      <c r="PX920" s="209"/>
      <c r="PY920" s="193"/>
      <c r="PZ920" s="209"/>
      <c r="QA920" s="209"/>
      <c r="QB920" s="193"/>
      <c r="QC920" s="209"/>
      <c r="QD920" s="209"/>
      <c r="QE920" s="193"/>
      <c r="QF920" s="209"/>
      <c r="QG920" s="209"/>
      <c r="QH920" s="193"/>
      <c r="QI920" s="209"/>
      <c r="QJ920" s="209"/>
      <c r="QK920" s="193"/>
      <c r="QL920" s="209"/>
      <c r="QM920" s="209"/>
      <c r="QN920" s="193"/>
      <c r="QO920" s="209"/>
      <c r="QP920" s="209"/>
      <c r="QQ920" s="193"/>
      <c r="QR920" s="209"/>
      <c r="QS920" s="209"/>
      <c r="QT920" s="193"/>
      <c r="QU920" s="209"/>
      <c r="QV920" s="209"/>
      <c r="QW920" s="193"/>
      <c r="QX920" s="209"/>
      <c r="QY920" s="209"/>
      <c r="QZ920" s="193"/>
      <c r="RA920" s="209"/>
      <c r="RB920" s="209"/>
      <c r="RC920" s="193"/>
      <c r="RD920" s="209"/>
      <c r="RE920" s="209"/>
      <c r="RF920" s="193"/>
      <c r="RG920" s="209"/>
    </row>
    <row r="921" spans="5:475" x14ac:dyDescent="0.3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3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3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3">
      <c r="E924" s="224"/>
      <c r="F924" s="216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3">
      <c r="E925" s="224"/>
      <c r="F925" s="215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3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3">
      <c r="E927" s="224"/>
      <c r="F927" s="216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3">
      <c r="E928" s="224"/>
      <c r="F928" s="215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3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3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3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3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3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3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3">
      <c r="E935" s="224"/>
      <c r="F935" s="215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3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3">
      <c r="E937" s="224"/>
      <c r="F937" s="216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3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3">
      <c r="E939" s="224"/>
      <c r="F939" s="216"/>
      <c r="G939" s="187"/>
      <c r="H939" s="187"/>
      <c r="I939" s="203"/>
      <c r="J939" s="203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93"/>
      <c r="DX939" s="193"/>
      <c r="DY939" s="193"/>
      <c r="DZ939" s="193"/>
      <c r="EA939" s="193"/>
      <c r="EB939" s="193"/>
      <c r="EC939" s="193"/>
      <c r="ED939" s="193"/>
      <c r="EE939" s="193"/>
      <c r="EF939" s="193"/>
      <c r="EG939" s="193"/>
      <c r="EH939" s="193"/>
      <c r="EI939" s="193"/>
      <c r="EJ939" s="193"/>
      <c r="EK939" s="193"/>
      <c r="EL939" s="193"/>
      <c r="EM939" s="193"/>
      <c r="EN939" s="193"/>
      <c r="EO939" s="193"/>
      <c r="EP939" s="193"/>
      <c r="EQ939" s="193"/>
      <c r="ER939" s="193"/>
      <c r="ES939" s="193"/>
      <c r="ET939" s="193"/>
      <c r="EU939" s="193"/>
      <c r="EV939" s="193"/>
      <c r="EW939" s="193"/>
      <c r="EX939" s="193"/>
      <c r="EY939" s="193"/>
      <c r="EZ939" s="193"/>
      <c r="FA939" s="193"/>
      <c r="FB939" s="193"/>
      <c r="FC939" s="193"/>
      <c r="FD939" s="193"/>
      <c r="FE939" s="193"/>
      <c r="FF939" s="193"/>
      <c r="FG939" s="193"/>
      <c r="FH939" s="193"/>
      <c r="FI939" s="193"/>
      <c r="FJ939" s="193"/>
      <c r="FK939" s="193"/>
      <c r="FL939" s="193"/>
      <c r="FM939" s="193"/>
      <c r="FN939" s="193"/>
      <c r="FO939" s="193"/>
      <c r="FP939" s="193"/>
      <c r="FQ939" s="193"/>
      <c r="FR939" s="193"/>
      <c r="FS939" s="193"/>
      <c r="FT939" s="193"/>
      <c r="FU939" s="193"/>
      <c r="FV939" s="193"/>
      <c r="FW939" s="193"/>
      <c r="FX939" s="193"/>
      <c r="FY939" s="193"/>
      <c r="FZ939" s="193"/>
      <c r="GA939" s="193"/>
      <c r="GB939" s="193"/>
      <c r="GC939" s="193"/>
      <c r="GD939" s="193"/>
      <c r="GE939" s="193"/>
      <c r="GF939" s="193"/>
      <c r="GG939" s="193"/>
      <c r="GH939" s="193"/>
      <c r="GI939" s="193"/>
      <c r="GJ939" s="193"/>
      <c r="GK939" s="193"/>
      <c r="GL939" s="193"/>
      <c r="GM939" s="193"/>
      <c r="GN939" s="193"/>
      <c r="GO939" s="193"/>
      <c r="GP939" s="193"/>
      <c r="GQ939" s="193"/>
      <c r="GR939" s="193"/>
      <c r="GS939" s="193"/>
      <c r="GT939" s="193"/>
      <c r="GU939" s="193"/>
      <c r="GV939" s="193"/>
      <c r="GW939" s="193"/>
      <c r="GX939" s="193"/>
      <c r="GY939" s="193"/>
      <c r="GZ939" s="193"/>
      <c r="HA939" s="193"/>
      <c r="HB939" s="193"/>
      <c r="HC939" s="193"/>
      <c r="HD939" s="193"/>
      <c r="HE939" s="193"/>
      <c r="HF939" s="193"/>
      <c r="HG939" s="193"/>
      <c r="HH939" s="193"/>
      <c r="HI939" s="193"/>
      <c r="HJ939" s="193"/>
      <c r="HK939" s="193"/>
      <c r="HL939" s="193"/>
      <c r="HM939" s="193"/>
      <c r="HN939" s="193"/>
      <c r="HO939" s="193"/>
      <c r="HP939" s="193"/>
      <c r="HQ939" s="193"/>
      <c r="HR939" s="193"/>
      <c r="HS939" s="193"/>
      <c r="HT939" s="193"/>
      <c r="HU939" s="193"/>
      <c r="HV939" s="193"/>
      <c r="HW939" s="193"/>
      <c r="HX939" s="193"/>
      <c r="HY939" s="193"/>
      <c r="HZ939" s="193"/>
      <c r="IA939" s="193"/>
      <c r="IB939" s="193"/>
      <c r="IC939" s="193"/>
      <c r="ID939" s="193"/>
      <c r="IE939" s="193"/>
      <c r="IF939" s="193"/>
      <c r="IG939" s="193"/>
      <c r="IH939" s="193"/>
      <c r="II939" s="193"/>
      <c r="IJ939" s="193"/>
      <c r="IK939" s="193"/>
      <c r="IL939" s="193"/>
      <c r="IM939" s="193"/>
      <c r="IN939" s="193"/>
      <c r="IO939" s="193"/>
      <c r="IP939" s="193"/>
      <c r="IQ939" s="193"/>
      <c r="IR939" s="193"/>
      <c r="IS939" s="193"/>
      <c r="IT939" s="193"/>
      <c r="IU939" s="193"/>
      <c r="IV939" s="193"/>
      <c r="IW939" s="193"/>
      <c r="IX939" s="193"/>
      <c r="IY939" s="193"/>
      <c r="IZ939" s="193"/>
      <c r="JA939" s="193"/>
      <c r="JB939" s="193"/>
      <c r="JC939" s="193"/>
      <c r="JD939" s="193"/>
      <c r="JE939" s="193"/>
      <c r="JF939" s="193"/>
      <c r="JG939" s="193"/>
      <c r="JH939" s="193"/>
      <c r="JI939" s="193"/>
      <c r="JJ939" s="193"/>
      <c r="JK939" s="193"/>
      <c r="JL939" s="193"/>
      <c r="JM939" s="193"/>
      <c r="JN939" s="193"/>
      <c r="JO939" s="193"/>
      <c r="JP939" s="193"/>
      <c r="JQ939" s="193"/>
      <c r="JR939" s="193"/>
      <c r="JS939" s="193"/>
      <c r="JT939" s="193"/>
      <c r="JU939" s="193"/>
      <c r="JV939" s="193"/>
      <c r="JW939" s="193"/>
      <c r="JX939" s="193"/>
      <c r="JY939" s="193"/>
      <c r="JZ939" s="193"/>
      <c r="KA939" s="193"/>
      <c r="KB939" s="193"/>
      <c r="KC939" s="193"/>
      <c r="KD939" s="193"/>
      <c r="KE939" s="193"/>
      <c r="KF939" s="193"/>
      <c r="KG939" s="193"/>
      <c r="KH939" s="193"/>
      <c r="KI939" s="193"/>
      <c r="KJ939" s="193"/>
      <c r="KK939" s="193"/>
      <c r="KL939" s="193"/>
      <c r="KM939" s="193"/>
      <c r="KN939" s="193"/>
      <c r="KO939" s="193"/>
      <c r="KP939" s="193"/>
      <c r="KQ939" s="193"/>
      <c r="KR939" s="193"/>
      <c r="KS939" s="193"/>
      <c r="KT939" s="193"/>
      <c r="KU939" s="193"/>
      <c r="KV939" s="193"/>
      <c r="KW939" s="193"/>
      <c r="KX939" s="193"/>
      <c r="KY939" s="193"/>
      <c r="KZ939" s="193"/>
      <c r="LA939" s="193"/>
      <c r="LB939" s="193"/>
      <c r="LC939" s="193"/>
      <c r="LD939" s="193"/>
      <c r="LE939" s="193"/>
      <c r="LF939" s="193"/>
      <c r="LG939" s="193"/>
      <c r="LH939" s="193"/>
      <c r="LI939" s="193"/>
      <c r="LJ939" s="193"/>
      <c r="LK939" s="193"/>
      <c r="LL939" s="193"/>
      <c r="LM939" s="193"/>
      <c r="LN939" s="193"/>
      <c r="LO939" s="193"/>
      <c r="LP939" s="193"/>
      <c r="LQ939" s="193"/>
      <c r="LR939" s="193"/>
      <c r="LS939" s="193"/>
      <c r="LT939" s="193"/>
      <c r="LU939" s="193"/>
      <c r="LV939" s="193"/>
      <c r="LW939" s="193"/>
      <c r="LX939" s="193"/>
      <c r="LY939" s="193"/>
      <c r="LZ939" s="193"/>
      <c r="MA939" s="193"/>
      <c r="MB939" s="193"/>
      <c r="MC939" s="193"/>
      <c r="MD939" s="193"/>
      <c r="ME939" s="193"/>
      <c r="MF939" s="193"/>
      <c r="MG939" s="193"/>
      <c r="MH939" s="193"/>
      <c r="MI939" s="193"/>
      <c r="MJ939" s="193"/>
      <c r="MK939" s="193"/>
      <c r="ML939" s="193"/>
      <c r="MM939" s="193"/>
      <c r="MN939" s="193"/>
      <c r="MO939" s="193"/>
      <c r="MP939" s="193"/>
      <c r="MQ939" s="193"/>
      <c r="MR939" s="193"/>
      <c r="MS939" s="193"/>
      <c r="MT939" s="193"/>
      <c r="MU939" s="193"/>
      <c r="MV939" s="193"/>
      <c r="MW939" s="193"/>
      <c r="MX939" s="193"/>
      <c r="MY939" s="193"/>
      <c r="MZ939" s="193"/>
      <c r="NA939" s="193"/>
      <c r="NB939" s="193"/>
      <c r="NC939" s="193"/>
      <c r="ND939" s="193"/>
      <c r="NE939" s="193"/>
      <c r="NF939" s="193"/>
      <c r="NG939" s="193"/>
      <c r="NH939" s="193"/>
      <c r="NI939" s="193"/>
      <c r="NJ939" s="193"/>
      <c r="NK939" s="193"/>
      <c r="NL939" s="193"/>
      <c r="NM939" s="193"/>
      <c r="NN939" s="193"/>
      <c r="NO939" s="193"/>
      <c r="NP939" s="193"/>
      <c r="NQ939" s="193"/>
      <c r="NR939" s="193"/>
      <c r="NS939" s="193"/>
      <c r="NT939" s="193"/>
      <c r="NU939" s="193"/>
      <c r="NV939" s="193"/>
      <c r="NW939" s="193"/>
      <c r="NX939" s="193"/>
      <c r="NY939" s="193"/>
      <c r="NZ939" s="193"/>
      <c r="OA939" s="193"/>
      <c r="OB939" s="193"/>
      <c r="OC939" s="193"/>
      <c r="OD939" s="193"/>
      <c r="OE939" s="193"/>
      <c r="OF939" s="193"/>
      <c r="OG939" s="193"/>
      <c r="OH939" s="193"/>
      <c r="OI939" s="193"/>
      <c r="OJ939" s="193"/>
      <c r="OK939" s="193"/>
      <c r="OL939" s="193"/>
      <c r="OM939" s="193"/>
      <c r="ON939" s="193"/>
      <c r="OO939" s="193"/>
      <c r="OP939" s="193"/>
      <c r="OQ939" s="193"/>
      <c r="OR939" s="193"/>
      <c r="OS939" s="193"/>
      <c r="OT939" s="193"/>
      <c r="OU939" s="193"/>
      <c r="OV939" s="193"/>
      <c r="OW939" s="193"/>
      <c r="OX939" s="193"/>
      <c r="OY939" s="193"/>
      <c r="OZ939" s="193"/>
      <c r="PA939" s="193"/>
      <c r="PB939" s="193"/>
      <c r="PC939" s="193"/>
      <c r="PD939" s="193"/>
      <c r="PE939" s="193"/>
      <c r="PF939" s="193"/>
      <c r="PG939" s="193"/>
      <c r="PH939" s="193"/>
      <c r="PI939" s="193"/>
      <c r="PJ939" s="193"/>
      <c r="PK939" s="193"/>
      <c r="PL939" s="193"/>
      <c r="PM939" s="193"/>
      <c r="PN939" s="193"/>
      <c r="PO939" s="193"/>
      <c r="PP939" s="193"/>
      <c r="PQ939" s="193"/>
      <c r="PR939" s="193"/>
      <c r="PS939" s="193"/>
      <c r="PT939" s="193"/>
      <c r="PU939" s="193"/>
      <c r="PV939" s="193"/>
      <c r="PW939" s="193"/>
      <c r="PX939" s="193"/>
      <c r="PY939" s="193"/>
      <c r="PZ939" s="193"/>
      <c r="QA939" s="193"/>
      <c r="QB939" s="193"/>
      <c r="QC939" s="193"/>
      <c r="QD939" s="193"/>
      <c r="QE939" s="193"/>
      <c r="QF939" s="193"/>
      <c r="QG939" s="193"/>
      <c r="QH939" s="193"/>
      <c r="QI939" s="193"/>
      <c r="QJ939" s="193"/>
      <c r="QK939" s="193"/>
      <c r="QL939" s="193"/>
      <c r="QM939" s="193"/>
      <c r="QN939" s="193"/>
      <c r="QO939" s="193"/>
      <c r="QP939" s="193"/>
      <c r="QQ939" s="193"/>
      <c r="QR939" s="193"/>
      <c r="QS939" s="193"/>
      <c r="QT939" s="193"/>
      <c r="QU939" s="193"/>
      <c r="QV939" s="193"/>
      <c r="QW939" s="193"/>
      <c r="QX939" s="193"/>
      <c r="QY939" s="193"/>
      <c r="QZ939" s="193"/>
      <c r="RA939" s="193"/>
      <c r="RB939" s="193"/>
      <c r="RC939" s="193"/>
      <c r="RD939" s="193"/>
      <c r="RE939" s="193"/>
      <c r="RF939" s="193"/>
      <c r="RG939" s="193"/>
    </row>
    <row r="940" spans="5:475" x14ac:dyDescent="0.3">
      <c r="E940" s="224"/>
      <c r="F940" s="216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3">
      <c r="E941" s="224"/>
      <c r="F941" s="217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3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3">
      <c r="E943" s="224"/>
      <c r="F943" s="215"/>
      <c r="G943" s="177"/>
      <c r="H943" s="177"/>
      <c r="I943" s="203"/>
      <c r="J943" s="203"/>
      <c r="K943" s="177"/>
      <c r="L943" s="187"/>
      <c r="M943" s="177"/>
      <c r="N943" s="177"/>
      <c r="O943" s="187"/>
      <c r="P943" s="177"/>
      <c r="Q943" s="177"/>
      <c r="R943" s="187"/>
      <c r="S943" s="177"/>
      <c r="T943" s="177"/>
      <c r="U943" s="187"/>
      <c r="V943" s="177"/>
      <c r="W943" s="177"/>
      <c r="X943" s="187"/>
      <c r="Y943" s="177"/>
      <c r="Z943" s="177"/>
      <c r="AA943" s="187"/>
      <c r="AB943" s="177"/>
      <c r="AC943" s="177"/>
      <c r="AD943" s="187"/>
      <c r="AE943" s="177"/>
      <c r="AF943" s="177"/>
      <c r="AG943" s="187"/>
      <c r="AH943" s="177"/>
      <c r="AI943" s="177"/>
      <c r="AJ943" s="187"/>
      <c r="AK943" s="177"/>
      <c r="AL943" s="177"/>
      <c r="AM943" s="187"/>
      <c r="AN943" s="177"/>
      <c r="AO943" s="177"/>
      <c r="AP943" s="187"/>
      <c r="AQ943" s="177"/>
      <c r="AR943" s="177"/>
      <c r="AS943" s="187"/>
      <c r="AT943" s="177"/>
      <c r="AU943" s="177"/>
      <c r="AV943" s="187"/>
      <c r="AW943" s="177"/>
      <c r="AX943" s="177"/>
      <c r="AY943" s="187"/>
      <c r="AZ943" s="177"/>
      <c r="BA943" s="177"/>
      <c r="BB943" s="187"/>
      <c r="BC943" s="177"/>
      <c r="BD943" s="177"/>
      <c r="BE943" s="187"/>
      <c r="BF943" s="177"/>
      <c r="BG943" s="177"/>
      <c r="BH943" s="187"/>
      <c r="BI943" s="177"/>
      <c r="BJ943" s="177"/>
      <c r="BK943" s="187"/>
      <c r="BL943" s="177"/>
      <c r="BM943" s="177"/>
      <c r="BN943" s="187"/>
      <c r="BO943" s="177"/>
      <c r="BP943" s="177"/>
      <c r="BQ943" s="187"/>
      <c r="BR943" s="177"/>
      <c r="BS943" s="177"/>
      <c r="BT943" s="187"/>
      <c r="BU943" s="177"/>
      <c r="BV943" s="177"/>
      <c r="BW943" s="187"/>
      <c r="BX943" s="177"/>
      <c r="BY943" s="177"/>
      <c r="BZ943" s="187"/>
      <c r="CA943" s="177"/>
      <c r="CB943" s="177"/>
      <c r="CC943" s="187"/>
      <c r="CD943" s="177"/>
      <c r="CE943" s="177"/>
      <c r="CF943" s="187"/>
      <c r="CG943" s="177"/>
      <c r="CH943" s="177"/>
      <c r="CI943" s="187"/>
      <c r="CJ943" s="177"/>
      <c r="CK943" s="177"/>
      <c r="CL943" s="187"/>
      <c r="CM943" s="177"/>
      <c r="CN943" s="177"/>
      <c r="CO943" s="187"/>
      <c r="CP943" s="177"/>
      <c r="CQ943" s="177"/>
      <c r="CR943" s="187"/>
      <c r="CS943" s="177"/>
      <c r="CT943" s="177"/>
      <c r="CU943" s="187"/>
      <c r="CV943" s="177"/>
      <c r="CW943" s="177"/>
      <c r="CX943" s="187"/>
      <c r="CY943" s="177"/>
      <c r="CZ943" s="177"/>
      <c r="DA943" s="187"/>
      <c r="DB943" s="177"/>
      <c r="DC943" s="177"/>
      <c r="DD943" s="187"/>
      <c r="DE943" s="177"/>
      <c r="DF943" s="177"/>
      <c r="DG943" s="187"/>
      <c r="DH943" s="177"/>
      <c r="DI943" s="177"/>
      <c r="DJ943" s="187"/>
      <c r="DK943" s="177"/>
      <c r="DL943" s="177"/>
      <c r="DM943" s="187"/>
      <c r="DN943" s="177"/>
      <c r="DO943" s="177"/>
      <c r="DP943" s="187"/>
      <c r="DQ943" s="177"/>
      <c r="DR943" s="177"/>
      <c r="DS943" s="187"/>
      <c r="DT943" s="177"/>
      <c r="DU943" s="177"/>
      <c r="DV943" s="187"/>
      <c r="DW943" s="209"/>
      <c r="DX943" s="209"/>
      <c r="DY943" s="193"/>
      <c r="DZ943" s="209"/>
      <c r="EA943" s="209"/>
      <c r="EB943" s="193"/>
      <c r="EC943" s="209"/>
      <c r="ED943" s="209"/>
      <c r="EE943" s="193"/>
      <c r="EF943" s="209"/>
      <c r="EG943" s="209"/>
      <c r="EH943" s="193"/>
      <c r="EI943" s="209"/>
      <c r="EJ943" s="209"/>
      <c r="EK943" s="193"/>
      <c r="EL943" s="209"/>
      <c r="EM943" s="209"/>
      <c r="EN943" s="193"/>
      <c r="EO943" s="209"/>
      <c r="EP943" s="209"/>
      <c r="EQ943" s="193"/>
      <c r="ER943" s="209"/>
      <c r="ES943" s="209"/>
      <c r="ET943" s="193"/>
      <c r="EU943" s="209"/>
      <c r="EV943" s="209"/>
      <c r="EW943" s="193"/>
      <c r="EX943" s="209"/>
      <c r="EY943" s="209"/>
      <c r="EZ943" s="193"/>
      <c r="FA943" s="209"/>
      <c r="FB943" s="209"/>
      <c r="FC943" s="193"/>
      <c r="FD943" s="209"/>
      <c r="FE943" s="209"/>
      <c r="FF943" s="193"/>
      <c r="FG943" s="209"/>
      <c r="FH943" s="209"/>
      <c r="FI943" s="193"/>
      <c r="FJ943" s="209"/>
      <c r="FK943" s="209"/>
      <c r="FL943" s="193"/>
      <c r="FM943" s="209"/>
      <c r="FN943" s="209"/>
      <c r="FO943" s="193"/>
      <c r="FP943" s="209"/>
      <c r="FQ943" s="209"/>
      <c r="FR943" s="193"/>
      <c r="FS943" s="209"/>
      <c r="FT943" s="209"/>
      <c r="FU943" s="193"/>
      <c r="FV943" s="209"/>
      <c r="FW943" s="209"/>
      <c r="FX943" s="193"/>
      <c r="FY943" s="209"/>
      <c r="FZ943" s="209"/>
      <c r="GA943" s="193"/>
      <c r="GB943" s="209"/>
      <c r="GC943" s="209"/>
      <c r="GD943" s="193"/>
      <c r="GE943" s="209"/>
      <c r="GF943" s="209"/>
      <c r="GG943" s="193"/>
      <c r="GH943" s="209"/>
      <c r="GI943" s="209"/>
      <c r="GJ943" s="193"/>
      <c r="GK943" s="209"/>
      <c r="GL943" s="209"/>
      <c r="GM943" s="193"/>
      <c r="GN943" s="209"/>
      <c r="GO943" s="209"/>
      <c r="GP943" s="193"/>
      <c r="GQ943" s="209"/>
      <c r="GR943" s="209"/>
      <c r="GS943" s="193"/>
      <c r="GT943" s="209"/>
      <c r="GU943" s="209"/>
      <c r="GV943" s="193"/>
      <c r="GW943" s="209"/>
      <c r="GX943" s="209"/>
      <c r="GY943" s="193"/>
      <c r="GZ943" s="209"/>
      <c r="HA943" s="209"/>
      <c r="HB943" s="193"/>
      <c r="HC943" s="209"/>
      <c r="HD943" s="209"/>
      <c r="HE943" s="193"/>
      <c r="HF943" s="209"/>
      <c r="HG943" s="209"/>
      <c r="HH943" s="193"/>
      <c r="HI943" s="209"/>
      <c r="HJ943" s="209"/>
      <c r="HK943" s="193"/>
      <c r="HL943" s="209"/>
      <c r="HM943" s="209"/>
      <c r="HN943" s="193"/>
      <c r="HO943" s="209"/>
      <c r="HP943" s="209"/>
      <c r="HQ943" s="193"/>
      <c r="HR943" s="209"/>
      <c r="HS943" s="209"/>
      <c r="HT943" s="193"/>
      <c r="HU943" s="209"/>
      <c r="HV943" s="209"/>
      <c r="HW943" s="193"/>
      <c r="HX943" s="209"/>
      <c r="HY943" s="209"/>
      <c r="HZ943" s="193"/>
      <c r="IA943" s="209"/>
      <c r="IB943" s="209"/>
      <c r="IC943" s="193"/>
      <c r="ID943" s="209"/>
      <c r="IE943" s="209"/>
      <c r="IF943" s="193"/>
      <c r="IG943" s="209"/>
      <c r="IH943" s="209"/>
      <c r="II943" s="193"/>
      <c r="IJ943" s="209"/>
      <c r="IK943" s="209"/>
      <c r="IL943" s="193"/>
      <c r="IM943" s="209"/>
      <c r="IN943" s="209"/>
      <c r="IO943" s="193"/>
      <c r="IP943" s="209"/>
      <c r="IQ943" s="209"/>
      <c r="IR943" s="193"/>
      <c r="IS943" s="209"/>
      <c r="IT943" s="209"/>
      <c r="IU943" s="193"/>
      <c r="IV943" s="209"/>
      <c r="IW943" s="209"/>
      <c r="IX943" s="193"/>
      <c r="IY943" s="209"/>
      <c r="IZ943" s="209"/>
      <c r="JA943" s="193"/>
      <c r="JB943" s="209"/>
      <c r="JC943" s="209"/>
      <c r="JD943" s="193"/>
      <c r="JE943" s="209"/>
      <c r="JF943" s="209"/>
      <c r="JG943" s="193"/>
      <c r="JH943" s="209"/>
      <c r="JI943" s="209"/>
      <c r="JJ943" s="193"/>
      <c r="JK943" s="209"/>
      <c r="JL943" s="209"/>
      <c r="JM943" s="193"/>
      <c r="JN943" s="209"/>
      <c r="JO943" s="209"/>
      <c r="JP943" s="193"/>
      <c r="JQ943" s="209"/>
      <c r="JR943" s="209"/>
      <c r="JS943" s="193"/>
      <c r="JT943" s="209"/>
      <c r="JU943" s="209"/>
      <c r="JV943" s="193"/>
      <c r="JW943" s="209"/>
      <c r="JX943" s="209"/>
      <c r="JY943" s="193"/>
      <c r="JZ943" s="209"/>
      <c r="KA943" s="209"/>
      <c r="KB943" s="193"/>
      <c r="KC943" s="209"/>
      <c r="KD943" s="209"/>
      <c r="KE943" s="193"/>
      <c r="KF943" s="209"/>
      <c r="KG943" s="209"/>
      <c r="KH943" s="193"/>
      <c r="KI943" s="209"/>
      <c r="KJ943" s="209"/>
      <c r="KK943" s="193"/>
      <c r="KL943" s="209"/>
      <c r="KM943" s="209"/>
      <c r="KN943" s="193"/>
      <c r="KO943" s="209"/>
      <c r="KP943" s="209"/>
      <c r="KQ943" s="193"/>
      <c r="KR943" s="209"/>
      <c r="KS943" s="209"/>
      <c r="KT943" s="193"/>
      <c r="KU943" s="209"/>
      <c r="KV943" s="209"/>
      <c r="KW943" s="193"/>
      <c r="KX943" s="209"/>
      <c r="KY943" s="209"/>
      <c r="KZ943" s="193"/>
      <c r="LA943" s="209"/>
      <c r="LB943" s="209"/>
      <c r="LC943" s="193"/>
      <c r="LD943" s="209"/>
      <c r="LE943" s="209"/>
      <c r="LF943" s="193"/>
      <c r="LG943" s="209"/>
      <c r="LH943" s="209"/>
      <c r="LI943" s="193"/>
      <c r="LJ943" s="209"/>
      <c r="LK943" s="209"/>
      <c r="LL943" s="193"/>
      <c r="LM943" s="209"/>
      <c r="LN943" s="209"/>
      <c r="LO943" s="193"/>
      <c r="LP943" s="209"/>
      <c r="LQ943" s="209"/>
      <c r="LR943" s="193"/>
      <c r="LS943" s="209"/>
      <c r="LT943" s="209"/>
      <c r="LU943" s="193"/>
      <c r="LV943" s="209"/>
      <c r="LW943" s="209"/>
      <c r="LX943" s="193"/>
      <c r="LY943" s="209"/>
      <c r="LZ943" s="209"/>
      <c r="MA943" s="193"/>
      <c r="MB943" s="209"/>
      <c r="MC943" s="209"/>
      <c r="MD943" s="193"/>
      <c r="ME943" s="209"/>
      <c r="MF943" s="209"/>
      <c r="MG943" s="193"/>
      <c r="MH943" s="209"/>
      <c r="MI943" s="209"/>
      <c r="MJ943" s="193"/>
      <c r="MK943" s="209"/>
      <c r="ML943" s="209"/>
      <c r="MM943" s="193"/>
      <c r="MN943" s="209"/>
      <c r="MO943" s="209"/>
      <c r="MP943" s="193"/>
      <c r="MQ943" s="209"/>
      <c r="MR943" s="209"/>
      <c r="MS943" s="193"/>
      <c r="MT943" s="209"/>
      <c r="MU943" s="209"/>
      <c r="MV943" s="193"/>
      <c r="MW943" s="209"/>
      <c r="MX943" s="209"/>
      <c r="MY943" s="193"/>
      <c r="MZ943" s="209"/>
      <c r="NA943" s="209"/>
      <c r="NB943" s="193"/>
      <c r="NC943" s="209"/>
      <c r="ND943" s="209"/>
      <c r="NE943" s="193"/>
      <c r="NF943" s="209"/>
      <c r="NG943" s="209"/>
      <c r="NH943" s="193"/>
      <c r="NI943" s="209"/>
      <c r="NJ943" s="209"/>
      <c r="NK943" s="193"/>
      <c r="NL943" s="209"/>
      <c r="NM943" s="209"/>
      <c r="NN943" s="193"/>
      <c r="NO943" s="209"/>
      <c r="NP943" s="209"/>
      <c r="NQ943" s="193"/>
      <c r="NR943" s="209"/>
      <c r="NS943" s="209"/>
      <c r="NT943" s="193"/>
      <c r="NU943" s="209"/>
      <c r="NV943" s="209"/>
      <c r="NW943" s="193"/>
      <c r="NX943" s="209"/>
      <c r="NY943" s="209"/>
      <c r="NZ943" s="193"/>
      <c r="OA943" s="209"/>
      <c r="OB943" s="209"/>
      <c r="OC943" s="193"/>
      <c r="OD943" s="209"/>
      <c r="OE943" s="209"/>
      <c r="OF943" s="193"/>
      <c r="OG943" s="209"/>
      <c r="OH943" s="209"/>
      <c r="OI943" s="193"/>
      <c r="OJ943" s="209"/>
      <c r="OK943" s="209"/>
      <c r="OL943" s="193"/>
      <c r="OM943" s="209"/>
      <c r="ON943" s="209"/>
      <c r="OO943" s="193"/>
      <c r="OP943" s="209"/>
      <c r="OQ943" s="209"/>
      <c r="OR943" s="193"/>
      <c r="OS943" s="209"/>
      <c r="OT943" s="209"/>
      <c r="OU943" s="193"/>
      <c r="OV943" s="209"/>
      <c r="OW943" s="209"/>
      <c r="OX943" s="193"/>
      <c r="OY943" s="209"/>
      <c r="OZ943" s="209"/>
      <c r="PA943" s="193"/>
      <c r="PB943" s="209"/>
      <c r="PC943" s="209"/>
      <c r="PD943" s="193"/>
      <c r="PE943" s="209"/>
      <c r="PF943" s="209"/>
      <c r="PG943" s="193"/>
      <c r="PH943" s="209"/>
      <c r="PI943" s="209"/>
      <c r="PJ943" s="193"/>
      <c r="PK943" s="209"/>
      <c r="PL943" s="209"/>
      <c r="PM943" s="193"/>
      <c r="PN943" s="209"/>
      <c r="PO943" s="209"/>
      <c r="PP943" s="193"/>
      <c r="PQ943" s="209"/>
      <c r="PR943" s="209"/>
      <c r="PS943" s="193"/>
      <c r="PT943" s="209"/>
      <c r="PU943" s="209"/>
      <c r="PV943" s="193"/>
      <c r="PW943" s="209"/>
      <c r="PX943" s="209"/>
      <c r="PY943" s="193"/>
      <c r="PZ943" s="209"/>
      <c r="QA943" s="209"/>
      <c r="QB943" s="193"/>
      <c r="QC943" s="209"/>
      <c r="QD943" s="209"/>
      <c r="QE943" s="193"/>
      <c r="QF943" s="209"/>
      <c r="QG943" s="209"/>
      <c r="QH943" s="193"/>
      <c r="QI943" s="209"/>
      <c r="QJ943" s="209"/>
      <c r="QK943" s="193"/>
      <c r="QL943" s="209"/>
      <c r="QM943" s="209"/>
      <c r="QN943" s="193"/>
      <c r="QO943" s="209"/>
      <c r="QP943" s="209"/>
      <c r="QQ943" s="193"/>
      <c r="QR943" s="209"/>
      <c r="QS943" s="209"/>
      <c r="QT943" s="193"/>
      <c r="QU943" s="209"/>
      <c r="QV943" s="209"/>
      <c r="QW943" s="193"/>
      <c r="QX943" s="209"/>
      <c r="QY943" s="209"/>
      <c r="QZ943" s="193"/>
      <c r="RA943" s="209"/>
      <c r="RB943" s="209"/>
      <c r="RC943" s="193"/>
      <c r="RD943" s="209"/>
      <c r="RE943" s="209"/>
      <c r="RF943" s="193"/>
      <c r="RG943" s="209"/>
    </row>
    <row r="944" spans="5:475" x14ac:dyDescent="0.3">
      <c r="F944" s="189"/>
      <c r="G944" s="187"/>
      <c r="H944" s="187"/>
      <c r="I944" s="203"/>
      <c r="J944" s="203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93"/>
      <c r="DX944" s="193"/>
      <c r="DY944" s="193"/>
      <c r="DZ944" s="193"/>
      <c r="EA944" s="193"/>
      <c r="EB944" s="193"/>
      <c r="EC944" s="193"/>
      <c r="ED944" s="193"/>
      <c r="EE944" s="193"/>
      <c r="EF944" s="193"/>
      <c r="EG944" s="193"/>
      <c r="EH944" s="193"/>
      <c r="EI944" s="193"/>
      <c r="EJ944" s="193"/>
      <c r="EK944" s="193"/>
      <c r="EL944" s="193"/>
      <c r="EM944" s="193"/>
      <c r="EN944" s="193"/>
      <c r="EO944" s="193"/>
      <c r="EP944" s="193"/>
      <c r="EQ944" s="193"/>
      <c r="ER944" s="193"/>
      <c r="ES944" s="193"/>
      <c r="ET944" s="193"/>
      <c r="EU944" s="193"/>
      <c r="EV944" s="193"/>
      <c r="EW944" s="193"/>
      <c r="EX944" s="193"/>
      <c r="EY944" s="193"/>
      <c r="EZ944" s="193"/>
      <c r="FA944" s="193"/>
      <c r="FB944" s="193"/>
      <c r="FC944" s="193"/>
      <c r="FD944" s="193"/>
      <c r="FE944" s="193"/>
      <c r="FF944" s="193"/>
      <c r="FG944" s="193"/>
      <c r="FH944" s="193"/>
      <c r="FI944" s="193"/>
      <c r="FJ944" s="193"/>
      <c r="FK944" s="193"/>
      <c r="FL944" s="193"/>
      <c r="FM944" s="193"/>
      <c r="FN944" s="193"/>
      <c r="FO944" s="193"/>
      <c r="FP944" s="193"/>
      <c r="FQ944" s="193"/>
      <c r="FR944" s="193"/>
      <c r="FS944" s="193"/>
      <c r="FT944" s="193"/>
      <c r="FU944" s="193"/>
      <c r="FV944" s="193"/>
      <c r="FW944" s="193"/>
      <c r="FX944" s="193"/>
      <c r="FY944" s="193"/>
      <c r="FZ944" s="193"/>
      <c r="GA944" s="193"/>
      <c r="GB944" s="193"/>
      <c r="GC944" s="193"/>
      <c r="GD944" s="193"/>
      <c r="GE944" s="193"/>
      <c r="GF944" s="193"/>
      <c r="GG944" s="193"/>
      <c r="GH944" s="193"/>
      <c r="GI944" s="193"/>
      <c r="GJ944" s="193"/>
      <c r="GK944" s="193"/>
      <c r="GL944" s="193"/>
      <c r="GM944" s="193"/>
      <c r="GN944" s="193"/>
      <c r="GO944" s="193"/>
      <c r="GP944" s="193"/>
      <c r="GQ944" s="193"/>
      <c r="GR944" s="193"/>
      <c r="GS944" s="193"/>
      <c r="GT944" s="193"/>
      <c r="GU944" s="193"/>
      <c r="GV944" s="193"/>
      <c r="GW944" s="193"/>
      <c r="GX944" s="193"/>
      <c r="GY944" s="193"/>
      <c r="GZ944" s="193"/>
      <c r="HA944" s="193"/>
      <c r="HB944" s="193"/>
      <c r="HC944" s="193"/>
      <c r="HD944" s="193"/>
      <c r="HE944" s="193"/>
      <c r="HF944" s="193"/>
      <c r="HG944" s="193"/>
      <c r="HH944" s="193"/>
      <c r="HI944" s="193"/>
      <c r="HJ944" s="193"/>
      <c r="HK944" s="193"/>
      <c r="HL944" s="193"/>
      <c r="HM944" s="193"/>
      <c r="HN944" s="193"/>
      <c r="HO944" s="193"/>
      <c r="HP944" s="193"/>
      <c r="HQ944" s="193"/>
      <c r="HR944" s="193"/>
      <c r="HS944" s="193"/>
      <c r="HT944" s="193"/>
      <c r="HU944" s="193"/>
      <c r="HV944" s="193"/>
      <c r="HW944" s="193"/>
      <c r="HX944" s="193"/>
      <c r="HY944" s="193"/>
      <c r="HZ944" s="193"/>
      <c r="IA944" s="193"/>
      <c r="IB944" s="193"/>
      <c r="IC944" s="193"/>
      <c r="ID944" s="193"/>
      <c r="IE944" s="193"/>
      <c r="IF944" s="193"/>
      <c r="IG944" s="193"/>
      <c r="IH944" s="193"/>
      <c r="II944" s="193"/>
      <c r="IJ944" s="193"/>
      <c r="IK944" s="193"/>
      <c r="IL944" s="193"/>
      <c r="IM944" s="193"/>
      <c r="IN944" s="193"/>
      <c r="IO944" s="193"/>
      <c r="IP944" s="193"/>
      <c r="IQ944" s="193"/>
      <c r="IR944" s="193"/>
      <c r="IS944" s="193"/>
      <c r="IT944" s="193"/>
      <c r="IU944" s="193"/>
      <c r="IV944" s="193"/>
      <c r="IW944" s="193"/>
      <c r="IX944" s="193"/>
      <c r="IY944" s="193"/>
      <c r="IZ944" s="193"/>
      <c r="JA944" s="193"/>
      <c r="JB944" s="193"/>
      <c r="JC944" s="193"/>
      <c r="JD944" s="193"/>
      <c r="JE944" s="193"/>
      <c r="JF944" s="193"/>
      <c r="JG944" s="193"/>
      <c r="JH944" s="193"/>
      <c r="JI944" s="193"/>
      <c r="JJ944" s="193"/>
      <c r="JK944" s="193"/>
      <c r="JL944" s="193"/>
      <c r="JM944" s="193"/>
      <c r="JN944" s="193"/>
      <c r="JO944" s="193"/>
      <c r="JP944" s="193"/>
      <c r="JQ944" s="193"/>
      <c r="JR944" s="193"/>
      <c r="JS944" s="193"/>
      <c r="JT944" s="193"/>
      <c r="JU944" s="193"/>
      <c r="JV944" s="193"/>
      <c r="JW944" s="193"/>
      <c r="JX944" s="193"/>
      <c r="JY944" s="193"/>
      <c r="JZ944" s="193"/>
      <c r="KA944" s="193"/>
      <c r="KB944" s="193"/>
      <c r="KC944" s="193"/>
      <c r="KD944" s="193"/>
      <c r="KE944" s="193"/>
      <c r="KF944" s="193"/>
      <c r="KG944" s="193"/>
      <c r="KH944" s="193"/>
      <c r="KI944" s="193"/>
      <c r="KJ944" s="193"/>
      <c r="KK944" s="193"/>
      <c r="KL944" s="193"/>
      <c r="KM944" s="193"/>
      <c r="KN944" s="193"/>
      <c r="KO944" s="193"/>
      <c r="KP944" s="193"/>
      <c r="KQ944" s="193"/>
      <c r="KR944" s="193"/>
      <c r="KS944" s="193"/>
      <c r="KT944" s="193"/>
      <c r="KU944" s="193"/>
      <c r="KV944" s="193"/>
      <c r="KW944" s="193"/>
      <c r="KX944" s="193"/>
      <c r="KY944" s="193"/>
      <c r="KZ944" s="193"/>
      <c r="LA944" s="193"/>
      <c r="LB944" s="193"/>
      <c r="LC944" s="193"/>
      <c r="LD944" s="193"/>
      <c r="LE944" s="193"/>
      <c r="LF944" s="193"/>
      <c r="LG944" s="193"/>
      <c r="LH944" s="193"/>
      <c r="LI944" s="193"/>
      <c r="LJ944" s="193"/>
      <c r="LK944" s="193"/>
      <c r="LL944" s="193"/>
      <c r="LM944" s="193"/>
      <c r="LN944" s="193"/>
      <c r="LO944" s="193"/>
      <c r="LP944" s="193"/>
      <c r="LQ944" s="193"/>
      <c r="LR944" s="193"/>
      <c r="LS944" s="193"/>
      <c r="LT944" s="193"/>
      <c r="LU944" s="193"/>
      <c r="LV944" s="193"/>
      <c r="LW944" s="193"/>
      <c r="LX944" s="193"/>
      <c r="LY944" s="193"/>
      <c r="LZ944" s="193"/>
      <c r="MA944" s="193"/>
      <c r="MB944" s="193"/>
      <c r="MC944" s="193"/>
      <c r="MD944" s="193"/>
      <c r="ME944" s="193"/>
      <c r="MF944" s="193"/>
      <c r="MG944" s="193"/>
      <c r="MH944" s="193"/>
      <c r="MI944" s="193"/>
      <c r="MJ944" s="193"/>
      <c r="MK944" s="193"/>
      <c r="ML944" s="193"/>
      <c r="MM944" s="193"/>
      <c r="MN944" s="193"/>
      <c r="MO944" s="193"/>
      <c r="MP944" s="193"/>
      <c r="MQ944" s="193"/>
      <c r="MR944" s="193"/>
      <c r="MS944" s="193"/>
      <c r="MT944" s="193"/>
      <c r="MU944" s="193"/>
      <c r="MV944" s="193"/>
      <c r="MW944" s="193"/>
      <c r="MX944" s="193"/>
      <c r="MY944" s="193"/>
      <c r="MZ944" s="193"/>
      <c r="NA944" s="193"/>
      <c r="NB944" s="193"/>
      <c r="NC944" s="193"/>
      <c r="ND944" s="193"/>
      <c r="NE944" s="193"/>
      <c r="NF944" s="193"/>
      <c r="NG944" s="193"/>
      <c r="NH944" s="193"/>
      <c r="NI944" s="193"/>
      <c r="NJ944" s="193"/>
      <c r="NK944" s="193"/>
      <c r="NL944" s="193"/>
      <c r="NM944" s="193"/>
      <c r="NN944" s="193"/>
      <c r="NO944" s="193"/>
      <c r="NP944" s="193"/>
      <c r="NQ944" s="193"/>
      <c r="NR944" s="193"/>
      <c r="NS944" s="193"/>
      <c r="NT944" s="193"/>
      <c r="NU944" s="193"/>
      <c r="NV944" s="193"/>
      <c r="NW944" s="193"/>
      <c r="NX944" s="193"/>
      <c r="NY944" s="193"/>
      <c r="NZ944" s="193"/>
      <c r="OA944" s="193"/>
      <c r="OB944" s="193"/>
      <c r="OC944" s="193"/>
      <c r="OD944" s="193"/>
      <c r="OE944" s="193"/>
      <c r="OF944" s="193"/>
      <c r="OG944" s="193"/>
      <c r="OH944" s="193"/>
      <c r="OI944" s="193"/>
      <c r="OJ944" s="193"/>
      <c r="OK944" s="193"/>
      <c r="OL944" s="193"/>
      <c r="OM944" s="193"/>
      <c r="ON944" s="193"/>
      <c r="OO944" s="193"/>
      <c r="OP944" s="193"/>
      <c r="OQ944" s="193"/>
      <c r="OR944" s="193"/>
      <c r="OS944" s="193"/>
      <c r="OT944" s="193"/>
      <c r="OU944" s="193"/>
      <c r="OV944" s="193"/>
      <c r="OW944" s="193"/>
      <c r="OX944" s="193"/>
      <c r="OY944" s="193"/>
      <c r="OZ944" s="193"/>
      <c r="PA944" s="193"/>
      <c r="PB944" s="193"/>
      <c r="PC944" s="193"/>
      <c r="PD944" s="193"/>
      <c r="PE944" s="193"/>
      <c r="PF944" s="193"/>
      <c r="PG944" s="193"/>
      <c r="PH944" s="193"/>
      <c r="PI944" s="193"/>
      <c r="PJ944" s="193"/>
      <c r="PK944" s="193"/>
      <c r="PL944" s="193"/>
      <c r="PM944" s="193"/>
      <c r="PN944" s="193"/>
      <c r="PO944" s="193"/>
      <c r="PP944" s="193"/>
      <c r="PQ944" s="193"/>
      <c r="PR944" s="193"/>
      <c r="PS944" s="193"/>
      <c r="PT944" s="193"/>
      <c r="PU944" s="193"/>
      <c r="PV944" s="193"/>
      <c r="PW944" s="193"/>
      <c r="PX944" s="193"/>
      <c r="PY944" s="193"/>
      <c r="PZ944" s="193"/>
      <c r="QA944" s="193"/>
      <c r="QB944" s="193"/>
      <c r="QC944" s="193"/>
      <c r="QD944" s="193"/>
      <c r="QE944" s="193"/>
      <c r="QF944" s="193"/>
      <c r="QG944" s="193"/>
      <c r="QH944" s="193"/>
      <c r="QI944" s="193"/>
      <c r="QJ944" s="193"/>
      <c r="QK944" s="193"/>
      <c r="QL944" s="193"/>
      <c r="QM944" s="193"/>
      <c r="QN944" s="193"/>
      <c r="QO944" s="193"/>
      <c r="QP944" s="193"/>
      <c r="QQ944" s="193"/>
      <c r="QR944" s="193"/>
      <c r="QS944" s="193"/>
      <c r="QT944" s="193"/>
      <c r="QU944" s="193"/>
      <c r="QV944" s="193"/>
      <c r="QW944" s="193"/>
      <c r="QX944" s="193"/>
      <c r="QY944" s="193"/>
      <c r="QZ944" s="193"/>
      <c r="RA944" s="193"/>
      <c r="RB944" s="193"/>
      <c r="RC944" s="193"/>
      <c r="RD944" s="193"/>
      <c r="RE944" s="193"/>
      <c r="RF944" s="193"/>
      <c r="RG944" s="193"/>
    </row>
    <row r="945" spans="5:475" x14ac:dyDescent="0.3">
      <c r="E945" s="224"/>
      <c r="F945" s="216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3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3">
      <c r="E947" s="224"/>
      <c r="F947" s="216"/>
      <c r="G947" s="187"/>
      <c r="H947" s="187"/>
      <c r="I947" s="203"/>
      <c r="J947" s="203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93"/>
      <c r="DX947" s="193"/>
      <c r="DY947" s="193"/>
      <c r="DZ947" s="193"/>
      <c r="EA947" s="193"/>
      <c r="EB947" s="193"/>
      <c r="EC947" s="193"/>
      <c r="ED947" s="193"/>
      <c r="EE947" s="193"/>
      <c r="EF947" s="193"/>
      <c r="EG947" s="193"/>
      <c r="EH947" s="193"/>
      <c r="EI947" s="193"/>
      <c r="EJ947" s="193"/>
      <c r="EK947" s="193"/>
      <c r="EL947" s="193"/>
      <c r="EM947" s="193"/>
      <c r="EN947" s="193"/>
      <c r="EO947" s="193"/>
      <c r="EP947" s="193"/>
      <c r="EQ947" s="193"/>
      <c r="ER947" s="193"/>
      <c r="ES947" s="193"/>
      <c r="ET947" s="193"/>
      <c r="EU947" s="193"/>
      <c r="EV947" s="193"/>
      <c r="EW947" s="193"/>
      <c r="EX947" s="193"/>
      <c r="EY947" s="193"/>
      <c r="EZ947" s="193"/>
      <c r="FA947" s="193"/>
      <c r="FB947" s="193"/>
      <c r="FC947" s="193"/>
      <c r="FD947" s="193"/>
      <c r="FE947" s="193"/>
      <c r="FF947" s="193"/>
      <c r="FG947" s="193"/>
      <c r="FH947" s="193"/>
      <c r="FI947" s="193"/>
      <c r="FJ947" s="193"/>
      <c r="FK947" s="193"/>
      <c r="FL947" s="193"/>
      <c r="FM947" s="193"/>
      <c r="FN947" s="193"/>
      <c r="FO947" s="193"/>
      <c r="FP947" s="193"/>
      <c r="FQ947" s="193"/>
      <c r="FR947" s="193"/>
      <c r="FS947" s="193"/>
      <c r="FT947" s="193"/>
      <c r="FU947" s="193"/>
      <c r="FV947" s="193"/>
      <c r="FW947" s="193"/>
      <c r="FX947" s="193"/>
      <c r="FY947" s="193"/>
      <c r="FZ947" s="193"/>
      <c r="GA947" s="193"/>
      <c r="GB947" s="193"/>
      <c r="GC947" s="193"/>
      <c r="GD947" s="193"/>
      <c r="GE947" s="193"/>
      <c r="GF947" s="193"/>
      <c r="GG947" s="193"/>
      <c r="GH947" s="193"/>
      <c r="GI947" s="193"/>
      <c r="GJ947" s="193"/>
      <c r="GK947" s="193"/>
      <c r="GL947" s="193"/>
      <c r="GM947" s="193"/>
      <c r="GN947" s="193"/>
      <c r="GO947" s="193"/>
      <c r="GP947" s="193"/>
      <c r="GQ947" s="193"/>
      <c r="GR947" s="193"/>
      <c r="GS947" s="193"/>
      <c r="GT947" s="193"/>
      <c r="GU947" s="193"/>
      <c r="GV947" s="193"/>
      <c r="GW947" s="193"/>
      <c r="GX947" s="193"/>
      <c r="GY947" s="193"/>
      <c r="GZ947" s="193"/>
      <c r="HA947" s="193"/>
      <c r="HB947" s="193"/>
      <c r="HC947" s="193"/>
      <c r="HD947" s="193"/>
      <c r="HE947" s="193"/>
      <c r="HF947" s="193"/>
      <c r="HG947" s="193"/>
      <c r="HH947" s="193"/>
      <c r="HI947" s="193"/>
      <c r="HJ947" s="193"/>
      <c r="HK947" s="193"/>
      <c r="HL947" s="193"/>
      <c r="HM947" s="193"/>
      <c r="HN947" s="193"/>
      <c r="HO947" s="193"/>
      <c r="HP947" s="193"/>
      <c r="HQ947" s="193"/>
      <c r="HR947" s="193"/>
      <c r="HS947" s="193"/>
      <c r="HT947" s="193"/>
      <c r="HU947" s="193"/>
      <c r="HV947" s="193"/>
      <c r="HW947" s="193"/>
      <c r="HX947" s="193"/>
      <c r="HY947" s="193"/>
      <c r="HZ947" s="193"/>
      <c r="IA947" s="193"/>
      <c r="IB947" s="193"/>
      <c r="IC947" s="193"/>
      <c r="ID947" s="193"/>
      <c r="IE947" s="193"/>
      <c r="IF947" s="193"/>
      <c r="IG947" s="193"/>
      <c r="IH947" s="193"/>
      <c r="II947" s="193"/>
      <c r="IJ947" s="193"/>
      <c r="IK947" s="193"/>
      <c r="IL947" s="193"/>
      <c r="IM947" s="193"/>
      <c r="IN947" s="193"/>
      <c r="IO947" s="193"/>
      <c r="IP947" s="193"/>
      <c r="IQ947" s="193"/>
      <c r="IR947" s="193"/>
      <c r="IS947" s="193"/>
      <c r="IT947" s="193"/>
      <c r="IU947" s="193"/>
      <c r="IV947" s="193"/>
      <c r="IW947" s="193"/>
      <c r="IX947" s="193"/>
      <c r="IY947" s="193"/>
      <c r="IZ947" s="193"/>
      <c r="JA947" s="193"/>
      <c r="JB947" s="193"/>
      <c r="JC947" s="193"/>
      <c r="JD947" s="193"/>
      <c r="JE947" s="193"/>
      <c r="JF947" s="193"/>
      <c r="JG947" s="193"/>
      <c r="JH947" s="193"/>
      <c r="JI947" s="193"/>
      <c r="JJ947" s="193"/>
      <c r="JK947" s="193"/>
      <c r="JL947" s="193"/>
      <c r="JM947" s="193"/>
      <c r="JN947" s="193"/>
      <c r="JO947" s="193"/>
      <c r="JP947" s="193"/>
      <c r="JQ947" s="193"/>
      <c r="JR947" s="193"/>
      <c r="JS947" s="193"/>
      <c r="JT947" s="193"/>
      <c r="JU947" s="193"/>
      <c r="JV947" s="193"/>
      <c r="JW947" s="193"/>
      <c r="JX947" s="193"/>
      <c r="JY947" s="193"/>
      <c r="JZ947" s="193"/>
      <c r="KA947" s="193"/>
      <c r="KB947" s="193"/>
      <c r="KC947" s="193"/>
      <c r="KD947" s="193"/>
      <c r="KE947" s="193"/>
      <c r="KF947" s="193"/>
      <c r="KG947" s="193"/>
      <c r="KH947" s="193"/>
      <c r="KI947" s="193"/>
      <c r="KJ947" s="193"/>
      <c r="KK947" s="193"/>
      <c r="KL947" s="193"/>
      <c r="KM947" s="193"/>
      <c r="KN947" s="193"/>
      <c r="KO947" s="193"/>
      <c r="KP947" s="193"/>
      <c r="KQ947" s="193"/>
      <c r="KR947" s="193"/>
      <c r="KS947" s="193"/>
      <c r="KT947" s="193"/>
      <c r="KU947" s="193"/>
      <c r="KV947" s="193"/>
      <c r="KW947" s="193"/>
      <c r="KX947" s="193"/>
      <c r="KY947" s="193"/>
      <c r="KZ947" s="193"/>
      <c r="LA947" s="193"/>
      <c r="LB947" s="193"/>
      <c r="LC947" s="193"/>
      <c r="LD947" s="193"/>
      <c r="LE947" s="193"/>
      <c r="LF947" s="193"/>
      <c r="LG947" s="193"/>
      <c r="LH947" s="193"/>
      <c r="LI947" s="193"/>
      <c r="LJ947" s="193"/>
      <c r="LK947" s="193"/>
      <c r="LL947" s="193"/>
      <c r="LM947" s="193"/>
      <c r="LN947" s="193"/>
      <c r="LO947" s="193"/>
      <c r="LP947" s="193"/>
      <c r="LQ947" s="193"/>
      <c r="LR947" s="193"/>
      <c r="LS947" s="193"/>
      <c r="LT947" s="193"/>
      <c r="LU947" s="193"/>
      <c r="LV947" s="193"/>
      <c r="LW947" s="193"/>
      <c r="LX947" s="193"/>
      <c r="LY947" s="193"/>
      <c r="LZ947" s="193"/>
      <c r="MA947" s="193"/>
      <c r="MB947" s="193"/>
      <c r="MC947" s="193"/>
      <c r="MD947" s="193"/>
      <c r="ME947" s="193"/>
      <c r="MF947" s="193"/>
      <c r="MG947" s="193"/>
      <c r="MH947" s="193"/>
      <c r="MI947" s="193"/>
      <c r="MJ947" s="193"/>
      <c r="MK947" s="193"/>
      <c r="ML947" s="193"/>
      <c r="MM947" s="193"/>
      <c r="MN947" s="193"/>
      <c r="MO947" s="193"/>
      <c r="MP947" s="193"/>
      <c r="MQ947" s="193"/>
      <c r="MR947" s="193"/>
      <c r="MS947" s="193"/>
      <c r="MT947" s="193"/>
      <c r="MU947" s="193"/>
      <c r="MV947" s="193"/>
      <c r="MW947" s="193"/>
      <c r="MX947" s="193"/>
      <c r="MY947" s="193"/>
      <c r="MZ947" s="193"/>
      <c r="NA947" s="193"/>
      <c r="NB947" s="193"/>
      <c r="NC947" s="193"/>
      <c r="ND947" s="193"/>
      <c r="NE947" s="193"/>
      <c r="NF947" s="193"/>
      <c r="NG947" s="193"/>
      <c r="NH947" s="193"/>
      <c r="NI947" s="193"/>
      <c r="NJ947" s="193"/>
      <c r="NK947" s="193"/>
      <c r="NL947" s="193"/>
      <c r="NM947" s="193"/>
      <c r="NN947" s="193"/>
      <c r="NO947" s="193"/>
      <c r="NP947" s="193"/>
      <c r="NQ947" s="193"/>
      <c r="NR947" s="193"/>
      <c r="NS947" s="193"/>
      <c r="NT947" s="193"/>
      <c r="NU947" s="193"/>
      <c r="NV947" s="193"/>
      <c r="NW947" s="193"/>
      <c r="NX947" s="193"/>
      <c r="NY947" s="193"/>
      <c r="NZ947" s="193"/>
      <c r="OA947" s="193"/>
      <c r="OB947" s="193"/>
      <c r="OC947" s="193"/>
      <c r="OD947" s="193"/>
      <c r="OE947" s="193"/>
      <c r="OF947" s="193"/>
      <c r="OG947" s="193"/>
      <c r="OH947" s="193"/>
      <c r="OI947" s="193"/>
      <c r="OJ947" s="193"/>
      <c r="OK947" s="193"/>
      <c r="OL947" s="193"/>
      <c r="OM947" s="193"/>
      <c r="ON947" s="193"/>
      <c r="OO947" s="193"/>
      <c r="OP947" s="193"/>
      <c r="OQ947" s="193"/>
      <c r="OR947" s="193"/>
      <c r="OS947" s="193"/>
      <c r="OT947" s="193"/>
      <c r="OU947" s="193"/>
      <c r="OV947" s="193"/>
      <c r="OW947" s="193"/>
      <c r="OX947" s="193"/>
      <c r="OY947" s="193"/>
      <c r="OZ947" s="193"/>
      <c r="PA947" s="193"/>
      <c r="PB947" s="193"/>
      <c r="PC947" s="193"/>
      <c r="PD947" s="193"/>
      <c r="PE947" s="193"/>
      <c r="PF947" s="193"/>
      <c r="PG947" s="193"/>
      <c r="PH947" s="193"/>
      <c r="PI947" s="193"/>
      <c r="PJ947" s="193"/>
      <c r="PK947" s="193"/>
      <c r="PL947" s="193"/>
      <c r="PM947" s="193"/>
      <c r="PN947" s="193"/>
      <c r="PO947" s="193"/>
      <c r="PP947" s="193"/>
      <c r="PQ947" s="193"/>
      <c r="PR947" s="193"/>
      <c r="PS947" s="193"/>
      <c r="PT947" s="193"/>
      <c r="PU947" s="193"/>
      <c r="PV947" s="193"/>
      <c r="PW947" s="193"/>
      <c r="PX947" s="193"/>
      <c r="PY947" s="193"/>
      <c r="PZ947" s="193"/>
      <c r="QA947" s="193"/>
      <c r="QB947" s="193"/>
      <c r="QC947" s="193"/>
      <c r="QD947" s="193"/>
      <c r="QE947" s="193"/>
      <c r="QF947" s="193"/>
      <c r="QG947" s="193"/>
      <c r="QH947" s="193"/>
      <c r="QI947" s="193"/>
      <c r="QJ947" s="193"/>
      <c r="QK947" s="193"/>
      <c r="QL947" s="193"/>
      <c r="QM947" s="193"/>
      <c r="QN947" s="193"/>
      <c r="QO947" s="193"/>
      <c r="QP947" s="193"/>
      <c r="QQ947" s="193"/>
      <c r="QR947" s="193"/>
      <c r="QS947" s="193"/>
      <c r="QT947" s="193"/>
      <c r="QU947" s="193"/>
      <c r="QV947" s="193"/>
      <c r="QW947" s="193"/>
      <c r="QX947" s="193"/>
      <c r="QY947" s="193"/>
      <c r="QZ947" s="193"/>
      <c r="RA947" s="193"/>
      <c r="RB947" s="193"/>
      <c r="RC947" s="193"/>
      <c r="RD947" s="193"/>
      <c r="RE947" s="193"/>
      <c r="RF947" s="193"/>
      <c r="RG947" s="193"/>
    </row>
    <row r="948" spans="5:475" x14ac:dyDescent="0.3">
      <c r="E948" s="224"/>
      <c r="F948" s="215"/>
      <c r="G948" s="177"/>
      <c r="H948" s="177"/>
      <c r="I948" s="203"/>
      <c r="J948" s="203"/>
      <c r="K948" s="177"/>
      <c r="L948" s="187"/>
      <c r="M948" s="177"/>
      <c r="N948" s="177"/>
      <c r="O948" s="187"/>
      <c r="P948" s="177"/>
      <c r="Q948" s="177"/>
      <c r="R948" s="187"/>
      <c r="S948" s="177"/>
      <c r="T948" s="177"/>
      <c r="U948" s="187"/>
      <c r="V948" s="177"/>
      <c r="W948" s="177"/>
      <c r="X948" s="187"/>
      <c r="Y948" s="177"/>
      <c r="Z948" s="177"/>
      <c r="AA948" s="187"/>
      <c r="AB948" s="177"/>
      <c r="AC948" s="177"/>
      <c r="AD948" s="187"/>
      <c r="AE948" s="177"/>
      <c r="AF948" s="177"/>
      <c r="AG948" s="187"/>
      <c r="AH948" s="177"/>
      <c r="AI948" s="177"/>
      <c r="AJ948" s="187"/>
      <c r="AK948" s="177"/>
      <c r="AL948" s="177"/>
      <c r="AM948" s="187"/>
      <c r="AN948" s="177"/>
      <c r="AO948" s="177"/>
      <c r="AP948" s="187"/>
      <c r="AQ948" s="177"/>
      <c r="AR948" s="177"/>
      <c r="AS948" s="187"/>
      <c r="AT948" s="177"/>
      <c r="AU948" s="177"/>
      <c r="AV948" s="187"/>
      <c r="AW948" s="177"/>
      <c r="AX948" s="177"/>
      <c r="AY948" s="187"/>
      <c r="AZ948" s="177"/>
      <c r="BA948" s="177"/>
      <c r="BB948" s="187"/>
      <c r="BC948" s="177"/>
      <c r="BD948" s="177"/>
      <c r="BE948" s="187"/>
      <c r="BF948" s="177"/>
      <c r="BG948" s="177"/>
      <c r="BH948" s="187"/>
      <c r="BI948" s="177"/>
      <c r="BJ948" s="177"/>
      <c r="BK948" s="187"/>
      <c r="BL948" s="177"/>
      <c r="BM948" s="177"/>
      <c r="BN948" s="187"/>
      <c r="BO948" s="177"/>
      <c r="BP948" s="177"/>
      <c r="BQ948" s="187"/>
      <c r="BR948" s="177"/>
      <c r="BS948" s="177"/>
      <c r="BT948" s="187"/>
      <c r="BU948" s="177"/>
      <c r="BV948" s="177"/>
      <c r="BW948" s="187"/>
      <c r="BX948" s="177"/>
      <c r="BY948" s="177"/>
      <c r="BZ948" s="187"/>
      <c r="CA948" s="177"/>
      <c r="CB948" s="177"/>
      <c r="CC948" s="187"/>
      <c r="CD948" s="177"/>
      <c r="CE948" s="177"/>
      <c r="CF948" s="187"/>
      <c r="CG948" s="177"/>
      <c r="CH948" s="177"/>
      <c r="CI948" s="187"/>
      <c r="CJ948" s="177"/>
      <c r="CK948" s="177"/>
      <c r="CL948" s="187"/>
      <c r="CM948" s="177"/>
      <c r="CN948" s="177"/>
      <c r="CO948" s="187"/>
      <c r="CP948" s="177"/>
      <c r="CQ948" s="177"/>
      <c r="CR948" s="187"/>
      <c r="CS948" s="177"/>
      <c r="CT948" s="177"/>
      <c r="CU948" s="187"/>
      <c r="CV948" s="177"/>
      <c r="CW948" s="177"/>
      <c r="CX948" s="187"/>
      <c r="CY948" s="177"/>
      <c r="CZ948" s="177"/>
      <c r="DA948" s="187"/>
      <c r="DB948" s="177"/>
      <c r="DC948" s="177"/>
      <c r="DD948" s="187"/>
      <c r="DE948" s="177"/>
      <c r="DF948" s="177"/>
      <c r="DG948" s="187"/>
      <c r="DH948" s="177"/>
      <c r="DI948" s="177"/>
      <c r="DJ948" s="187"/>
      <c r="DK948" s="177"/>
      <c r="DL948" s="177"/>
      <c r="DM948" s="187"/>
      <c r="DN948" s="177"/>
      <c r="DO948" s="177"/>
      <c r="DP948" s="187"/>
      <c r="DQ948" s="177"/>
      <c r="DR948" s="177"/>
      <c r="DS948" s="187"/>
      <c r="DT948" s="177"/>
      <c r="DU948" s="177"/>
      <c r="DV948" s="187"/>
      <c r="DW948" s="209"/>
      <c r="DX948" s="209"/>
      <c r="DY948" s="193"/>
      <c r="DZ948" s="209"/>
      <c r="EA948" s="209"/>
      <c r="EB948" s="193"/>
      <c r="EC948" s="209"/>
      <c r="ED948" s="209"/>
      <c r="EE948" s="193"/>
      <c r="EF948" s="209"/>
      <c r="EG948" s="209"/>
      <c r="EH948" s="193"/>
      <c r="EI948" s="209"/>
      <c r="EJ948" s="209"/>
      <c r="EK948" s="193"/>
      <c r="EL948" s="209"/>
      <c r="EM948" s="209"/>
      <c r="EN948" s="193"/>
      <c r="EO948" s="209"/>
      <c r="EP948" s="209"/>
      <c r="EQ948" s="193"/>
      <c r="ER948" s="209"/>
      <c r="ES948" s="209"/>
      <c r="ET948" s="193"/>
      <c r="EU948" s="209"/>
      <c r="EV948" s="209"/>
      <c r="EW948" s="193"/>
      <c r="EX948" s="209"/>
      <c r="EY948" s="209"/>
      <c r="EZ948" s="193"/>
      <c r="FA948" s="209"/>
      <c r="FB948" s="209"/>
      <c r="FC948" s="193"/>
      <c r="FD948" s="209"/>
      <c r="FE948" s="209"/>
      <c r="FF948" s="193"/>
      <c r="FG948" s="209"/>
      <c r="FH948" s="209"/>
      <c r="FI948" s="193"/>
      <c r="FJ948" s="209"/>
      <c r="FK948" s="209"/>
      <c r="FL948" s="193"/>
      <c r="FM948" s="209"/>
      <c r="FN948" s="209"/>
      <c r="FO948" s="193"/>
      <c r="FP948" s="209"/>
      <c r="FQ948" s="209"/>
      <c r="FR948" s="193"/>
      <c r="FS948" s="209"/>
      <c r="FT948" s="209"/>
      <c r="FU948" s="193"/>
      <c r="FV948" s="209"/>
      <c r="FW948" s="209"/>
      <c r="FX948" s="193"/>
      <c r="FY948" s="209"/>
      <c r="FZ948" s="209"/>
      <c r="GA948" s="193"/>
      <c r="GB948" s="209"/>
      <c r="GC948" s="209"/>
      <c r="GD948" s="193"/>
      <c r="GE948" s="209"/>
      <c r="GF948" s="209"/>
      <c r="GG948" s="193"/>
      <c r="GH948" s="209"/>
      <c r="GI948" s="209"/>
      <c r="GJ948" s="193"/>
      <c r="GK948" s="209"/>
      <c r="GL948" s="209"/>
      <c r="GM948" s="193"/>
      <c r="GN948" s="209"/>
      <c r="GO948" s="209"/>
      <c r="GP948" s="193"/>
      <c r="GQ948" s="209"/>
      <c r="GR948" s="209"/>
      <c r="GS948" s="193"/>
      <c r="GT948" s="209"/>
      <c r="GU948" s="209"/>
      <c r="GV948" s="193"/>
      <c r="GW948" s="209"/>
      <c r="GX948" s="209"/>
      <c r="GY948" s="193"/>
      <c r="GZ948" s="209"/>
      <c r="HA948" s="209"/>
      <c r="HB948" s="193"/>
      <c r="HC948" s="209"/>
      <c r="HD948" s="209"/>
      <c r="HE948" s="193"/>
      <c r="HF948" s="209"/>
      <c r="HG948" s="209"/>
      <c r="HH948" s="193"/>
      <c r="HI948" s="209"/>
      <c r="HJ948" s="209"/>
      <c r="HK948" s="193"/>
      <c r="HL948" s="209"/>
      <c r="HM948" s="209"/>
      <c r="HN948" s="193"/>
      <c r="HO948" s="209"/>
      <c r="HP948" s="209"/>
      <c r="HQ948" s="193"/>
      <c r="HR948" s="209"/>
      <c r="HS948" s="209"/>
      <c r="HT948" s="193"/>
      <c r="HU948" s="209"/>
      <c r="HV948" s="209"/>
      <c r="HW948" s="193"/>
      <c r="HX948" s="209"/>
      <c r="HY948" s="209"/>
      <c r="HZ948" s="193"/>
      <c r="IA948" s="209"/>
      <c r="IB948" s="209"/>
      <c r="IC948" s="193"/>
      <c r="ID948" s="209"/>
      <c r="IE948" s="209"/>
      <c r="IF948" s="193"/>
      <c r="IG948" s="209"/>
      <c r="IH948" s="209"/>
      <c r="II948" s="193"/>
      <c r="IJ948" s="209"/>
      <c r="IK948" s="209"/>
      <c r="IL948" s="193"/>
      <c r="IM948" s="209"/>
      <c r="IN948" s="209"/>
      <c r="IO948" s="193"/>
      <c r="IP948" s="209"/>
      <c r="IQ948" s="209"/>
      <c r="IR948" s="193"/>
      <c r="IS948" s="209"/>
      <c r="IT948" s="209"/>
      <c r="IU948" s="193"/>
      <c r="IV948" s="209"/>
      <c r="IW948" s="209"/>
      <c r="IX948" s="193"/>
      <c r="IY948" s="209"/>
      <c r="IZ948" s="209"/>
      <c r="JA948" s="193"/>
      <c r="JB948" s="209"/>
      <c r="JC948" s="209"/>
      <c r="JD948" s="193"/>
      <c r="JE948" s="209"/>
      <c r="JF948" s="209"/>
      <c r="JG948" s="193"/>
      <c r="JH948" s="209"/>
      <c r="JI948" s="209"/>
      <c r="JJ948" s="193"/>
      <c r="JK948" s="209"/>
      <c r="JL948" s="209"/>
      <c r="JM948" s="193"/>
      <c r="JN948" s="209"/>
      <c r="JO948" s="209"/>
      <c r="JP948" s="193"/>
      <c r="JQ948" s="209"/>
      <c r="JR948" s="209"/>
      <c r="JS948" s="193"/>
      <c r="JT948" s="209"/>
      <c r="JU948" s="209"/>
      <c r="JV948" s="193"/>
      <c r="JW948" s="209"/>
      <c r="JX948" s="209"/>
      <c r="JY948" s="193"/>
      <c r="JZ948" s="209"/>
      <c r="KA948" s="209"/>
      <c r="KB948" s="193"/>
      <c r="KC948" s="209"/>
      <c r="KD948" s="209"/>
      <c r="KE948" s="193"/>
      <c r="KF948" s="209"/>
      <c r="KG948" s="209"/>
      <c r="KH948" s="193"/>
      <c r="KI948" s="209"/>
      <c r="KJ948" s="209"/>
      <c r="KK948" s="193"/>
      <c r="KL948" s="209"/>
      <c r="KM948" s="209"/>
      <c r="KN948" s="193"/>
      <c r="KO948" s="209"/>
      <c r="KP948" s="209"/>
      <c r="KQ948" s="193"/>
      <c r="KR948" s="209"/>
      <c r="KS948" s="209"/>
      <c r="KT948" s="193"/>
      <c r="KU948" s="209"/>
      <c r="KV948" s="209"/>
      <c r="KW948" s="193"/>
      <c r="KX948" s="209"/>
      <c r="KY948" s="209"/>
      <c r="KZ948" s="193"/>
      <c r="LA948" s="209"/>
      <c r="LB948" s="209"/>
      <c r="LC948" s="193"/>
      <c r="LD948" s="209"/>
      <c r="LE948" s="209"/>
      <c r="LF948" s="193"/>
      <c r="LG948" s="209"/>
      <c r="LH948" s="209"/>
      <c r="LI948" s="193"/>
      <c r="LJ948" s="209"/>
      <c r="LK948" s="209"/>
      <c r="LL948" s="193"/>
      <c r="LM948" s="209"/>
      <c r="LN948" s="209"/>
      <c r="LO948" s="193"/>
      <c r="LP948" s="209"/>
      <c r="LQ948" s="209"/>
      <c r="LR948" s="193"/>
      <c r="LS948" s="209"/>
      <c r="LT948" s="209"/>
      <c r="LU948" s="193"/>
      <c r="LV948" s="209"/>
      <c r="LW948" s="209"/>
      <c r="LX948" s="193"/>
      <c r="LY948" s="209"/>
      <c r="LZ948" s="209"/>
      <c r="MA948" s="193"/>
      <c r="MB948" s="209"/>
      <c r="MC948" s="209"/>
      <c r="MD948" s="193"/>
      <c r="ME948" s="209"/>
      <c r="MF948" s="209"/>
      <c r="MG948" s="193"/>
      <c r="MH948" s="209"/>
      <c r="MI948" s="209"/>
      <c r="MJ948" s="193"/>
      <c r="MK948" s="209"/>
      <c r="ML948" s="209"/>
      <c r="MM948" s="193"/>
      <c r="MN948" s="209"/>
      <c r="MO948" s="209"/>
      <c r="MP948" s="193"/>
      <c r="MQ948" s="209"/>
      <c r="MR948" s="209"/>
      <c r="MS948" s="193"/>
      <c r="MT948" s="209"/>
      <c r="MU948" s="209"/>
      <c r="MV948" s="193"/>
      <c r="MW948" s="209"/>
      <c r="MX948" s="209"/>
      <c r="MY948" s="193"/>
      <c r="MZ948" s="209"/>
      <c r="NA948" s="209"/>
      <c r="NB948" s="193"/>
      <c r="NC948" s="209"/>
      <c r="ND948" s="209"/>
      <c r="NE948" s="193"/>
      <c r="NF948" s="209"/>
      <c r="NG948" s="209"/>
      <c r="NH948" s="193"/>
      <c r="NI948" s="209"/>
      <c r="NJ948" s="209"/>
      <c r="NK948" s="193"/>
      <c r="NL948" s="209"/>
      <c r="NM948" s="209"/>
      <c r="NN948" s="193"/>
      <c r="NO948" s="209"/>
      <c r="NP948" s="209"/>
      <c r="NQ948" s="193"/>
      <c r="NR948" s="209"/>
      <c r="NS948" s="209"/>
      <c r="NT948" s="193"/>
      <c r="NU948" s="209"/>
      <c r="NV948" s="209"/>
      <c r="NW948" s="193"/>
      <c r="NX948" s="209"/>
      <c r="NY948" s="209"/>
      <c r="NZ948" s="193"/>
      <c r="OA948" s="209"/>
      <c r="OB948" s="209"/>
      <c r="OC948" s="193"/>
      <c r="OD948" s="209"/>
      <c r="OE948" s="209"/>
      <c r="OF948" s="193"/>
      <c r="OG948" s="209"/>
      <c r="OH948" s="209"/>
      <c r="OI948" s="193"/>
      <c r="OJ948" s="209"/>
      <c r="OK948" s="209"/>
      <c r="OL948" s="193"/>
      <c r="OM948" s="209"/>
      <c r="ON948" s="209"/>
      <c r="OO948" s="193"/>
      <c r="OP948" s="209"/>
      <c r="OQ948" s="209"/>
      <c r="OR948" s="193"/>
      <c r="OS948" s="209"/>
      <c r="OT948" s="209"/>
      <c r="OU948" s="193"/>
      <c r="OV948" s="209"/>
      <c r="OW948" s="209"/>
      <c r="OX948" s="193"/>
      <c r="OY948" s="209"/>
      <c r="OZ948" s="209"/>
      <c r="PA948" s="193"/>
      <c r="PB948" s="209"/>
      <c r="PC948" s="209"/>
      <c r="PD948" s="193"/>
      <c r="PE948" s="209"/>
      <c r="PF948" s="209"/>
      <c r="PG948" s="193"/>
      <c r="PH948" s="209"/>
      <c r="PI948" s="209"/>
      <c r="PJ948" s="193"/>
      <c r="PK948" s="209"/>
      <c r="PL948" s="209"/>
      <c r="PM948" s="193"/>
      <c r="PN948" s="209"/>
      <c r="PO948" s="209"/>
      <c r="PP948" s="193"/>
      <c r="PQ948" s="209"/>
      <c r="PR948" s="209"/>
      <c r="PS948" s="193"/>
      <c r="PT948" s="209"/>
      <c r="PU948" s="209"/>
      <c r="PV948" s="193"/>
      <c r="PW948" s="209"/>
      <c r="PX948" s="209"/>
      <c r="PY948" s="193"/>
      <c r="PZ948" s="209"/>
      <c r="QA948" s="209"/>
      <c r="QB948" s="193"/>
      <c r="QC948" s="209"/>
      <c r="QD948" s="209"/>
      <c r="QE948" s="193"/>
      <c r="QF948" s="209"/>
      <c r="QG948" s="209"/>
      <c r="QH948" s="193"/>
      <c r="QI948" s="209"/>
      <c r="QJ948" s="209"/>
      <c r="QK948" s="193"/>
      <c r="QL948" s="209"/>
      <c r="QM948" s="209"/>
      <c r="QN948" s="193"/>
      <c r="QO948" s="209"/>
      <c r="QP948" s="209"/>
      <c r="QQ948" s="193"/>
      <c r="QR948" s="209"/>
      <c r="QS948" s="209"/>
      <c r="QT948" s="193"/>
      <c r="QU948" s="209"/>
      <c r="QV948" s="209"/>
      <c r="QW948" s="193"/>
      <c r="QX948" s="209"/>
      <c r="QY948" s="209"/>
      <c r="QZ948" s="193"/>
      <c r="RA948" s="209"/>
      <c r="RB948" s="209"/>
      <c r="RC948" s="193"/>
      <c r="RD948" s="209"/>
      <c r="RE948" s="209"/>
      <c r="RF948" s="193"/>
      <c r="RG948" s="209"/>
    </row>
    <row r="949" spans="5:475" x14ac:dyDescent="0.3">
      <c r="F949" s="189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3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3">
      <c r="E951" s="224"/>
      <c r="F951" s="218"/>
      <c r="G951" s="177"/>
      <c r="H951" s="177"/>
      <c r="I951" s="202"/>
      <c r="J951" s="202"/>
      <c r="K951" s="202"/>
      <c r="L951" s="202"/>
      <c r="M951" s="177"/>
      <c r="N951" s="202"/>
      <c r="O951" s="202"/>
      <c r="P951" s="177"/>
      <c r="Q951" s="202"/>
      <c r="R951" s="202"/>
      <c r="S951" s="177"/>
      <c r="T951" s="202"/>
      <c r="U951" s="202"/>
      <c r="V951" s="177"/>
      <c r="W951" s="202"/>
      <c r="X951" s="202"/>
      <c r="Y951" s="177"/>
      <c r="Z951" s="202"/>
      <c r="AA951" s="202"/>
      <c r="AB951" s="177"/>
      <c r="AC951" s="202"/>
      <c r="AD951" s="202"/>
      <c r="AE951" s="177"/>
      <c r="AF951" s="202"/>
      <c r="AG951" s="202"/>
      <c r="AH951" s="177"/>
      <c r="AI951" s="202"/>
      <c r="AJ951" s="202"/>
      <c r="AK951" s="177"/>
      <c r="AL951" s="202"/>
      <c r="AM951" s="202"/>
      <c r="AN951" s="177"/>
      <c r="AO951" s="202"/>
      <c r="AP951" s="202"/>
      <c r="AQ951" s="177"/>
      <c r="AR951" s="202"/>
      <c r="AS951" s="202"/>
      <c r="AT951" s="177"/>
      <c r="AU951" s="202"/>
      <c r="AV951" s="202"/>
      <c r="AW951" s="177"/>
      <c r="AX951" s="202"/>
      <c r="AY951" s="202"/>
      <c r="AZ951" s="177"/>
      <c r="BA951" s="202"/>
      <c r="BB951" s="202"/>
      <c r="BC951" s="177"/>
      <c r="BD951" s="202"/>
      <c r="BE951" s="202"/>
      <c r="BF951" s="177"/>
      <c r="BG951" s="202"/>
      <c r="BH951" s="202"/>
      <c r="BI951" s="177"/>
      <c r="BJ951" s="202"/>
      <c r="BK951" s="202"/>
      <c r="BL951" s="177"/>
      <c r="BM951" s="202"/>
      <c r="BN951" s="202"/>
      <c r="BO951" s="177"/>
      <c r="BP951" s="202"/>
      <c r="BQ951" s="202"/>
      <c r="BR951" s="177"/>
      <c r="BS951" s="202"/>
      <c r="BT951" s="202"/>
      <c r="BU951" s="177"/>
      <c r="BV951" s="202"/>
      <c r="BW951" s="202"/>
      <c r="BX951" s="177"/>
      <c r="BY951" s="202"/>
      <c r="BZ951" s="202"/>
      <c r="CA951" s="177"/>
      <c r="CB951" s="202"/>
      <c r="CC951" s="202"/>
      <c r="CD951" s="177"/>
      <c r="CE951" s="202"/>
      <c r="CF951" s="202"/>
      <c r="CG951" s="177"/>
      <c r="CH951" s="202"/>
      <c r="CI951" s="202"/>
      <c r="CJ951" s="177"/>
      <c r="CK951" s="202"/>
      <c r="CL951" s="202"/>
      <c r="CM951" s="177"/>
      <c r="CN951" s="202"/>
      <c r="CO951" s="202"/>
      <c r="CP951" s="177"/>
      <c r="CQ951" s="202"/>
      <c r="CR951" s="202"/>
      <c r="CS951" s="177"/>
      <c r="CT951" s="202"/>
      <c r="CU951" s="202"/>
      <c r="CV951" s="177"/>
      <c r="CW951" s="202"/>
      <c r="CX951" s="202"/>
      <c r="CY951" s="177"/>
      <c r="CZ951" s="202"/>
      <c r="DA951" s="202"/>
      <c r="DB951" s="177"/>
      <c r="DC951" s="202"/>
      <c r="DD951" s="202"/>
      <c r="DE951" s="177"/>
      <c r="DF951" s="202"/>
      <c r="DG951" s="202"/>
      <c r="DH951" s="177"/>
      <c r="DI951" s="202"/>
      <c r="DJ951" s="202"/>
      <c r="DK951" s="177"/>
      <c r="DL951" s="202"/>
      <c r="DM951" s="202"/>
      <c r="DN951" s="177"/>
      <c r="DO951" s="202"/>
      <c r="DP951" s="202"/>
      <c r="DQ951" s="177"/>
      <c r="DR951" s="202"/>
      <c r="DS951" s="202"/>
      <c r="DT951" s="177"/>
      <c r="DU951" s="202"/>
      <c r="DV951" s="202"/>
      <c r="DW951" s="209"/>
      <c r="DX951" s="210"/>
      <c r="DY951" s="210"/>
      <c r="DZ951" s="209"/>
      <c r="EA951" s="210"/>
      <c r="EB951" s="210"/>
      <c r="EC951" s="209"/>
      <c r="ED951" s="210"/>
      <c r="EE951" s="210"/>
      <c r="EF951" s="209"/>
      <c r="EG951" s="210"/>
      <c r="EH951" s="210"/>
      <c r="EI951" s="209"/>
      <c r="EJ951" s="210"/>
      <c r="EK951" s="210"/>
      <c r="EL951" s="209"/>
      <c r="EM951" s="210"/>
      <c r="EN951" s="210"/>
      <c r="EO951" s="209"/>
      <c r="EP951" s="210"/>
      <c r="EQ951" s="210"/>
      <c r="ER951" s="209"/>
      <c r="ES951" s="210"/>
      <c r="ET951" s="210"/>
      <c r="EU951" s="209"/>
      <c r="EV951" s="210"/>
      <c r="EW951" s="210"/>
      <c r="EX951" s="209"/>
      <c r="EY951" s="210"/>
      <c r="EZ951" s="210"/>
      <c r="FA951" s="209"/>
      <c r="FB951" s="210"/>
      <c r="FC951" s="210"/>
      <c r="FD951" s="209"/>
      <c r="FE951" s="210"/>
      <c r="FF951" s="210"/>
      <c r="FG951" s="209"/>
      <c r="FH951" s="210"/>
      <c r="FI951" s="210"/>
      <c r="FJ951" s="209"/>
      <c r="FK951" s="210"/>
      <c r="FL951" s="210"/>
      <c r="FM951" s="209"/>
      <c r="FN951" s="210"/>
      <c r="FO951" s="210"/>
      <c r="FP951" s="209"/>
      <c r="FQ951" s="210"/>
      <c r="FR951" s="210"/>
      <c r="FS951" s="209"/>
      <c r="FT951" s="210"/>
      <c r="FU951" s="210"/>
      <c r="FV951" s="209"/>
      <c r="FW951" s="210"/>
      <c r="FX951" s="210"/>
      <c r="FY951" s="209"/>
      <c r="FZ951" s="210"/>
      <c r="GA951" s="210"/>
      <c r="GB951" s="209"/>
      <c r="GC951" s="210"/>
      <c r="GD951" s="210"/>
      <c r="GE951" s="209"/>
      <c r="GF951" s="210"/>
      <c r="GG951" s="210"/>
      <c r="GH951" s="209"/>
      <c r="GI951" s="210"/>
      <c r="GJ951" s="210"/>
      <c r="GK951" s="209"/>
      <c r="GL951" s="210"/>
      <c r="GM951" s="210"/>
      <c r="GN951" s="209"/>
      <c r="GO951" s="210"/>
      <c r="GP951" s="210"/>
      <c r="GQ951" s="209"/>
      <c r="GR951" s="210"/>
      <c r="GS951" s="210"/>
      <c r="GT951" s="209"/>
      <c r="GU951" s="210"/>
      <c r="GV951" s="210"/>
      <c r="GW951" s="209"/>
      <c r="GX951" s="210"/>
      <c r="GY951" s="210"/>
      <c r="GZ951" s="209"/>
      <c r="HA951" s="210"/>
      <c r="HB951" s="210"/>
      <c r="HC951" s="209"/>
      <c r="HD951" s="210"/>
      <c r="HE951" s="210"/>
      <c r="HF951" s="209"/>
      <c r="HG951" s="210"/>
      <c r="HH951" s="210"/>
      <c r="HI951" s="209"/>
      <c r="HJ951" s="210"/>
      <c r="HK951" s="210"/>
      <c r="HL951" s="209"/>
      <c r="HM951" s="210"/>
      <c r="HN951" s="210"/>
      <c r="HO951" s="209"/>
      <c r="HP951" s="210"/>
      <c r="HQ951" s="210"/>
      <c r="HR951" s="209"/>
      <c r="HS951" s="210"/>
      <c r="HT951" s="210"/>
      <c r="HU951" s="209"/>
      <c r="HV951" s="210"/>
      <c r="HW951" s="210"/>
      <c r="HX951" s="209"/>
      <c r="HY951" s="210"/>
      <c r="HZ951" s="210"/>
      <c r="IA951" s="209"/>
      <c r="IB951" s="210"/>
      <c r="IC951" s="210"/>
      <c r="ID951" s="209"/>
      <c r="IE951" s="210"/>
      <c r="IF951" s="210"/>
      <c r="IG951" s="209"/>
      <c r="IH951" s="210"/>
      <c r="II951" s="210"/>
      <c r="IJ951" s="209"/>
      <c r="IK951" s="210"/>
      <c r="IL951" s="210"/>
      <c r="IM951" s="209"/>
      <c r="IN951" s="210"/>
      <c r="IO951" s="210"/>
      <c r="IP951" s="209"/>
      <c r="IQ951" s="210"/>
      <c r="IR951" s="210"/>
      <c r="IS951" s="209"/>
      <c r="IT951" s="210"/>
      <c r="IU951" s="210"/>
      <c r="IV951" s="209"/>
      <c r="IW951" s="210"/>
      <c r="IX951" s="210"/>
      <c r="IY951" s="209"/>
      <c r="IZ951" s="210"/>
      <c r="JA951" s="210"/>
      <c r="JB951" s="209"/>
      <c r="JC951" s="210"/>
      <c r="JD951" s="210"/>
      <c r="JE951" s="209"/>
      <c r="JF951" s="210"/>
      <c r="JG951" s="210"/>
      <c r="JH951" s="209"/>
      <c r="JI951" s="210"/>
      <c r="JJ951" s="210"/>
      <c r="JK951" s="209"/>
      <c r="JL951" s="210"/>
      <c r="JM951" s="210"/>
      <c r="JN951" s="209"/>
      <c r="JO951" s="210"/>
      <c r="JP951" s="210"/>
      <c r="JQ951" s="209"/>
      <c r="JR951" s="210"/>
      <c r="JS951" s="210"/>
      <c r="JT951" s="209"/>
      <c r="JU951" s="210"/>
      <c r="JV951" s="210"/>
      <c r="JW951" s="209"/>
      <c r="JX951" s="210"/>
      <c r="JY951" s="210"/>
      <c r="JZ951" s="209"/>
      <c r="KA951" s="210"/>
      <c r="KB951" s="210"/>
      <c r="KC951" s="209"/>
      <c r="KD951" s="210"/>
      <c r="KE951" s="210"/>
      <c r="KF951" s="209"/>
      <c r="KG951" s="210"/>
      <c r="KH951" s="210"/>
      <c r="KI951" s="209"/>
      <c r="KJ951" s="210"/>
      <c r="KK951" s="210"/>
      <c r="KL951" s="209"/>
      <c r="KM951" s="210"/>
      <c r="KN951" s="210"/>
      <c r="KO951" s="209"/>
      <c r="KP951" s="210"/>
      <c r="KQ951" s="210"/>
      <c r="KR951" s="209"/>
      <c r="KS951" s="210"/>
      <c r="KT951" s="210"/>
      <c r="KU951" s="209"/>
      <c r="KV951" s="210"/>
      <c r="KW951" s="210"/>
      <c r="KX951" s="209"/>
      <c r="KY951" s="210"/>
      <c r="KZ951" s="210"/>
      <c r="LA951" s="209"/>
      <c r="LB951" s="210"/>
      <c r="LC951" s="210"/>
      <c r="LD951" s="209"/>
      <c r="LE951" s="210"/>
      <c r="LF951" s="210"/>
      <c r="LG951" s="209"/>
      <c r="LH951" s="210"/>
      <c r="LI951" s="210"/>
      <c r="LJ951" s="209"/>
      <c r="LK951" s="210"/>
      <c r="LL951" s="210"/>
      <c r="LM951" s="209"/>
      <c r="LN951" s="210"/>
      <c r="LO951" s="210"/>
      <c r="LP951" s="209"/>
      <c r="LQ951" s="210"/>
      <c r="LR951" s="210"/>
      <c r="LS951" s="209"/>
      <c r="LT951" s="210"/>
      <c r="LU951" s="210"/>
      <c r="LV951" s="209"/>
      <c r="LW951" s="210"/>
      <c r="LX951" s="210"/>
      <c r="LY951" s="209"/>
      <c r="LZ951" s="210"/>
      <c r="MA951" s="210"/>
      <c r="MB951" s="209"/>
      <c r="MC951" s="210"/>
      <c r="MD951" s="210"/>
      <c r="ME951" s="209"/>
      <c r="MF951" s="210"/>
      <c r="MG951" s="210"/>
      <c r="MH951" s="209"/>
      <c r="MI951" s="210"/>
      <c r="MJ951" s="210"/>
      <c r="MK951" s="209"/>
      <c r="ML951" s="210"/>
      <c r="MM951" s="210"/>
      <c r="MN951" s="209"/>
      <c r="MO951" s="210"/>
      <c r="MP951" s="210"/>
      <c r="MQ951" s="209"/>
      <c r="MR951" s="210"/>
      <c r="MS951" s="210"/>
      <c r="MT951" s="209"/>
      <c r="MU951" s="210"/>
      <c r="MV951" s="210"/>
      <c r="MW951" s="209"/>
      <c r="MX951" s="210"/>
      <c r="MY951" s="210"/>
      <c r="MZ951" s="209"/>
      <c r="NA951" s="210"/>
      <c r="NB951" s="210"/>
      <c r="NC951" s="209"/>
      <c r="ND951" s="210"/>
      <c r="NE951" s="210"/>
      <c r="NF951" s="209"/>
      <c r="NG951" s="210"/>
      <c r="NH951" s="210"/>
      <c r="NI951" s="209"/>
      <c r="NJ951" s="210"/>
      <c r="NK951" s="210"/>
      <c r="NL951" s="209"/>
      <c r="NM951" s="210"/>
      <c r="NN951" s="210"/>
      <c r="NO951" s="209"/>
      <c r="NP951" s="210"/>
      <c r="NQ951" s="210"/>
      <c r="NR951" s="209"/>
      <c r="NS951" s="210"/>
      <c r="NT951" s="210"/>
      <c r="NU951" s="209"/>
      <c r="NV951" s="210"/>
      <c r="NW951" s="210"/>
      <c r="NX951" s="209"/>
      <c r="NY951" s="210"/>
      <c r="NZ951" s="210"/>
      <c r="OA951" s="209"/>
      <c r="OB951" s="210"/>
      <c r="OC951" s="210"/>
      <c r="OD951" s="209"/>
      <c r="OE951" s="210"/>
      <c r="OF951" s="210"/>
      <c r="OG951" s="209"/>
      <c r="OH951" s="210"/>
      <c r="OI951" s="210"/>
      <c r="OJ951" s="209"/>
      <c r="OK951" s="210"/>
      <c r="OL951" s="210"/>
      <c r="OM951" s="209"/>
      <c r="ON951" s="210"/>
      <c r="OO951" s="210"/>
      <c r="OP951" s="209"/>
      <c r="OQ951" s="210"/>
      <c r="OR951" s="210"/>
      <c r="OS951" s="209"/>
      <c r="OT951" s="210"/>
      <c r="OU951" s="210"/>
      <c r="OV951" s="209"/>
      <c r="OW951" s="210"/>
      <c r="OX951" s="210"/>
      <c r="OY951" s="209"/>
      <c r="OZ951" s="210"/>
      <c r="PA951" s="210"/>
      <c r="PB951" s="209"/>
      <c r="PC951" s="210"/>
      <c r="PD951" s="210"/>
      <c r="PE951" s="209"/>
      <c r="PF951" s="210"/>
      <c r="PG951" s="210"/>
      <c r="PH951" s="209"/>
      <c r="PI951" s="210"/>
      <c r="PJ951" s="210"/>
      <c r="PK951" s="209"/>
      <c r="PL951" s="210"/>
      <c r="PM951" s="210"/>
      <c r="PN951" s="209"/>
      <c r="PO951" s="210"/>
      <c r="PP951" s="210"/>
      <c r="PQ951" s="209"/>
      <c r="PR951" s="210"/>
      <c r="PS951" s="210"/>
      <c r="PT951" s="209"/>
      <c r="PU951" s="210"/>
      <c r="PV951" s="210"/>
      <c r="PW951" s="209"/>
      <c r="PX951" s="210"/>
      <c r="PY951" s="210"/>
      <c r="PZ951" s="209"/>
      <c r="QA951" s="210"/>
      <c r="QB951" s="210"/>
      <c r="QC951" s="209"/>
      <c r="QD951" s="210"/>
      <c r="QE951" s="210"/>
      <c r="QF951" s="209"/>
      <c r="QG951" s="210"/>
      <c r="QH951" s="210"/>
      <c r="QI951" s="209"/>
      <c r="QJ951" s="210"/>
      <c r="QK951" s="210"/>
      <c r="QL951" s="209"/>
      <c r="QM951" s="210"/>
      <c r="QN951" s="210"/>
      <c r="QO951" s="209"/>
      <c r="QP951" s="210"/>
      <c r="QQ951" s="210"/>
      <c r="QR951" s="209"/>
      <c r="QS951" s="210"/>
      <c r="QT951" s="210"/>
      <c r="QU951" s="209"/>
      <c r="QV951" s="210"/>
      <c r="QW951" s="210"/>
      <c r="QX951" s="209"/>
      <c r="QY951" s="210"/>
      <c r="QZ951" s="210"/>
      <c r="RA951" s="209"/>
      <c r="RB951" s="210"/>
      <c r="RC951" s="210"/>
      <c r="RD951" s="209"/>
      <c r="RE951" s="210"/>
      <c r="RF951" s="210"/>
      <c r="RG951" s="209"/>
    </row>
    <row r="952" spans="5:475" x14ac:dyDescent="0.3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3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3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3">
      <c r="E955" s="224"/>
      <c r="F955" s="216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3">
      <c r="E956" s="224"/>
      <c r="F956" s="215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3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3">
      <c r="E958" s="224"/>
      <c r="F958" s="216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3">
      <c r="E959" s="224"/>
      <c r="F959" s="215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3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3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3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3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3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3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3">
      <c r="E966" s="224"/>
      <c r="F966" s="215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3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3">
      <c r="E968" s="224"/>
      <c r="F968" s="216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3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3">
      <c r="E970" s="224"/>
      <c r="F970" s="216"/>
      <c r="G970" s="187"/>
      <c r="H970" s="187"/>
      <c r="I970" s="203"/>
      <c r="J970" s="203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93"/>
      <c r="DX970" s="193"/>
      <c r="DY970" s="193"/>
      <c r="DZ970" s="193"/>
      <c r="EA970" s="193"/>
      <c r="EB970" s="193"/>
      <c r="EC970" s="193"/>
      <c r="ED970" s="193"/>
      <c r="EE970" s="193"/>
      <c r="EF970" s="193"/>
      <c r="EG970" s="193"/>
      <c r="EH970" s="193"/>
      <c r="EI970" s="193"/>
      <c r="EJ970" s="193"/>
      <c r="EK970" s="193"/>
      <c r="EL970" s="193"/>
      <c r="EM970" s="193"/>
      <c r="EN970" s="193"/>
      <c r="EO970" s="193"/>
      <c r="EP970" s="193"/>
      <c r="EQ970" s="193"/>
      <c r="ER970" s="193"/>
      <c r="ES970" s="193"/>
      <c r="ET970" s="193"/>
      <c r="EU970" s="193"/>
      <c r="EV970" s="193"/>
      <c r="EW970" s="193"/>
      <c r="EX970" s="193"/>
      <c r="EY970" s="193"/>
      <c r="EZ970" s="193"/>
      <c r="FA970" s="193"/>
      <c r="FB970" s="193"/>
      <c r="FC970" s="193"/>
      <c r="FD970" s="193"/>
      <c r="FE970" s="193"/>
      <c r="FF970" s="193"/>
      <c r="FG970" s="193"/>
      <c r="FH970" s="193"/>
      <c r="FI970" s="193"/>
      <c r="FJ970" s="193"/>
      <c r="FK970" s="193"/>
      <c r="FL970" s="193"/>
      <c r="FM970" s="193"/>
      <c r="FN970" s="193"/>
      <c r="FO970" s="193"/>
      <c r="FP970" s="193"/>
      <c r="FQ970" s="193"/>
      <c r="FR970" s="193"/>
      <c r="FS970" s="193"/>
      <c r="FT970" s="193"/>
      <c r="FU970" s="193"/>
      <c r="FV970" s="193"/>
      <c r="FW970" s="193"/>
      <c r="FX970" s="193"/>
      <c r="FY970" s="193"/>
      <c r="FZ970" s="193"/>
      <c r="GA970" s="193"/>
      <c r="GB970" s="193"/>
      <c r="GC970" s="193"/>
      <c r="GD970" s="193"/>
      <c r="GE970" s="193"/>
      <c r="GF970" s="193"/>
      <c r="GG970" s="193"/>
      <c r="GH970" s="193"/>
      <c r="GI970" s="193"/>
      <c r="GJ970" s="193"/>
      <c r="GK970" s="193"/>
      <c r="GL970" s="193"/>
      <c r="GM970" s="193"/>
      <c r="GN970" s="193"/>
      <c r="GO970" s="193"/>
      <c r="GP970" s="193"/>
      <c r="GQ970" s="193"/>
      <c r="GR970" s="193"/>
      <c r="GS970" s="193"/>
      <c r="GT970" s="193"/>
      <c r="GU970" s="193"/>
      <c r="GV970" s="193"/>
      <c r="GW970" s="193"/>
      <c r="GX970" s="193"/>
      <c r="GY970" s="193"/>
      <c r="GZ970" s="193"/>
      <c r="HA970" s="193"/>
      <c r="HB970" s="193"/>
      <c r="HC970" s="193"/>
      <c r="HD970" s="193"/>
      <c r="HE970" s="193"/>
      <c r="HF970" s="193"/>
      <c r="HG970" s="193"/>
      <c r="HH970" s="193"/>
      <c r="HI970" s="193"/>
      <c r="HJ970" s="193"/>
      <c r="HK970" s="193"/>
      <c r="HL970" s="193"/>
      <c r="HM970" s="193"/>
      <c r="HN970" s="193"/>
      <c r="HO970" s="193"/>
      <c r="HP970" s="193"/>
      <c r="HQ970" s="193"/>
      <c r="HR970" s="193"/>
      <c r="HS970" s="193"/>
      <c r="HT970" s="193"/>
      <c r="HU970" s="193"/>
      <c r="HV970" s="193"/>
      <c r="HW970" s="193"/>
      <c r="HX970" s="193"/>
      <c r="HY970" s="193"/>
      <c r="HZ970" s="193"/>
      <c r="IA970" s="193"/>
      <c r="IB970" s="193"/>
      <c r="IC970" s="193"/>
      <c r="ID970" s="193"/>
      <c r="IE970" s="193"/>
      <c r="IF970" s="193"/>
      <c r="IG970" s="193"/>
      <c r="IH970" s="193"/>
      <c r="II970" s="193"/>
      <c r="IJ970" s="193"/>
      <c r="IK970" s="193"/>
      <c r="IL970" s="193"/>
      <c r="IM970" s="193"/>
      <c r="IN970" s="193"/>
      <c r="IO970" s="193"/>
      <c r="IP970" s="193"/>
      <c r="IQ970" s="193"/>
      <c r="IR970" s="193"/>
      <c r="IS970" s="193"/>
      <c r="IT970" s="193"/>
      <c r="IU970" s="193"/>
      <c r="IV970" s="193"/>
      <c r="IW970" s="193"/>
      <c r="IX970" s="193"/>
      <c r="IY970" s="193"/>
      <c r="IZ970" s="193"/>
      <c r="JA970" s="193"/>
      <c r="JB970" s="193"/>
      <c r="JC970" s="193"/>
      <c r="JD970" s="193"/>
      <c r="JE970" s="193"/>
      <c r="JF970" s="193"/>
      <c r="JG970" s="193"/>
      <c r="JH970" s="193"/>
      <c r="JI970" s="193"/>
      <c r="JJ970" s="193"/>
      <c r="JK970" s="193"/>
      <c r="JL970" s="193"/>
      <c r="JM970" s="193"/>
      <c r="JN970" s="193"/>
      <c r="JO970" s="193"/>
      <c r="JP970" s="193"/>
      <c r="JQ970" s="193"/>
      <c r="JR970" s="193"/>
      <c r="JS970" s="193"/>
      <c r="JT970" s="193"/>
      <c r="JU970" s="193"/>
      <c r="JV970" s="193"/>
      <c r="JW970" s="193"/>
      <c r="JX970" s="193"/>
      <c r="JY970" s="193"/>
      <c r="JZ970" s="193"/>
      <c r="KA970" s="193"/>
      <c r="KB970" s="193"/>
      <c r="KC970" s="193"/>
      <c r="KD970" s="193"/>
      <c r="KE970" s="193"/>
      <c r="KF970" s="193"/>
      <c r="KG970" s="193"/>
      <c r="KH970" s="193"/>
      <c r="KI970" s="193"/>
      <c r="KJ970" s="193"/>
      <c r="KK970" s="193"/>
      <c r="KL970" s="193"/>
      <c r="KM970" s="193"/>
      <c r="KN970" s="193"/>
      <c r="KO970" s="193"/>
      <c r="KP970" s="193"/>
      <c r="KQ970" s="193"/>
      <c r="KR970" s="193"/>
      <c r="KS970" s="193"/>
      <c r="KT970" s="193"/>
      <c r="KU970" s="193"/>
      <c r="KV970" s="193"/>
      <c r="KW970" s="193"/>
      <c r="KX970" s="193"/>
      <c r="KY970" s="193"/>
      <c r="KZ970" s="193"/>
      <c r="LA970" s="193"/>
      <c r="LB970" s="193"/>
      <c r="LC970" s="193"/>
      <c r="LD970" s="193"/>
      <c r="LE970" s="193"/>
      <c r="LF970" s="193"/>
      <c r="LG970" s="193"/>
      <c r="LH970" s="193"/>
      <c r="LI970" s="193"/>
      <c r="LJ970" s="193"/>
      <c r="LK970" s="193"/>
      <c r="LL970" s="193"/>
      <c r="LM970" s="193"/>
      <c r="LN970" s="193"/>
      <c r="LO970" s="193"/>
      <c r="LP970" s="193"/>
      <c r="LQ970" s="193"/>
      <c r="LR970" s="193"/>
      <c r="LS970" s="193"/>
      <c r="LT970" s="193"/>
      <c r="LU970" s="193"/>
      <c r="LV970" s="193"/>
      <c r="LW970" s="193"/>
      <c r="LX970" s="193"/>
      <c r="LY970" s="193"/>
      <c r="LZ970" s="193"/>
      <c r="MA970" s="193"/>
      <c r="MB970" s="193"/>
      <c r="MC970" s="193"/>
      <c r="MD970" s="193"/>
      <c r="ME970" s="193"/>
      <c r="MF970" s="193"/>
      <c r="MG970" s="193"/>
      <c r="MH970" s="193"/>
      <c r="MI970" s="193"/>
      <c r="MJ970" s="193"/>
      <c r="MK970" s="193"/>
      <c r="ML970" s="193"/>
      <c r="MM970" s="193"/>
      <c r="MN970" s="193"/>
      <c r="MO970" s="193"/>
      <c r="MP970" s="193"/>
      <c r="MQ970" s="193"/>
      <c r="MR970" s="193"/>
      <c r="MS970" s="193"/>
      <c r="MT970" s="193"/>
      <c r="MU970" s="193"/>
      <c r="MV970" s="193"/>
      <c r="MW970" s="193"/>
      <c r="MX970" s="193"/>
      <c r="MY970" s="193"/>
      <c r="MZ970" s="193"/>
      <c r="NA970" s="193"/>
      <c r="NB970" s="193"/>
      <c r="NC970" s="193"/>
      <c r="ND970" s="193"/>
      <c r="NE970" s="193"/>
      <c r="NF970" s="193"/>
      <c r="NG970" s="193"/>
      <c r="NH970" s="193"/>
      <c r="NI970" s="193"/>
      <c r="NJ970" s="193"/>
      <c r="NK970" s="193"/>
      <c r="NL970" s="193"/>
      <c r="NM970" s="193"/>
      <c r="NN970" s="193"/>
      <c r="NO970" s="193"/>
      <c r="NP970" s="193"/>
      <c r="NQ970" s="193"/>
      <c r="NR970" s="193"/>
      <c r="NS970" s="193"/>
      <c r="NT970" s="193"/>
      <c r="NU970" s="193"/>
      <c r="NV970" s="193"/>
      <c r="NW970" s="193"/>
      <c r="NX970" s="193"/>
      <c r="NY970" s="193"/>
      <c r="NZ970" s="193"/>
      <c r="OA970" s="193"/>
      <c r="OB970" s="193"/>
      <c r="OC970" s="193"/>
      <c r="OD970" s="193"/>
      <c r="OE970" s="193"/>
      <c r="OF970" s="193"/>
      <c r="OG970" s="193"/>
      <c r="OH970" s="193"/>
      <c r="OI970" s="193"/>
      <c r="OJ970" s="193"/>
      <c r="OK970" s="193"/>
      <c r="OL970" s="193"/>
      <c r="OM970" s="193"/>
      <c r="ON970" s="193"/>
      <c r="OO970" s="193"/>
      <c r="OP970" s="193"/>
      <c r="OQ970" s="193"/>
      <c r="OR970" s="193"/>
      <c r="OS970" s="193"/>
      <c r="OT970" s="193"/>
      <c r="OU970" s="193"/>
      <c r="OV970" s="193"/>
      <c r="OW970" s="193"/>
      <c r="OX970" s="193"/>
      <c r="OY970" s="193"/>
      <c r="OZ970" s="193"/>
      <c r="PA970" s="193"/>
      <c r="PB970" s="193"/>
      <c r="PC970" s="193"/>
      <c r="PD970" s="193"/>
      <c r="PE970" s="193"/>
      <c r="PF970" s="193"/>
      <c r="PG970" s="193"/>
      <c r="PH970" s="193"/>
      <c r="PI970" s="193"/>
      <c r="PJ970" s="193"/>
      <c r="PK970" s="193"/>
      <c r="PL970" s="193"/>
      <c r="PM970" s="193"/>
      <c r="PN970" s="193"/>
      <c r="PO970" s="193"/>
      <c r="PP970" s="193"/>
      <c r="PQ970" s="193"/>
      <c r="PR970" s="193"/>
      <c r="PS970" s="193"/>
      <c r="PT970" s="193"/>
      <c r="PU970" s="193"/>
      <c r="PV970" s="193"/>
      <c r="PW970" s="193"/>
      <c r="PX970" s="193"/>
      <c r="PY970" s="193"/>
      <c r="PZ970" s="193"/>
      <c r="QA970" s="193"/>
      <c r="QB970" s="193"/>
      <c r="QC970" s="193"/>
      <c r="QD970" s="193"/>
      <c r="QE970" s="193"/>
      <c r="QF970" s="193"/>
      <c r="QG970" s="193"/>
      <c r="QH970" s="193"/>
      <c r="QI970" s="193"/>
      <c r="QJ970" s="193"/>
      <c r="QK970" s="193"/>
      <c r="QL970" s="193"/>
      <c r="QM970" s="193"/>
      <c r="QN970" s="193"/>
      <c r="QO970" s="193"/>
      <c r="QP970" s="193"/>
      <c r="QQ970" s="193"/>
      <c r="QR970" s="193"/>
      <c r="QS970" s="193"/>
      <c r="QT970" s="193"/>
      <c r="QU970" s="193"/>
      <c r="QV970" s="193"/>
      <c r="QW970" s="193"/>
      <c r="QX970" s="193"/>
      <c r="QY970" s="193"/>
      <c r="QZ970" s="193"/>
      <c r="RA970" s="193"/>
      <c r="RB970" s="193"/>
      <c r="RC970" s="193"/>
      <c r="RD970" s="193"/>
      <c r="RE970" s="193"/>
      <c r="RF970" s="193"/>
      <c r="RG970" s="193"/>
    </row>
    <row r="971" spans="5:475" x14ac:dyDescent="0.3">
      <c r="E971" s="224"/>
      <c r="F971" s="216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3">
      <c r="E972" s="224"/>
      <c r="F972" s="217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3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3">
      <c r="E974" s="224"/>
      <c r="F974" s="215"/>
      <c r="G974" s="177"/>
      <c r="H974" s="177"/>
      <c r="I974" s="203"/>
      <c r="J974" s="203"/>
      <c r="K974" s="177"/>
      <c r="L974" s="187"/>
      <c r="M974" s="177"/>
      <c r="N974" s="177"/>
      <c r="O974" s="187"/>
      <c r="P974" s="177"/>
      <c r="Q974" s="177"/>
      <c r="R974" s="187"/>
      <c r="S974" s="177"/>
      <c r="T974" s="177"/>
      <c r="U974" s="187"/>
      <c r="V974" s="177"/>
      <c r="W974" s="177"/>
      <c r="X974" s="187"/>
      <c r="Y974" s="177"/>
      <c r="Z974" s="177"/>
      <c r="AA974" s="187"/>
      <c r="AB974" s="177"/>
      <c r="AC974" s="177"/>
      <c r="AD974" s="187"/>
      <c r="AE974" s="177"/>
      <c r="AF974" s="177"/>
      <c r="AG974" s="187"/>
      <c r="AH974" s="177"/>
      <c r="AI974" s="177"/>
      <c r="AJ974" s="187"/>
      <c r="AK974" s="177"/>
      <c r="AL974" s="177"/>
      <c r="AM974" s="187"/>
      <c r="AN974" s="177"/>
      <c r="AO974" s="177"/>
      <c r="AP974" s="187"/>
      <c r="AQ974" s="177"/>
      <c r="AR974" s="177"/>
      <c r="AS974" s="187"/>
      <c r="AT974" s="177"/>
      <c r="AU974" s="177"/>
      <c r="AV974" s="187"/>
      <c r="AW974" s="177"/>
      <c r="AX974" s="177"/>
      <c r="AY974" s="187"/>
      <c r="AZ974" s="177"/>
      <c r="BA974" s="177"/>
      <c r="BB974" s="187"/>
      <c r="BC974" s="177"/>
      <c r="BD974" s="177"/>
      <c r="BE974" s="187"/>
      <c r="BF974" s="177"/>
      <c r="BG974" s="177"/>
      <c r="BH974" s="187"/>
      <c r="BI974" s="177"/>
      <c r="BJ974" s="177"/>
      <c r="BK974" s="187"/>
      <c r="BL974" s="177"/>
      <c r="BM974" s="177"/>
      <c r="BN974" s="187"/>
      <c r="BO974" s="177"/>
      <c r="BP974" s="177"/>
      <c r="BQ974" s="187"/>
      <c r="BR974" s="177"/>
      <c r="BS974" s="177"/>
      <c r="BT974" s="187"/>
      <c r="BU974" s="177"/>
      <c r="BV974" s="177"/>
      <c r="BW974" s="187"/>
      <c r="BX974" s="177"/>
      <c r="BY974" s="177"/>
      <c r="BZ974" s="187"/>
      <c r="CA974" s="177"/>
      <c r="CB974" s="177"/>
      <c r="CC974" s="187"/>
      <c r="CD974" s="177"/>
      <c r="CE974" s="177"/>
      <c r="CF974" s="187"/>
      <c r="CG974" s="177"/>
      <c r="CH974" s="177"/>
      <c r="CI974" s="187"/>
      <c r="CJ974" s="177"/>
      <c r="CK974" s="177"/>
      <c r="CL974" s="187"/>
      <c r="CM974" s="177"/>
      <c r="CN974" s="177"/>
      <c r="CO974" s="187"/>
      <c r="CP974" s="177"/>
      <c r="CQ974" s="177"/>
      <c r="CR974" s="187"/>
      <c r="CS974" s="177"/>
      <c r="CT974" s="177"/>
      <c r="CU974" s="187"/>
      <c r="CV974" s="177"/>
      <c r="CW974" s="177"/>
      <c r="CX974" s="187"/>
      <c r="CY974" s="177"/>
      <c r="CZ974" s="177"/>
      <c r="DA974" s="187"/>
      <c r="DB974" s="177"/>
      <c r="DC974" s="177"/>
      <c r="DD974" s="187"/>
      <c r="DE974" s="177"/>
      <c r="DF974" s="177"/>
      <c r="DG974" s="187"/>
      <c r="DH974" s="177"/>
      <c r="DI974" s="177"/>
      <c r="DJ974" s="187"/>
      <c r="DK974" s="177"/>
      <c r="DL974" s="177"/>
      <c r="DM974" s="187"/>
      <c r="DN974" s="177"/>
      <c r="DO974" s="177"/>
      <c r="DP974" s="187"/>
      <c r="DQ974" s="177"/>
      <c r="DR974" s="177"/>
      <c r="DS974" s="187"/>
      <c r="DT974" s="177"/>
      <c r="DU974" s="177"/>
      <c r="DV974" s="187"/>
      <c r="DW974" s="209"/>
      <c r="DX974" s="209"/>
      <c r="DY974" s="193"/>
      <c r="DZ974" s="209"/>
      <c r="EA974" s="209"/>
      <c r="EB974" s="193"/>
      <c r="EC974" s="209"/>
      <c r="ED974" s="209"/>
      <c r="EE974" s="193"/>
      <c r="EF974" s="209"/>
      <c r="EG974" s="209"/>
      <c r="EH974" s="193"/>
      <c r="EI974" s="209"/>
      <c r="EJ974" s="209"/>
      <c r="EK974" s="193"/>
      <c r="EL974" s="209"/>
      <c r="EM974" s="209"/>
      <c r="EN974" s="193"/>
      <c r="EO974" s="209"/>
      <c r="EP974" s="209"/>
      <c r="EQ974" s="193"/>
      <c r="ER974" s="209"/>
      <c r="ES974" s="209"/>
      <c r="ET974" s="193"/>
      <c r="EU974" s="209"/>
      <c r="EV974" s="209"/>
      <c r="EW974" s="193"/>
      <c r="EX974" s="209"/>
      <c r="EY974" s="209"/>
      <c r="EZ974" s="193"/>
      <c r="FA974" s="209"/>
      <c r="FB974" s="209"/>
      <c r="FC974" s="193"/>
      <c r="FD974" s="209"/>
      <c r="FE974" s="209"/>
      <c r="FF974" s="193"/>
      <c r="FG974" s="209"/>
      <c r="FH974" s="209"/>
      <c r="FI974" s="193"/>
      <c r="FJ974" s="209"/>
      <c r="FK974" s="209"/>
      <c r="FL974" s="193"/>
      <c r="FM974" s="209"/>
      <c r="FN974" s="209"/>
      <c r="FO974" s="193"/>
      <c r="FP974" s="209"/>
      <c r="FQ974" s="209"/>
      <c r="FR974" s="193"/>
      <c r="FS974" s="209"/>
      <c r="FT974" s="209"/>
      <c r="FU974" s="193"/>
      <c r="FV974" s="209"/>
      <c r="FW974" s="209"/>
      <c r="FX974" s="193"/>
      <c r="FY974" s="209"/>
      <c r="FZ974" s="209"/>
      <c r="GA974" s="193"/>
      <c r="GB974" s="209"/>
      <c r="GC974" s="209"/>
      <c r="GD974" s="193"/>
      <c r="GE974" s="209"/>
      <c r="GF974" s="209"/>
      <c r="GG974" s="193"/>
      <c r="GH974" s="209"/>
      <c r="GI974" s="209"/>
      <c r="GJ974" s="193"/>
      <c r="GK974" s="209"/>
      <c r="GL974" s="209"/>
      <c r="GM974" s="193"/>
      <c r="GN974" s="209"/>
      <c r="GO974" s="209"/>
      <c r="GP974" s="193"/>
      <c r="GQ974" s="209"/>
      <c r="GR974" s="209"/>
      <c r="GS974" s="193"/>
      <c r="GT974" s="209"/>
      <c r="GU974" s="209"/>
      <c r="GV974" s="193"/>
      <c r="GW974" s="209"/>
      <c r="GX974" s="209"/>
      <c r="GY974" s="193"/>
      <c r="GZ974" s="209"/>
      <c r="HA974" s="209"/>
      <c r="HB974" s="193"/>
      <c r="HC974" s="209"/>
      <c r="HD974" s="209"/>
      <c r="HE974" s="193"/>
      <c r="HF974" s="209"/>
      <c r="HG974" s="209"/>
      <c r="HH974" s="193"/>
      <c r="HI974" s="209"/>
      <c r="HJ974" s="209"/>
      <c r="HK974" s="193"/>
      <c r="HL974" s="209"/>
      <c r="HM974" s="209"/>
      <c r="HN974" s="193"/>
      <c r="HO974" s="209"/>
      <c r="HP974" s="209"/>
      <c r="HQ974" s="193"/>
      <c r="HR974" s="209"/>
      <c r="HS974" s="209"/>
      <c r="HT974" s="193"/>
      <c r="HU974" s="209"/>
      <c r="HV974" s="209"/>
      <c r="HW974" s="193"/>
      <c r="HX974" s="209"/>
      <c r="HY974" s="209"/>
      <c r="HZ974" s="193"/>
      <c r="IA974" s="209"/>
      <c r="IB974" s="209"/>
      <c r="IC974" s="193"/>
      <c r="ID974" s="209"/>
      <c r="IE974" s="209"/>
      <c r="IF974" s="193"/>
      <c r="IG974" s="209"/>
      <c r="IH974" s="209"/>
      <c r="II974" s="193"/>
      <c r="IJ974" s="209"/>
      <c r="IK974" s="209"/>
      <c r="IL974" s="193"/>
      <c r="IM974" s="209"/>
      <c r="IN974" s="209"/>
      <c r="IO974" s="193"/>
      <c r="IP974" s="209"/>
      <c r="IQ974" s="209"/>
      <c r="IR974" s="193"/>
      <c r="IS974" s="209"/>
      <c r="IT974" s="209"/>
      <c r="IU974" s="193"/>
      <c r="IV974" s="209"/>
      <c r="IW974" s="209"/>
      <c r="IX974" s="193"/>
      <c r="IY974" s="209"/>
      <c r="IZ974" s="209"/>
      <c r="JA974" s="193"/>
      <c r="JB974" s="209"/>
      <c r="JC974" s="209"/>
      <c r="JD974" s="193"/>
      <c r="JE974" s="209"/>
      <c r="JF974" s="209"/>
      <c r="JG974" s="193"/>
      <c r="JH974" s="209"/>
      <c r="JI974" s="209"/>
      <c r="JJ974" s="193"/>
      <c r="JK974" s="209"/>
      <c r="JL974" s="209"/>
      <c r="JM974" s="193"/>
      <c r="JN974" s="209"/>
      <c r="JO974" s="209"/>
      <c r="JP974" s="193"/>
      <c r="JQ974" s="209"/>
      <c r="JR974" s="209"/>
      <c r="JS974" s="193"/>
      <c r="JT974" s="209"/>
      <c r="JU974" s="209"/>
      <c r="JV974" s="193"/>
      <c r="JW974" s="209"/>
      <c r="JX974" s="209"/>
      <c r="JY974" s="193"/>
      <c r="JZ974" s="209"/>
      <c r="KA974" s="209"/>
      <c r="KB974" s="193"/>
      <c r="KC974" s="209"/>
      <c r="KD974" s="209"/>
      <c r="KE974" s="193"/>
      <c r="KF974" s="209"/>
      <c r="KG974" s="209"/>
      <c r="KH974" s="193"/>
      <c r="KI974" s="209"/>
      <c r="KJ974" s="209"/>
      <c r="KK974" s="193"/>
      <c r="KL974" s="209"/>
      <c r="KM974" s="209"/>
      <c r="KN974" s="193"/>
      <c r="KO974" s="209"/>
      <c r="KP974" s="209"/>
      <c r="KQ974" s="193"/>
      <c r="KR974" s="209"/>
      <c r="KS974" s="209"/>
      <c r="KT974" s="193"/>
      <c r="KU974" s="209"/>
      <c r="KV974" s="209"/>
      <c r="KW974" s="193"/>
      <c r="KX974" s="209"/>
      <c r="KY974" s="209"/>
      <c r="KZ974" s="193"/>
      <c r="LA974" s="209"/>
      <c r="LB974" s="209"/>
      <c r="LC974" s="193"/>
      <c r="LD974" s="209"/>
      <c r="LE974" s="209"/>
      <c r="LF974" s="193"/>
      <c r="LG974" s="209"/>
      <c r="LH974" s="209"/>
      <c r="LI974" s="193"/>
      <c r="LJ974" s="209"/>
      <c r="LK974" s="209"/>
      <c r="LL974" s="193"/>
      <c r="LM974" s="209"/>
      <c r="LN974" s="209"/>
      <c r="LO974" s="193"/>
      <c r="LP974" s="209"/>
      <c r="LQ974" s="209"/>
      <c r="LR974" s="193"/>
      <c r="LS974" s="209"/>
      <c r="LT974" s="209"/>
      <c r="LU974" s="193"/>
      <c r="LV974" s="209"/>
      <c r="LW974" s="209"/>
      <c r="LX974" s="193"/>
      <c r="LY974" s="209"/>
      <c r="LZ974" s="209"/>
      <c r="MA974" s="193"/>
      <c r="MB974" s="209"/>
      <c r="MC974" s="209"/>
      <c r="MD974" s="193"/>
      <c r="ME974" s="209"/>
      <c r="MF974" s="209"/>
      <c r="MG974" s="193"/>
      <c r="MH974" s="209"/>
      <c r="MI974" s="209"/>
      <c r="MJ974" s="193"/>
      <c r="MK974" s="209"/>
      <c r="ML974" s="209"/>
      <c r="MM974" s="193"/>
      <c r="MN974" s="209"/>
      <c r="MO974" s="209"/>
      <c r="MP974" s="193"/>
      <c r="MQ974" s="209"/>
      <c r="MR974" s="209"/>
      <c r="MS974" s="193"/>
      <c r="MT974" s="209"/>
      <c r="MU974" s="209"/>
      <c r="MV974" s="193"/>
      <c r="MW974" s="209"/>
      <c r="MX974" s="209"/>
      <c r="MY974" s="193"/>
      <c r="MZ974" s="209"/>
      <c r="NA974" s="209"/>
      <c r="NB974" s="193"/>
      <c r="NC974" s="209"/>
      <c r="ND974" s="209"/>
      <c r="NE974" s="193"/>
      <c r="NF974" s="209"/>
      <c r="NG974" s="209"/>
      <c r="NH974" s="193"/>
      <c r="NI974" s="209"/>
      <c r="NJ974" s="209"/>
      <c r="NK974" s="193"/>
      <c r="NL974" s="209"/>
      <c r="NM974" s="209"/>
      <c r="NN974" s="193"/>
      <c r="NO974" s="209"/>
      <c r="NP974" s="209"/>
      <c r="NQ974" s="193"/>
      <c r="NR974" s="209"/>
      <c r="NS974" s="209"/>
      <c r="NT974" s="193"/>
      <c r="NU974" s="209"/>
      <c r="NV974" s="209"/>
      <c r="NW974" s="193"/>
      <c r="NX974" s="209"/>
      <c r="NY974" s="209"/>
      <c r="NZ974" s="193"/>
      <c r="OA974" s="209"/>
      <c r="OB974" s="209"/>
      <c r="OC974" s="193"/>
      <c r="OD974" s="209"/>
      <c r="OE974" s="209"/>
      <c r="OF974" s="193"/>
      <c r="OG974" s="209"/>
      <c r="OH974" s="209"/>
      <c r="OI974" s="193"/>
      <c r="OJ974" s="209"/>
      <c r="OK974" s="209"/>
      <c r="OL974" s="193"/>
      <c r="OM974" s="209"/>
      <c r="ON974" s="209"/>
      <c r="OO974" s="193"/>
      <c r="OP974" s="209"/>
      <c r="OQ974" s="209"/>
      <c r="OR974" s="193"/>
      <c r="OS974" s="209"/>
      <c r="OT974" s="209"/>
      <c r="OU974" s="193"/>
      <c r="OV974" s="209"/>
      <c r="OW974" s="209"/>
      <c r="OX974" s="193"/>
      <c r="OY974" s="209"/>
      <c r="OZ974" s="209"/>
      <c r="PA974" s="193"/>
      <c r="PB974" s="209"/>
      <c r="PC974" s="209"/>
      <c r="PD974" s="193"/>
      <c r="PE974" s="209"/>
      <c r="PF974" s="209"/>
      <c r="PG974" s="193"/>
      <c r="PH974" s="209"/>
      <c r="PI974" s="209"/>
      <c r="PJ974" s="193"/>
      <c r="PK974" s="209"/>
      <c r="PL974" s="209"/>
      <c r="PM974" s="193"/>
      <c r="PN974" s="209"/>
      <c r="PO974" s="209"/>
      <c r="PP974" s="193"/>
      <c r="PQ974" s="209"/>
      <c r="PR974" s="209"/>
      <c r="PS974" s="193"/>
      <c r="PT974" s="209"/>
      <c r="PU974" s="209"/>
      <c r="PV974" s="193"/>
      <c r="PW974" s="209"/>
      <c r="PX974" s="209"/>
      <c r="PY974" s="193"/>
      <c r="PZ974" s="209"/>
      <c r="QA974" s="209"/>
      <c r="QB974" s="193"/>
      <c r="QC974" s="209"/>
      <c r="QD974" s="209"/>
      <c r="QE974" s="193"/>
      <c r="QF974" s="209"/>
      <c r="QG974" s="209"/>
      <c r="QH974" s="193"/>
      <c r="QI974" s="209"/>
      <c r="QJ974" s="209"/>
      <c r="QK974" s="193"/>
      <c r="QL974" s="209"/>
      <c r="QM974" s="209"/>
      <c r="QN974" s="193"/>
      <c r="QO974" s="209"/>
      <c r="QP974" s="209"/>
      <c r="QQ974" s="193"/>
      <c r="QR974" s="209"/>
      <c r="QS974" s="209"/>
      <c r="QT974" s="193"/>
      <c r="QU974" s="209"/>
      <c r="QV974" s="209"/>
      <c r="QW974" s="193"/>
      <c r="QX974" s="209"/>
      <c r="QY974" s="209"/>
      <c r="QZ974" s="193"/>
      <c r="RA974" s="209"/>
      <c r="RB974" s="209"/>
      <c r="RC974" s="193"/>
      <c r="RD974" s="209"/>
      <c r="RE974" s="209"/>
      <c r="RF974" s="193"/>
      <c r="RG974" s="209"/>
    </row>
    <row r="975" spans="5:475" x14ac:dyDescent="0.3">
      <c r="F975" s="189"/>
      <c r="G975" s="187"/>
      <c r="H975" s="187"/>
      <c r="I975" s="203"/>
      <c r="J975" s="203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93"/>
      <c r="DX975" s="193"/>
      <c r="DY975" s="193"/>
      <c r="DZ975" s="193"/>
      <c r="EA975" s="193"/>
      <c r="EB975" s="193"/>
      <c r="EC975" s="193"/>
      <c r="ED975" s="193"/>
      <c r="EE975" s="193"/>
      <c r="EF975" s="193"/>
      <c r="EG975" s="193"/>
      <c r="EH975" s="193"/>
      <c r="EI975" s="193"/>
      <c r="EJ975" s="193"/>
      <c r="EK975" s="193"/>
      <c r="EL975" s="193"/>
      <c r="EM975" s="193"/>
      <c r="EN975" s="193"/>
      <c r="EO975" s="193"/>
      <c r="EP975" s="193"/>
      <c r="EQ975" s="193"/>
      <c r="ER975" s="193"/>
      <c r="ES975" s="193"/>
      <c r="ET975" s="193"/>
      <c r="EU975" s="193"/>
      <c r="EV975" s="193"/>
      <c r="EW975" s="193"/>
      <c r="EX975" s="193"/>
      <c r="EY975" s="193"/>
      <c r="EZ975" s="193"/>
      <c r="FA975" s="193"/>
      <c r="FB975" s="193"/>
      <c r="FC975" s="193"/>
      <c r="FD975" s="193"/>
      <c r="FE975" s="193"/>
      <c r="FF975" s="193"/>
      <c r="FG975" s="193"/>
      <c r="FH975" s="193"/>
      <c r="FI975" s="193"/>
      <c r="FJ975" s="193"/>
      <c r="FK975" s="193"/>
      <c r="FL975" s="193"/>
      <c r="FM975" s="193"/>
      <c r="FN975" s="193"/>
      <c r="FO975" s="193"/>
      <c r="FP975" s="193"/>
      <c r="FQ975" s="193"/>
      <c r="FR975" s="193"/>
      <c r="FS975" s="193"/>
      <c r="FT975" s="193"/>
      <c r="FU975" s="193"/>
      <c r="FV975" s="193"/>
      <c r="FW975" s="193"/>
      <c r="FX975" s="193"/>
      <c r="FY975" s="193"/>
      <c r="FZ975" s="193"/>
      <c r="GA975" s="193"/>
      <c r="GB975" s="193"/>
      <c r="GC975" s="193"/>
      <c r="GD975" s="193"/>
      <c r="GE975" s="193"/>
      <c r="GF975" s="193"/>
      <c r="GG975" s="193"/>
      <c r="GH975" s="193"/>
      <c r="GI975" s="193"/>
      <c r="GJ975" s="193"/>
      <c r="GK975" s="193"/>
      <c r="GL975" s="193"/>
      <c r="GM975" s="193"/>
      <c r="GN975" s="193"/>
      <c r="GO975" s="193"/>
      <c r="GP975" s="193"/>
      <c r="GQ975" s="193"/>
      <c r="GR975" s="193"/>
      <c r="GS975" s="193"/>
      <c r="GT975" s="193"/>
      <c r="GU975" s="193"/>
      <c r="GV975" s="193"/>
      <c r="GW975" s="193"/>
      <c r="GX975" s="193"/>
      <c r="GY975" s="193"/>
      <c r="GZ975" s="193"/>
      <c r="HA975" s="193"/>
      <c r="HB975" s="193"/>
      <c r="HC975" s="193"/>
      <c r="HD975" s="193"/>
      <c r="HE975" s="193"/>
      <c r="HF975" s="193"/>
      <c r="HG975" s="193"/>
      <c r="HH975" s="193"/>
      <c r="HI975" s="193"/>
      <c r="HJ975" s="193"/>
      <c r="HK975" s="193"/>
      <c r="HL975" s="193"/>
      <c r="HM975" s="193"/>
      <c r="HN975" s="193"/>
      <c r="HO975" s="193"/>
      <c r="HP975" s="193"/>
      <c r="HQ975" s="193"/>
      <c r="HR975" s="193"/>
      <c r="HS975" s="193"/>
      <c r="HT975" s="193"/>
      <c r="HU975" s="193"/>
      <c r="HV975" s="193"/>
      <c r="HW975" s="193"/>
      <c r="HX975" s="193"/>
      <c r="HY975" s="193"/>
      <c r="HZ975" s="193"/>
      <c r="IA975" s="193"/>
      <c r="IB975" s="193"/>
      <c r="IC975" s="193"/>
      <c r="ID975" s="193"/>
      <c r="IE975" s="193"/>
      <c r="IF975" s="193"/>
      <c r="IG975" s="193"/>
      <c r="IH975" s="193"/>
      <c r="II975" s="193"/>
      <c r="IJ975" s="193"/>
      <c r="IK975" s="193"/>
      <c r="IL975" s="193"/>
      <c r="IM975" s="193"/>
      <c r="IN975" s="193"/>
      <c r="IO975" s="193"/>
      <c r="IP975" s="193"/>
      <c r="IQ975" s="193"/>
      <c r="IR975" s="193"/>
      <c r="IS975" s="193"/>
      <c r="IT975" s="193"/>
      <c r="IU975" s="193"/>
      <c r="IV975" s="193"/>
      <c r="IW975" s="193"/>
      <c r="IX975" s="193"/>
      <c r="IY975" s="193"/>
      <c r="IZ975" s="193"/>
      <c r="JA975" s="193"/>
      <c r="JB975" s="193"/>
      <c r="JC975" s="193"/>
      <c r="JD975" s="193"/>
      <c r="JE975" s="193"/>
      <c r="JF975" s="193"/>
      <c r="JG975" s="193"/>
      <c r="JH975" s="193"/>
      <c r="JI975" s="193"/>
      <c r="JJ975" s="193"/>
      <c r="JK975" s="193"/>
      <c r="JL975" s="193"/>
      <c r="JM975" s="193"/>
      <c r="JN975" s="193"/>
      <c r="JO975" s="193"/>
      <c r="JP975" s="193"/>
      <c r="JQ975" s="193"/>
      <c r="JR975" s="193"/>
      <c r="JS975" s="193"/>
      <c r="JT975" s="193"/>
      <c r="JU975" s="193"/>
      <c r="JV975" s="193"/>
      <c r="JW975" s="193"/>
      <c r="JX975" s="193"/>
      <c r="JY975" s="193"/>
      <c r="JZ975" s="193"/>
      <c r="KA975" s="193"/>
      <c r="KB975" s="193"/>
      <c r="KC975" s="193"/>
      <c r="KD975" s="193"/>
      <c r="KE975" s="193"/>
      <c r="KF975" s="193"/>
      <c r="KG975" s="193"/>
      <c r="KH975" s="193"/>
      <c r="KI975" s="193"/>
      <c r="KJ975" s="193"/>
      <c r="KK975" s="193"/>
      <c r="KL975" s="193"/>
      <c r="KM975" s="193"/>
      <c r="KN975" s="193"/>
      <c r="KO975" s="193"/>
      <c r="KP975" s="193"/>
      <c r="KQ975" s="193"/>
      <c r="KR975" s="193"/>
      <c r="KS975" s="193"/>
      <c r="KT975" s="193"/>
      <c r="KU975" s="193"/>
      <c r="KV975" s="193"/>
      <c r="KW975" s="193"/>
      <c r="KX975" s="193"/>
      <c r="KY975" s="193"/>
      <c r="KZ975" s="193"/>
      <c r="LA975" s="193"/>
      <c r="LB975" s="193"/>
      <c r="LC975" s="193"/>
      <c r="LD975" s="193"/>
      <c r="LE975" s="193"/>
      <c r="LF975" s="193"/>
      <c r="LG975" s="193"/>
      <c r="LH975" s="193"/>
      <c r="LI975" s="193"/>
      <c r="LJ975" s="193"/>
      <c r="LK975" s="193"/>
      <c r="LL975" s="193"/>
      <c r="LM975" s="193"/>
      <c r="LN975" s="193"/>
      <c r="LO975" s="193"/>
      <c r="LP975" s="193"/>
      <c r="LQ975" s="193"/>
      <c r="LR975" s="193"/>
      <c r="LS975" s="193"/>
      <c r="LT975" s="193"/>
      <c r="LU975" s="193"/>
      <c r="LV975" s="193"/>
      <c r="LW975" s="193"/>
      <c r="LX975" s="193"/>
      <c r="LY975" s="193"/>
      <c r="LZ975" s="193"/>
      <c r="MA975" s="193"/>
      <c r="MB975" s="193"/>
      <c r="MC975" s="193"/>
      <c r="MD975" s="193"/>
      <c r="ME975" s="193"/>
      <c r="MF975" s="193"/>
      <c r="MG975" s="193"/>
      <c r="MH975" s="193"/>
      <c r="MI975" s="193"/>
      <c r="MJ975" s="193"/>
      <c r="MK975" s="193"/>
      <c r="ML975" s="193"/>
      <c r="MM975" s="193"/>
      <c r="MN975" s="193"/>
      <c r="MO975" s="193"/>
      <c r="MP975" s="193"/>
      <c r="MQ975" s="193"/>
      <c r="MR975" s="193"/>
      <c r="MS975" s="193"/>
      <c r="MT975" s="193"/>
      <c r="MU975" s="193"/>
      <c r="MV975" s="193"/>
      <c r="MW975" s="193"/>
      <c r="MX975" s="193"/>
      <c r="MY975" s="193"/>
      <c r="MZ975" s="193"/>
      <c r="NA975" s="193"/>
      <c r="NB975" s="193"/>
      <c r="NC975" s="193"/>
      <c r="ND975" s="193"/>
      <c r="NE975" s="193"/>
      <c r="NF975" s="193"/>
      <c r="NG975" s="193"/>
      <c r="NH975" s="193"/>
      <c r="NI975" s="193"/>
      <c r="NJ975" s="193"/>
      <c r="NK975" s="193"/>
      <c r="NL975" s="193"/>
      <c r="NM975" s="193"/>
      <c r="NN975" s="193"/>
      <c r="NO975" s="193"/>
      <c r="NP975" s="193"/>
      <c r="NQ975" s="193"/>
      <c r="NR975" s="193"/>
      <c r="NS975" s="193"/>
      <c r="NT975" s="193"/>
      <c r="NU975" s="193"/>
      <c r="NV975" s="193"/>
      <c r="NW975" s="193"/>
      <c r="NX975" s="193"/>
      <c r="NY975" s="193"/>
      <c r="NZ975" s="193"/>
      <c r="OA975" s="193"/>
      <c r="OB975" s="193"/>
      <c r="OC975" s="193"/>
      <c r="OD975" s="193"/>
      <c r="OE975" s="193"/>
      <c r="OF975" s="193"/>
      <c r="OG975" s="193"/>
      <c r="OH975" s="193"/>
      <c r="OI975" s="193"/>
      <c r="OJ975" s="193"/>
      <c r="OK975" s="193"/>
      <c r="OL975" s="193"/>
      <c r="OM975" s="193"/>
      <c r="ON975" s="193"/>
      <c r="OO975" s="193"/>
      <c r="OP975" s="193"/>
      <c r="OQ975" s="193"/>
      <c r="OR975" s="193"/>
      <c r="OS975" s="193"/>
      <c r="OT975" s="193"/>
      <c r="OU975" s="193"/>
      <c r="OV975" s="193"/>
      <c r="OW975" s="193"/>
      <c r="OX975" s="193"/>
      <c r="OY975" s="193"/>
      <c r="OZ975" s="193"/>
      <c r="PA975" s="193"/>
      <c r="PB975" s="193"/>
      <c r="PC975" s="193"/>
      <c r="PD975" s="193"/>
      <c r="PE975" s="193"/>
      <c r="PF975" s="193"/>
      <c r="PG975" s="193"/>
      <c r="PH975" s="193"/>
      <c r="PI975" s="193"/>
      <c r="PJ975" s="193"/>
      <c r="PK975" s="193"/>
      <c r="PL975" s="193"/>
      <c r="PM975" s="193"/>
      <c r="PN975" s="193"/>
      <c r="PO975" s="193"/>
      <c r="PP975" s="193"/>
      <c r="PQ975" s="193"/>
      <c r="PR975" s="193"/>
      <c r="PS975" s="193"/>
      <c r="PT975" s="193"/>
      <c r="PU975" s="193"/>
      <c r="PV975" s="193"/>
      <c r="PW975" s="193"/>
      <c r="PX975" s="193"/>
      <c r="PY975" s="193"/>
      <c r="PZ975" s="193"/>
      <c r="QA975" s="193"/>
      <c r="QB975" s="193"/>
      <c r="QC975" s="193"/>
      <c r="QD975" s="193"/>
      <c r="QE975" s="193"/>
      <c r="QF975" s="193"/>
      <c r="QG975" s="193"/>
      <c r="QH975" s="193"/>
      <c r="QI975" s="193"/>
      <c r="QJ975" s="193"/>
      <c r="QK975" s="193"/>
      <c r="QL975" s="193"/>
      <c r="QM975" s="193"/>
      <c r="QN975" s="193"/>
      <c r="QO975" s="193"/>
      <c r="QP975" s="193"/>
      <c r="QQ975" s="193"/>
      <c r="QR975" s="193"/>
      <c r="QS975" s="193"/>
      <c r="QT975" s="193"/>
      <c r="QU975" s="193"/>
      <c r="QV975" s="193"/>
      <c r="QW975" s="193"/>
      <c r="QX975" s="193"/>
      <c r="QY975" s="193"/>
      <c r="QZ975" s="193"/>
      <c r="RA975" s="193"/>
      <c r="RB975" s="193"/>
      <c r="RC975" s="193"/>
      <c r="RD975" s="193"/>
      <c r="RE975" s="193"/>
      <c r="RF975" s="193"/>
      <c r="RG975" s="193"/>
    </row>
    <row r="976" spans="5:475" x14ac:dyDescent="0.3">
      <c r="E976" s="224"/>
      <c r="F976" s="216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3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3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3">
      <c r="E979" s="224"/>
      <c r="F979" s="215"/>
      <c r="G979" s="177"/>
      <c r="H979" s="177"/>
      <c r="I979" s="203"/>
      <c r="J979" s="203"/>
      <c r="K979" s="177"/>
      <c r="L979" s="187"/>
      <c r="M979" s="177"/>
      <c r="N979" s="177"/>
      <c r="O979" s="187"/>
      <c r="P979" s="177"/>
      <c r="Q979" s="177"/>
      <c r="R979" s="187"/>
      <c r="S979" s="177"/>
      <c r="T979" s="177"/>
      <c r="U979" s="187"/>
      <c r="V979" s="177"/>
      <c r="W979" s="177"/>
      <c r="X979" s="187"/>
      <c r="Y979" s="177"/>
      <c r="Z979" s="177"/>
      <c r="AA979" s="187"/>
      <c r="AB979" s="177"/>
      <c r="AC979" s="177"/>
      <c r="AD979" s="187"/>
      <c r="AE979" s="177"/>
      <c r="AF979" s="177"/>
      <c r="AG979" s="187"/>
      <c r="AH979" s="177"/>
      <c r="AI979" s="177"/>
      <c r="AJ979" s="187"/>
      <c r="AK979" s="177"/>
      <c r="AL979" s="177"/>
      <c r="AM979" s="187"/>
      <c r="AN979" s="177"/>
      <c r="AO979" s="177"/>
      <c r="AP979" s="187"/>
      <c r="AQ979" s="177"/>
      <c r="AR979" s="177"/>
      <c r="AS979" s="187"/>
      <c r="AT979" s="177"/>
      <c r="AU979" s="177"/>
      <c r="AV979" s="187"/>
      <c r="AW979" s="177"/>
      <c r="AX979" s="177"/>
      <c r="AY979" s="187"/>
      <c r="AZ979" s="177"/>
      <c r="BA979" s="177"/>
      <c r="BB979" s="187"/>
      <c r="BC979" s="177"/>
      <c r="BD979" s="177"/>
      <c r="BE979" s="187"/>
      <c r="BF979" s="177"/>
      <c r="BG979" s="177"/>
      <c r="BH979" s="187"/>
      <c r="BI979" s="177"/>
      <c r="BJ979" s="177"/>
      <c r="BK979" s="187"/>
      <c r="BL979" s="177"/>
      <c r="BM979" s="177"/>
      <c r="BN979" s="187"/>
      <c r="BO979" s="177"/>
      <c r="BP979" s="177"/>
      <c r="BQ979" s="187"/>
      <c r="BR979" s="177"/>
      <c r="BS979" s="177"/>
      <c r="BT979" s="187"/>
      <c r="BU979" s="177"/>
      <c r="BV979" s="177"/>
      <c r="BW979" s="187"/>
      <c r="BX979" s="177"/>
      <c r="BY979" s="177"/>
      <c r="BZ979" s="187"/>
      <c r="CA979" s="177"/>
      <c r="CB979" s="177"/>
      <c r="CC979" s="187"/>
      <c r="CD979" s="177"/>
      <c r="CE979" s="177"/>
      <c r="CF979" s="187"/>
      <c r="CG979" s="177"/>
      <c r="CH979" s="177"/>
      <c r="CI979" s="187"/>
      <c r="CJ979" s="177"/>
      <c r="CK979" s="177"/>
      <c r="CL979" s="187"/>
      <c r="CM979" s="177"/>
      <c r="CN979" s="177"/>
      <c r="CO979" s="187"/>
      <c r="CP979" s="177"/>
      <c r="CQ979" s="177"/>
      <c r="CR979" s="187"/>
      <c r="CS979" s="177"/>
      <c r="CT979" s="177"/>
      <c r="CU979" s="187"/>
      <c r="CV979" s="177"/>
      <c r="CW979" s="177"/>
      <c r="CX979" s="187"/>
      <c r="CY979" s="177"/>
      <c r="CZ979" s="177"/>
      <c r="DA979" s="187"/>
      <c r="DB979" s="177"/>
      <c r="DC979" s="177"/>
      <c r="DD979" s="187"/>
      <c r="DE979" s="177"/>
      <c r="DF979" s="177"/>
      <c r="DG979" s="187"/>
      <c r="DH979" s="177"/>
      <c r="DI979" s="177"/>
      <c r="DJ979" s="187"/>
      <c r="DK979" s="177"/>
      <c r="DL979" s="177"/>
      <c r="DM979" s="187"/>
      <c r="DN979" s="177"/>
      <c r="DO979" s="177"/>
      <c r="DP979" s="187"/>
      <c r="DQ979" s="177"/>
      <c r="DR979" s="177"/>
      <c r="DS979" s="187"/>
      <c r="DT979" s="177"/>
      <c r="DU979" s="177"/>
      <c r="DV979" s="187"/>
      <c r="DW979" s="209"/>
      <c r="DX979" s="209"/>
      <c r="DY979" s="193"/>
      <c r="DZ979" s="209"/>
      <c r="EA979" s="209"/>
      <c r="EB979" s="193"/>
      <c r="EC979" s="209"/>
      <c r="ED979" s="209"/>
      <c r="EE979" s="193"/>
      <c r="EF979" s="209"/>
      <c r="EG979" s="209"/>
      <c r="EH979" s="193"/>
      <c r="EI979" s="209"/>
      <c r="EJ979" s="209"/>
      <c r="EK979" s="193"/>
      <c r="EL979" s="209"/>
      <c r="EM979" s="209"/>
      <c r="EN979" s="193"/>
      <c r="EO979" s="209"/>
      <c r="EP979" s="209"/>
      <c r="EQ979" s="193"/>
      <c r="ER979" s="209"/>
      <c r="ES979" s="209"/>
      <c r="ET979" s="193"/>
      <c r="EU979" s="209"/>
      <c r="EV979" s="209"/>
      <c r="EW979" s="193"/>
      <c r="EX979" s="209"/>
      <c r="EY979" s="209"/>
      <c r="EZ979" s="193"/>
      <c r="FA979" s="209"/>
      <c r="FB979" s="209"/>
      <c r="FC979" s="193"/>
      <c r="FD979" s="209"/>
      <c r="FE979" s="209"/>
      <c r="FF979" s="193"/>
      <c r="FG979" s="209"/>
      <c r="FH979" s="209"/>
      <c r="FI979" s="193"/>
      <c r="FJ979" s="209"/>
      <c r="FK979" s="209"/>
      <c r="FL979" s="193"/>
      <c r="FM979" s="209"/>
      <c r="FN979" s="209"/>
      <c r="FO979" s="193"/>
      <c r="FP979" s="209"/>
      <c r="FQ979" s="209"/>
      <c r="FR979" s="193"/>
      <c r="FS979" s="209"/>
      <c r="FT979" s="209"/>
      <c r="FU979" s="193"/>
      <c r="FV979" s="209"/>
      <c r="FW979" s="209"/>
      <c r="FX979" s="193"/>
      <c r="FY979" s="209"/>
      <c r="FZ979" s="209"/>
      <c r="GA979" s="193"/>
      <c r="GB979" s="209"/>
      <c r="GC979" s="209"/>
      <c r="GD979" s="193"/>
      <c r="GE979" s="209"/>
      <c r="GF979" s="209"/>
      <c r="GG979" s="193"/>
      <c r="GH979" s="209"/>
      <c r="GI979" s="209"/>
      <c r="GJ979" s="193"/>
      <c r="GK979" s="209"/>
      <c r="GL979" s="209"/>
      <c r="GM979" s="193"/>
      <c r="GN979" s="209"/>
      <c r="GO979" s="209"/>
      <c r="GP979" s="193"/>
      <c r="GQ979" s="209"/>
      <c r="GR979" s="209"/>
      <c r="GS979" s="193"/>
      <c r="GT979" s="209"/>
      <c r="GU979" s="209"/>
      <c r="GV979" s="193"/>
      <c r="GW979" s="209"/>
      <c r="GX979" s="209"/>
      <c r="GY979" s="193"/>
      <c r="GZ979" s="209"/>
      <c r="HA979" s="209"/>
      <c r="HB979" s="193"/>
      <c r="HC979" s="209"/>
      <c r="HD979" s="209"/>
      <c r="HE979" s="193"/>
      <c r="HF979" s="209"/>
      <c r="HG979" s="209"/>
      <c r="HH979" s="193"/>
      <c r="HI979" s="209"/>
      <c r="HJ979" s="209"/>
      <c r="HK979" s="193"/>
      <c r="HL979" s="209"/>
      <c r="HM979" s="209"/>
      <c r="HN979" s="193"/>
      <c r="HO979" s="209"/>
      <c r="HP979" s="209"/>
      <c r="HQ979" s="193"/>
      <c r="HR979" s="209"/>
      <c r="HS979" s="209"/>
      <c r="HT979" s="193"/>
      <c r="HU979" s="209"/>
      <c r="HV979" s="209"/>
      <c r="HW979" s="193"/>
      <c r="HX979" s="209"/>
      <c r="HY979" s="209"/>
      <c r="HZ979" s="193"/>
      <c r="IA979" s="209"/>
      <c r="IB979" s="209"/>
      <c r="IC979" s="193"/>
      <c r="ID979" s="209"/>
      <c r="IE979" s="209"/>
      <c r="IF979" s="193"/>
      <c r="IG979" s="209"/>
      <c r="IH979" s="209"/>
      <c r="II979" s="193"/>
      <c r="IJ979" s="209"/>
      <c r="IK979" s="209"/>
      <c r="IL979" s="193"/>
      <c r="IM979" s="209"/>
      <c r="IN979" s="209"/>
      <c r="IO979" s="193"/>
      <c r="IP979" s="209"/>
      <c r="IQ979" s="209"/>
      <c r="IR979" s="193"/>
      <c r="IS979" s="209"/>
      <c r="IT979" s="209"/>
      <c r="IU979" s="193"/>
      <c r="IV979" s="209"/>
      <c r="IW979" s="209"/>
      <c r="IX979" s="193"/>
      <c r="IY979" s="209"/>
      <c r="IZ979" s="209"/>
      <c r="JA979" s="193"/>
      <c r="JB979" s="209"/>
      <c r="JC979" s="209"/>
      <c r="JD979" s="193"/>
      <c r="JE979" s="209"/>
      <c r="JF979" s="209"/>
      <c r="JG979" s="193"/>
      <c r="JH979" s="209"/>
      <c r="JI979" s="209"/>
      <c r="JJ979" s="193"/>
      <c r="JK979" s="209"/>
      <c r="JL979" s="209"/>
      <c r="JM979" s="193"/>
      <c r="JN979" s="209"/>
      <c r="JO979" s="209"/>
      <c r="JP979" s="193"/>
      <c r="JQ979" s="209"/>
      <c r="JR979" s="209"/>
      <c r="JS979" s="193"/>
      <c r="JT979" s="209"/>
      <c r="JU979" s="209"/>
      <c r="JV979" s="193"/>
      <c r="JW979" s="209"/>
      <c r="JX979" s="209"/>
      <c r="JY979" s="193"/>
      <c r="JZ979" s="209"/>
      <c r="KA979" s="209"/>
      <c r="KB979" s="193"/>
      <c r="KC979" s="209"/>
      <c r="KD979" s="209"/>
      <c r="KE979" s="193"/>
      <c r="KF979" s="209"/>
      <c r="KG979" s="209"/>
      <c r="KH979" s="193"/>
      <c r="KI979" s="209"/>
      <c r="KJ979" s="209"/>
      <c r="KK979" s="193"/>
      <c r="KL979" s="209"/>
      <c r="KM979" s="209"/>
      <c r="KN979" s="193"/>
      <c r="KO979" s="209"/>
      <c r="KP979" s="209"/>
      <c r="KQ979" s="193"/>
      <c r="KR979" s="209"/>
      <c r="KS979" s="209"/>
      <c r="KT979" s="193"/>
      <c r="KU979" s="209"/>
      <c r="KV979" s="209"/>
      <c r="KW979" s="193"/>
      <c r="KX979" s="209"/>
      <c r="KY979" s="209"/>
      <c r="KZ979" s="193"/>
      <c r="LA979" s="209"/>
      <c r="LB979" s="209"/>
      <c r="LC979" s="193"/>
      <c r="LD979" s="209"/>
      <c r="LE979" s="209"/>
      <c r="LF979" s="193"/>
      <c r="LG979" s="209"/>
      <c r="LH979" s="209"/>
      <c r="LI979" s="193"/>
      <c r="LJ979" s="209"/>
      <c r="LK979" s="209"/>
      <c r="LL979" s="193"/>
      <c r="LM979" s="209"/>
      <c r="LN979" s="209"/>
      <c r="LO979" s="193"/>
      <c r="LP979" s="209"/>
      <c r="LQ979" s="209"/>
      <c r="LR979" s="193"/>
      <c r="LS979" s="209"/>
      <c r="LT979" s="209"/>
      <c r="LU979" s="193"/>
      <c r="LV979" s="209"/>
      <c r="LW979" s="209"/>
      <c r="LX979" s="193"/>
      <c r="LY979" s="209"/>
      <c r="LZ979" s="209"/>
      <c r="MA979" s="193"/>
      <c r="MB979" s="209"/>
      <c r="MC979" s="209"/>
      <c r="MD979" s="193"/>
      <c r="ME979" s="209"/>
      <c r="MF979" s="209"/>
      <c r="MG979" s="193"/>
      <c r="MH979" s="209"/>
      <c r="MI979" s="209"/>
      <c r="MJ979" s="193"/>
      <c r="MK979" s="209"/>
      <c r="ML979" s="209"/>
      <c r="MM979" s="193"/>
      <c r="MN979" s="209"/>
      <c r="MO979" s="209"/>
      <c r="MP979" s="193"/>
      <c r="MQ979" s="209"/>
      <c r="MR979" s="209"/>
      <c r="MS979" s="193"/>
      <c r="MT979" s="209"/>
      <c r="MU979" s="209"/>
      <c r="MV979" s="193"/>
      <c r="MW979" s="209"/>
      <c r="MX979" s="209"/>
      <c r="MY979" s="193"/>
      <c r="MZ979" s="209"/>
      <c r="NA979" s="209"/>
      <c r="NB979" s="193"/>
      <c r="NC979" s="209"/>
      <c r="ND979" s="209"/>
      <c r="NE979" s="193"/>
      <c r="NF979" s="209"/>
      <c r="NG979" s="209"/>
      <c r="NH979" s="193"/>
      <c r="NI979" s="209"/>
      <c r="NJ979" s="209"/>
      <c r="NK979" s="193"/>
      <c r="NL979" s="209"/>
      <c r="NM979" s="209"/>
      <c r="NN979" s="193"/>
      <c r="NO979" s="209"/>
      <c r="NP979" s="209"/>
      <c r="NQ979" s="193"/>
      <c r="NR979" s="209"/>
      <c r="NS979" s="209"/>
      <c r="NT979" s="193"/>
      <c r="NU979" s="209"/>
      <c r="NV979" s="209"/>
      <c r="NW979" s="193"/>
      <c r="NX979" s="209"/>
      <c r="NY979" s="209"/>
      <c r="NZ979" s="193"/>
      <c r="OA979" s="209"/>
      <c r="OB979" s="209"/>
      <c r="OC979" s="193"/>
      <c r="OD979" s="209"/>
      <c r="OE979" s="209"/>
      <c r="OF979" s="193"/>
      <c r="OG979" s="209"/>
      <c r="OH979" s="209"/>
      <c r="OI979" s="193"/>
      <c r="OJ979" s="209"/>
      <c r="OK979" s="209"/>
      <c r="OL979" s="193"/>
      <c r="OM979" s="209"/>
      <c r="ON979" s="209"/>
      <c r="OO979" s="193"/>
      <c r="OP979" s="209"/>
      <c r="OQ979" s="209"/>
      <c r="OR979" s="193"/>
      <c r="OS979" s="209"/>
      <c r="OT979" s="209"/>
      <c r="OU979" s="193"/>
      <c r="OV979" s="209"/>
      <c r="OW979" s="209"/>
      <c r="OX979" s="193"/>
      <c r="OY979" s="209"/>
      <c r="OZ979" s="209"/>
      <c r="PA979" s="193"/>
      <c r="PB979" s="209"/>
      <c r="PC979" s="209"/>
      <c r="PD979" s="193"/>
      <c r="PE979" s="209"/>
      <c r="PF979" s="209"/>
      <c r="PG979" s="193"/>
      <c r="PH979" s="209"/>
      <c r="PI979" s="209"/>
      <c r="PJ979" s="193"/>
      <c r="PK979" s="209"/>
      <c r="PL979" s="209"/>
      <c r="PM979" s="193"/>
      <c r="PN979" s="209"/>
      <c r="PO979" s="209"/>
      <c r="PP979" s="193"/>
      <c r="PQ979" s="209"/>
      <c r="PR979" s="209"/>
      <c r="PS979" s="193"/>
      <c r="PT979" s="209"/>
      <c r="PU979" s="209"/>
      <c r="PV979" s="193"/>
      <c r="PW979" s="209"/>
      <c r="PX979" s="209"/>
      <c r="PY979" s="193"/>
      <c r="PZ979" s="209"/>
      <c r="QA979" s="209"/>
      <c r="QB979" s="193"/>
      <c r="QC979" s="209"/>
      <c r="QD979" s="209"/>
      <c r="QE979" s="193"/>
      <c r="QF979" s="209"/>
      <c r="QG979" s="209"/>
      <c r="QH979" s="193"/>
      <c r="QI979" s="209"/>
      <c r="QJ979" s="209"/>
      <c r="QK979" s="193"/>
      <c r="QL979" s="209"/>
      <c r="QM979" s="209"/>
      <c r="QN979" s="193"/>
      <c r="QO979" s="209"/>
      <c r="QP979" s="209"/>
      <c r="QQ979" s="193"/>
      <c r="QR979" s="209"/>
      <c r="QS979" s="209"/>
      <c r="QT979" s="193"/>
      <c r="QU979" s="209"/>
      <c r="QV979" s="209"/>
      <c r="QW979" s="193"/>
      <c r="QX979" s="209"/>
      <c r="QY979" s="209"/>
      <c r="QZ979" s="193"/>
      <c r="RA979" s="209"/>
      <c r="RB979" s="209"/>
      <c r="RC979" s="193"/>
      <c r="RD979" s="209"/>
      <c r="RE979" s="209"/>
      <c r="RF979" s="193"/>
      <c r="RG979" s="209"/>
    </row>
    <row r="980" spans="5:475" x14ac:dyDescent="0.3">
      <c r="F980" s="189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3">
      <c r="E981" s="224"/>
      <c r="F981" s="216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3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3">
      <c r="E983" s="224"/>
      <c r="F983" s="216"/>
      <c r="G983" s="187"/>
      <c r="H983" s="187"/>
      <c r="I983" s="203"/>
      <c r="J983" s="203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93"/>
      <c r="DX983" s="193"/>
      <c r="DY983" s="193"/>
      <c r="DZ983" s="193"/>
      <c r="EA983" s="193"/>
      <c r="EB983" s="193"/>
      <c r="EC983" s="193"/>
      <c r="ED983" s="193"/>
      <c r="EE983" s="193"/>
      <c r="EF983" s="193"/>
      <c r="EG983" s="193"/>
      <c r="EH983" s="193"/>
      <c r="EI983" s="193"/>
      <c r="EJ983" s="193"/>
      <c r="EK983" s="193"/>
      <c r="EL983" s="193"/>
      <c r="EM983" s="193"/>
      <c r="EN983" s="193"/>
      <c r="EO983" s="193"/>
      <c r="EP983" s="193"/>
      <c r="EQ983" s="193"/>
      <c r="ER983" s="193"/>
      <c r="ES983" s="193"/>
      <c r="ET983" s="193"/>
      <c r="EU983" s="193"/>
      <c r="EV983" s="193"/>
      <c r="EW983" s="193"/>
      <c r="EX983" s="193"/>
      <c r="EY983" s="193"/>
      <c r="EZ983" s="193"/>
      <c r="FA983" s="193"/>
      <c r="FB983" s="193"/>
      <c r="FC983" s="193"/>
      <c r="FD983" s="193"/>
      <c r="FE983" s="193"/>
      <c r="FF983" s="193"/>
      <c r="FG983" s="193"/>
      <c r="FH983" s="193"/>
      <c r="FI983" s="193"/>
      <c r="FJ983" s="193"/>
      <c r="FK983" s="193"/>
      <c r="FL983" s="193"/>
      <c r="FM983" s="193"/>
      <c r="FN983" s="193"/>
      <c r="FO983" s="193"/>
      <c r="FP983" s="193"/>
      <c r="FQ983" s="193"/>
      <c r="FR983" s="193"/>
      <c r="FS983" s="193"/>
      <c r="FT983" s="193"/>
      <c r="FU983" s="193"/>
      <c r="FV983" s="193"/>
      <c r="FW983" s="193"/>
      <c r="FX983" s="193"/>
      <c r="FY983" s="193"/>
      <c r="FZ983" s="193"/>
      <c r="GA983" s="193"/>
      <c r="GB983" s="193"/>
      <c r="GC983" s="193"/>
      <c r="GD983" s="193"/>
      <c r="GE983" s="193"/>
      <c r="GF983" s="193"/>
      <c r="GG983" s="193"/>
      <c r="GH983" s="193"/>
      <c r="GI983" s="193"/>
      <c r="GJ983" s="193"/>
      <c r="GK983" s="193"/>
      <c r="GL983" s="193"/>
      <c r="GM983" s="193"/>
      <c r="GN983" s="193"/>
      <c r="GO983" s="193"/>
      <c r="GP983" s="193"/>
      <c r="GQ983" s="193"/>
      <c r="GR983" s="193"/>
      <c r="GS983" s="193"/>
      <c r="GT983" s="193"/>
      <c r="GU983" s="193"/>
      <c r="GV983" s="193"/>
      <c r="GW983" s="193"/>
      <c r="GX983" s="193"/>
      <c r="GY983" s="193"/>
      <c r="GZ983" s="193"/>
      <c r="HA983" s="193"/>
      <c r="HB983" s="193"/>
      <c r="HC983" s="193"/>
      <c r="HD983" s="193"/>
      <c r="HE983" s="193"/>
      <c r="HF983" s="193"/>
      <c r="HG983" s="193"/>
      <c r="HH983" s="193"/>
      <c r="HI983" s="193"/>
      <c r="HJ983" s="193"/>
      <c r="HK983" s="193"/>
      <c r="HL983" s="193"/>
      <c r="HM983" s="193"/>
      <c r="HN983" s="193"/>
      <c r="HO983" s="193"/>
      <c r="HP983" s="193"/>
      <c r="HQ983" s="193"/>
      <c r="HR983" s="193"/>
      <c r="HS983" s="193"/>
      <c r="HT983" s="193"/>
      <c r="HU983" s="193"/>
      <c r="HV983" s="193"/>
      <c r="HW983" s="193"/>
      <c r="HX983" s="193"/>
      <c r="HY983" s="193"/>
      <c r="HZ983" s="193"/>
      <c r="IA983" s="193"/>
      <c r="IB983" s="193"/>
      <c r="IC983" s="193"/>
      <c r="ID983" s="193"/>
      <c r="IE983" s="193"/>
      <c r="IF983" s="193"/>
      <c r="IG983" s="193"/>
      <c r="IH983" s="193"/>
      <c r="II983" s="193"/>
      <c r="IJ983" s="193"/>
      <c r="IK983" s="193"/>
      <c r="IL983" s="193"/>
      <c r="IM983" s="193"/>
      <c r="IN983" s="193"/>
      <c r="IO983" s="193"/>
      <c r="IP983" s="193"/>
      <c r="IQ983" s="193"/>
      <c r="IR983" s="193"/>
      <c r="IS983" s="193"/>
      <c r="IT983" s="193"/>
      <c r="IU983" s="193"/>
      <c r="IV983" s="193"/>
      <c r="IW983" s="193"/>
      <c r="IX983" s="193"/>
      <c r="IY983" s="193"/>
      <c r="IZ983" s="193"/>
      <c r="JA983" s="193"/>
      <c r="JB983" s="193"/>
      <c r="JC983" s="193"/>
      <c r="JD983" s="193"/>
      <c r="JE983" s="193"/>
      <c r="JF983" s="193"/>
      <c r="JG983" s="193"/>
      <c r="JH983" s="193"/>
      <c r="JI983" s="193"/>
      <c r="JJ983" s="193"/>
      <c r="JK983" s="193"/>
      <c r="JL983" s="193"/>
      <c r="JM983" s="193"/>
      <c r="JN983" s="193"/>
      <c r="JO983" s="193"/>
      <c r="JP983" s="193"/>
      <c r="JQ983" s="193"/>
      <c r="JR983" s="193"/>
      <c r="JS983" s="193"/>
      <c r="JT983" s="193"/>
      <c r="JU983" s="193"/>
      <c r="JV983" s="193"/>
      <c r="JW983" s="193"/>
      <c r="JX983" s="193"/>
      <c r="JY983" s="193"/>
      <c r="JZ983" s="193"/>
      <c r="KA983" s="193"/>
      <c r="KB983" s="193"/>
      <c r="KC983" s="193"/>
      <c r="KD983" s="193"/>
      <c r="KE983" s="193"/>
      <c r="KF983" s="193"/>
      <c r="KG983" s="193"/>
      <c r="KH983" s="193"/>
      <c r="KI983" s="193"/>
      <c r="KJ983" s="193"/>
      <c r="KK983" s="193"/>
      <c r="KL983" s="193"/>
      <c r="KM983" s="193"/>
      <c r="KN983" s="193"/>
      <c r="KO983" s="193"/>
      <c r="KP983" s="193"/>
      <c r="KQ983" s="193"/>
      <c r="KR983" s="193"/>
      <c r="KS983" s="193"/>
      <c r="KT983" s="193"/>
      <c r="KU983" s="193"/>
      <c r="KV983" s="193"/>
      <c r="KW983" s="193"/>
      <c r="KX983" s="193"/>
      <c r="KY983" s="193"/>
      <c r="KZ983" s="193"/>
      <c r="LA983" s="193"/>
      <c r="LB983" s="193"/>
      <c r="LC983" s="193"/>
      <c r="LD983" s="193"/>
      <c r="LE983" s="193"/>
      <c r="LF983" s="193"/>
      <c r="LG983" s="193"/>
      <c r="LH983" s="193"/>
      <c r="LI983" s="193"/>
      <c r="LJ983" s="193"/>
      <c r="LK983" s="193"/>
      <c r="LL983" s="193"/>
      <c r="LM983" s="193"/>
      <c r="LN983" s="193"/>
      <c r="LO983" s="193"/>
      <c r="LP983" s="193"/>
      <c r="LQ983" s="193"/>
      <c r="LR983" s="193"/>
      <c r="LS983" s="193"/>
      <c r="LT983" s="193"/>
      <c r="LU983" s="193"/>
      <c r="LV983" s="193"/>
      <c r="LW983" s="193"/>
      <c r="LX983" s="193"/>
      <c r="LY983" s="193"/>
      <c r="LZ983" s="193"/>
      <c r="MA983" s="193"/>
      <c r="MB983" s="193"/>
      <c r="MC983" s="193"/>
      <c r="MD983" s="193"/>
      <c r="ME983" s="193"/>
      <c r="MF983" s="193"/>
      <c r="MG983" s="193"/>
      <c r="MH983" s="193"/>
      <c r="MI983" s="193"/>
      <c r="MJ983" s="193"/>
      <c r="MK983" s="193"/>
      <c r="ML983" s="193"/>
      <c r="MM983" s="193"/>
      <c r="MN983" s="193"/>
      <c r="MO983" s="193"/>
      <c r="MP983" s="193"/>
      <c r="MQ983" s="193"/>
      <c r="MR983" s="193"/>
      <c r="MS983" s="193"/>
      <c r="MT983" s="193"/>
      <c r="MU983" s="193"/>
      <c r="MV983" s="193"/>
      <c r="MW983" s="193"/>
      <c r="MX983" s="193"/>
      <c r="MY983" s="193"/>
      <c r="MZ983" s="193"/>
      <c r="NA983" s="193"/>
      <c r="NB983" s="193"/>
      <c r="NC983" s="193"/>
      <c r="ND983" s="193"/>
      <c r="NE983" s="193"/>
      <c r="NF983" s="193"/>
      <c r="NG983" s="193"/>
      <c r="NH983" s="193"/>
      <c r="NI983" s="193"/>
      <c r="NJ983" s="193"/>
      <c r="NK983" s="193"/>
      <c r="NL983" s="193"/>
      <c r="NM983" s="193"/>
      <c r="NN983" s="193"/>
      <c r="NO983" s="193"/>
      <c r="NP983" s="193"/>
      <c r="NQ983" s="193"/>
      <c r="NR983" s="193"/>
      <c r="NS983" s="193"/>
      <c r="NT983" s="193"/>
      <c r="NU983" s="193"/>
      <c r="NV983" s="193"/>
      <c r="NW983" s="193"/>
      <c r="NX983" s="193"/>
      <c r="NY983" s="193"/>
      <c r="NZ983" s="193"/>
      <c r="OA983" s="193"/>
      <c r="OB983" s="193"/>
      <c r="OC983" s="193"/>
      <c r="OD983" s="193"/>
      <c r="OE983" s="193"/>
      <c r="OF983" s="193"/>
      <c r="OG983" s="193"/>
      <c r="OH983" s="193"/>
      <c r="OI983" s="193"/>
      <c r="OJ983" s="193"/>
      <c r="OK983" s="193"/>
      <c r="OL983" s="193"/>
      <c r="OM983" s="193"/>
      <c r="ON983" s="193"/>
      <c r="OO983" s="193"/>
      <c r="OP983" s="193"/>
      <c r="OQ983" s="193"/>
      <c r="OR983" s="193"/>
      <c r="OS983" s="193"/>
      <c r="OT983" s="193"/>
      <c r="OU983" s="193"/>
      <c r="OV983" s="193"/>
      <c r="OW983" s="193"/>
      <c r="OX983" s="193"/>
      <c r="OY983" s="193"/>
      <c r="OZ983" s="193"/>
      <c r="PA983" s="193"/>
      <c r="PB983" s="193"/>
      <c r="PC983" s="193"/>
      <c r="PD983" s="193"/>
      <c r="PE983" s="193"/>
      <c r="PF983" s="193"/>
      <c r="PG983" s="193"/>
      <c r="PH983" s="193"/>
      <c r="PI983" s="193"/>
      <c r="PJ983" s="193"/>
      <c r="PK983" s="193"/>
      <c r="PL983" s="193"/>
      <c r="PM983" s="193"/>
      <c r="PN983" s="193"/>
      <c r="PO983" s="193"/>
      <c r="PP983" s="193"/>
      <c r="PQ983" s="193"/>
      <c r="PR983" s="193"/>
      <c r="PS983" s="193"/>
      <c r="PT983" s="193"/>
      <c r="PU983" s="193"/>
      <c r="PV983" s="193"/>
      <c r="PW983" s="193"/>
      <c r="PX983" s="193"/>
      <c r="PY983" s="193"/>
      <c r="PZ983" s="193"/>
      <c r="QA983" s="193"/>
      <c r="QB983" s="193"/>
      <c r="QC983" s="193"/>
      <c r="QD983" s="193"/>
      <c r="QE983" s="193"/>
      <c r="QF983" s="193"/>
      <c r="QG983" s="193"/>
      <c r="QH983" s="193"/>
      <c r="QI983" s="193"/>
      <c r="QJ983" s="193"/>
      <c r="QK983" s="193"/>
      <c r="QL983" s="193"/>
      <c r="QM983" s="193"/>
      <c r="QN983" s="193"/>
      <c r="QO983" s="193"/>
      <c r="QP983" s="193"/>
      <c r="QQ983" s="193"/>
      <c r="QR983" s="193"/>
      <c r="QS983" s="193"/>
      <c r="QT983" s="193"/>
      <c r="QU983" s="193"/>
      <c r="QV983" s="193"/>
      <c r="QW983" s="193"/>
      <c r="QX983" s="193"/>
      <c r="QY983" s="193"/>
      <c r="QZ983" s="193"/>
      <c r="RA983" s="193"/>
      <c r="RB983" s="193"/>
      <c r="RC983" s="193"/>
      <c r="RD983" s="193"/>
      <c r="RE983" s="193"/>
      <c r="RF983" s="193"/>
      <c r="RG983" s="193"/>
    </row>
    <row r="984" spans="5:475" x14ac:dyDescent="0.3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3">
      <c r="E985" s="224"/>
      <c r="F985" s="215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3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3">
      <c r="E987" s="224"/>
      <c r="F987" s="216"/>
      <c r="G987" s="177"/>
      <c r="H987" s="177"/>
      <c r="I987" s="203"/>
      <c r="J987" s="203"/>
      <c r="K987" s="177"/>
      <c r="L987" s="187"/>
      <c r="M987" s="177"/>
      <c r="N987" s="177"/>
      <c r="O987" s="187"/>
      <c r="P987" s="177"/>
      <c r="Q987" s="177"/>
      <c r="R987" s="187"/>
      <c r="S987" s="177"/>
      <c r="T987" s="177"/>
      <c r="U987" s="187"/>
      <c r="V987" s="177"/>
      <c r="W987" s="177"/>
      <c r="X987" s="187"/>
      <c r="Y987" s="177"/>
      <c r="Z987" s="177"/>
      <c r="AA987" s="187"/>
      <c r="AB987" s="177"/>
      <c r="AC987" s="177"/>
      <c r="AD987" s="187"/>
      <c r="AE987" s="177"/>
      <c r="AF987" s="177"/>
      <c r="AG987" s="187"/>
      <c r="AH987" s="177"/>
      <c r="AI987" s="177"/>
      <c r="AJ987" s="187"/>
      <c r="AK987" s="177"/>
      <c r="AL987" s="177"/>
      <c r="AM987" s="187"/>
      <c r="AN987" s="177"/>
      <c r="AO987" s="177"/>
      <c r="AP987" s="187"/>
      <c r="AQ987" s="177"/>
      <c r="AR987" s="177"/>
      <c r="AS987" s="187"/>
      <c r="AT987" s="177"/>
      <c r="AU987" s="177"/>
      <c r="AV987" s="187"/>
      <c r="AW987" s="177"/>
      <c r="AX987" s="177"/>
      <c r="AY987" s="187"/>
      <c r="AZ987" s="177"/>
      <c r="BA987" s="177"/>
      <c r="BB987" s="187"/>
      <c r="BC987" s="177"/>
      <c r="BD987" s="177"/>
      <c r="BE987" s="187"/>
      <c r="BF987" s="177"/>
      <c r="BG987" s="177"/>
      <c r="BH987" s="187"/>
      <c r="BI987" s="177"/>
      <c r="BJ987" s="177"/>
      <c r="BK987" s="187"/>
      <c r="BL987" s="177"/>
      <c r="BM987" s="177"/>
      <c r="BN987" s="187"/>
      <c r="BO987" s="177"/>
      <c r="BP987" s="177"/>
      <c r="BQ987" s="187"/>
      <c r="BR987" s="177"/>
      <c r="BS987" s="177"/>
      <c r="BT987" s="187"/>
      <c r="BU987" s="177"/>
      <c r="BV987" s="177"/>
      <c r="BW987" s="187"/>
      <c r="BX987" s="177"/>
      <c r="BY987" s="177"/>
      <c r="BZ987" s="187"/>
      <c r="CA987" s="177"/>
      <c r="CB987" s="177"/>
      <c r="CC987" s="187"/>
      <c r="CD987" s="177"/>
      <c r="CE987" s="177"/>
      <c r="CF987" s="187"/>
      <c r="CG987" s="177"/>
      <c r="CH987" s="177"/>
      <c r="CI987" s="187"/>
      <c r="CJ987" s="177"/>
      <c r="CK987" s="177"/>
      <c r="CL987" s="187"/>
      <c r="CM987" s="177"/>
      <c r="CN987" s="177"/>
      <c r="CO987" s="187"/>
      <c r="CP987" s="177"/>
      <c r="CQ987" s="177"/>
      <c r="CR987" s="187"/>
      <c r="CS987" s="177"/>
      <c r="CT987" s="177"/>
      <c r="CU987" s="187"/>
      <c r="CV987" s="177"/>
      <c r="CW987" s="177"/>
      <c r="CX987" s="187"/>
      <c r="CY987" s="177"/>
      <c r="CZ987" s="177"/>
      <c r="DA987" s="187"/>
      <c r="DB987" s="177"/>
      <c r="DC987" s="177"/>
      <c r="DD987" s="187"/>
      <c r="DE987" s="177"/>
      <c r="DF987" s="177"/>
      <c r="DG987" s="187"/>
      <c r="DH987" s="177"/>
      <c r="DI987" s="177"/>
      <c r="DJ987" s="187"/>
      <c r="DK987" s="177"/>
      <c r="DL987" s="177"/>
      <c r="DM987" s="187"/>
      <c r="DN987" s="177"/>
      <c r="DO987" s="177"/>
      <c r="DP987" s="187"/>
      <c r="DQ987" s="177"/>
      <c r="DR987" s="177"/>
      <c r="DS987" s="187"/>
      <c r="DT987" s="177"/>
      <c r="DU987" s="177"/>
      <c r="DV987" s="187"/>
      <c r="DW987" s="209"/>
      <c r="DX987" s="209"/>
      <c r="DY987" s="193"/>
      <c r="DZ987" s="209"/>
      <c r="EA987" s="209"/>
      <c r="EB987" s="193"/>
      <c r="EC987" s="209"/>
      <c r="ED987" s="209"/>
      <c r="EE987" s="193"/>
      <c r="EF987" s="209"/>
      <c r="EG987" s="209"/>
      <c r="EH987" s="193"/>
      <c r="EI987" s="209"/>
      <c r="EJ987" s="209"/>
      <c r="EK987" s="193"/>
      <c r="EL987" s="209"/>
      <c r="EM987" s="209"/>
      <c r="EN987" s="193"/>
      <c r="EO987" s="209"/>
      <c r="EP987" s="209"/>
      <c r="EQ987" s="193"/>
      <c r="ER987" s="209"/>
      <c r="ES987" s="209"/>
      <c r="ET987" s="193"/>
      <c r="EU987" s="209"/>
      <c r="EV987" s="209"/>
      <c r="EW987" s="193"/>
      <c r="EX987" s="209"/>
      <c r="EY987" s="209"/>
      <c r="EZ987" s="193"/>
      <c r="FA987" s="209"/>
      <c r="FB987" s="209"/>
      <c r="FC987" s="193"/>
      <c r="FD987" s="209"/>
      <c r="FE987" s="209"/>
      <c r="FF987" s="193"/>
      <c r="FG987" s="209"/>
      <c r="FH987" s="209"/>
      <c r="FI987" s="193"/>
      <c r="FJ987" s="209"/>
      <c r="FK987" s="209"/>
      <c r="FL987" s="193"/>
      <c r="FM987" s="209"/>
      <c r="FN987" s="209"/>
      <c r="FO987" s="193"/>
      <c r="FP987" s="209"/>
      <c r="FQ987" s="209"/>
      <c r="FR987" s="193"/>
      <c r="FS987" s="209"/>
      <c r="FT987" s="209"/>
      <c r="FU987" s="193"/>
      <c r="FV987" s="209"/>
      <c r="FW987" s="209"/>
      <c r="FX987" s="193"/>
      <c r="FY987" s="209"/>
      <c r="FZ987" s="209"/>
      <c r="GA987" s="193"/>
      <c r="GB987" s="209"/>
      <c r="GC987" s="209"/>
      <c r="GD987" s="193"/>
      <c r="GE987" s="209"/>
      <c r="GF987" s="209"/>
      <c r="GG987" s="193"/>
      <c r="GH987" s="209"/>
      <c r="GI987" s="209"/>
      <c r="GJ987" s="193"/>
      <c r="GK987" s="209"/>
      <c r="GL987" s="209"/>
      <c r="GM987" s="193"/>
      <c r="GN987" s="209"/>
      <c r="GO987" s="209"/>
      <c r="GP987" s="193"/>
      <c r="GQ987" s="209"/>
      <c r="GR987" s="209"/>
      <c r="GS987" s="193"/>
      <c r="GT987" s="209"/>
      <c r="GU987" s="209"/>
      <c r="GV987" s="193"/>
      <c r="GW987" s="209"/>
      <c r="GX987" s="209"/>
      <c r="GY987" s="193"/>
      <c r="GZ987" s="209"/>
      <c r="HA987" s="209"/>
      <c r="HB987" s="193"/>
      <c r="HC987" s="209"/>
      <c r="HD987" s="209"/>
      <c r="HE987" s="193"/>
      <c r="HF987" s="209"/>
      <c r="HG987" s="209"/>
      <c r="HH987" s="193"/>
      <c r="HI987" s="209"/>
      <c r="HJ987" s="209"/>
      <c r="HK987" s="193"/>
      <c r="HL987" s="209"/>
      <c r="HM987" s="209"/>
      <c r="HN987" s="193"/>
      <c r="HO987" s="209"/>
      <c r="HP987" s="209"/>
      <c r="HQ987" s="193"/>
      <c r="HR987" s="209"/>
      <c r="HS987" s="209"/>
      <c r="HT987" s="193"/>
      <c r="HU987" s="209"/>
      <c r="HV987" s="209"/>
      <c r="HW987" s="193"/>
      <c r="HX987" s="209"/>
      <c r="HY987" s="209"/>
      <c r="HZ987" s="193"/>
      <c r="IA987" s="209"/>
      <c r="IB987" s="209"/>
      <c r="IC987" s="193"/>
      <c r="ID987" s="209"/>
      <c r="IE987" s="209"/>
      <c r="IF987" s="193"/>
      <c r="IG987" s="209"/>
      <c r="IH987" s="209"/>
      <c r="II987" s="193"/>
      <c r="IJ987" s="209"/>
      <c r="IK987" s="209"/>
      <c r="IL987" s="193"/>
      <c r="IM987" s="209"/>
      <c r="IN987" s="209"/>
      <c r="IO987" s="193"/>
      <c r="IP987" s="209"/>
      <c r="IQ987" s="209"/>
      <c r="IR987" s="193"/>
      <c r="IS987" s="209"/>
      <c r="IT987" s="209"/>
      <c r="IU987" s="193"/>
      <c r="IV987" s="209"/>
      <c r="IW987" s="209"/>
      <c r="IX987" s="193"/>
      <c r="IY987" s="209"/>
      <c r="IZ987" s="209"/>
      <c r="JA987" s="193"/>
      <c r="JB987" s="209"/>
      <c r="JC987" s="209"/>
      <c r="JD987" s="193"/>
      <c r="JE987" s="209"/>
      <c r="JF987" s="209"/>
      <c r="JG987" s="193"/>
      <c r="JH987" s="209"/>
      <c r="JI987" s="209"/>
      <c r="JJ987" s="193"/>
      <c r="JK987" s="209"/>
      <c r="JL987" s="209"/>
      <c r="JM987" s="193"/>
      <c r="JN987" s="209"/>
      <c r="JO987" s="209"/>
      <c r="JP987" s="193"/>
      <c r="JQ987" s="209"/>
      <c r="JR987" s="209"/>
      <c r="JS987" s="193"/>
      <c r="JT987" s="209"/>
      <c r="JU987" s="209"/>
      <c r="JV987" s="193"/>
      <c r="JW987" s="209"/>
      <c r="JX987" s="209"/>
      <c r="JY987" s="193"/>
      <c r="JZ987" s="209"/>
      <c r="KA987" s="209"/>
      <c r="KB987" s="193"/>
      <c r="KC987" s="209"/>
      <c r="KD987" s="209"/>
      <c r="KE987" s="193"/>
      <c r="KF987" s="209"/>
      <c r="KG987" s="209"/>
      <c r="KH987" s="193"/>
      <c r="KI987" s="209"/>
      <c r="KJ987" s="209"/>
      <c r="KK987" s="193"/>
      <c r="KL987" s="209"/>
      <c r="KM987" s="209"/>
      <c r="KN987" s="193"/>
      <c r="KO987" s="209"/>
      <c r="KP987" s="209"/>
      <c r="KQ987" s="193"/>
      <c r="KR987" s="209"/>
      <c r="KS987" s="209"/>
      <c r="KT987" s="193"/>
      <c r="KU987" s="209"/>
      <c r="KV987" s="209"/>
      <c r="KW987" s="193"/>
      <c r="KX987" s="209"/>
      <c r="KY987" s="209"/>
      <c r="KZ987" s="193"/>
      <c r="LA987" s="209"/>
      <c r="LB987" s="209"/>
      <c r="LC987" s="193"/>
      <c r="LD987" s="209"/>
      <c r="LE987" s="209"/>
      <c r="LF987" s="193"/>
      <c r="LG987" s="209"/>
      <c r="LH987" s="209"/>
      <c r="LI987" s="193"/>
      <c r="LJ987" s="209"/>
      <c r="LK987" s="209"/>
      <c r="LL987" s="193"/>
      <c r="LM987" s="209"/>
      <c r="LN987" s="209"/>
      <c r="LO987" s="193"/>
      <c r="LP987" s="209"/>
      <c r="LQ987" s="209"/>
      <c r="LR987" s="193"/>
      <c r="LS987" s="209"/>
      <c r="LT987" s="209"/>
      <c r="LU987" s="193"/>
      <c r="LV987" s="209"/>
      <c r="LW987" s="209"/>
      <c r="LX987" s="193"/>
      <c r="LY987" s="209"/>
      <c r="LZ987" s="209"/>
      <c r="MA987" s="193"/>
      <c r="MB987" s="209"/>
      <c r="MC987" s="209"/>
      <c r="MD987" s="193"/>
      <c r="ME987" s="209"/>
      <c r="MF987" s="209"/>
      <c r="MG987" s="193"/>
      <c r="MH987" s="209"/>
      <c r="MI987" s="209"/>
      <c r="MJ987" s="193"/>
      <c r="MK987" s="209"/>
      <c r="ML987" s="209"/>
      <c r="MM987" s="193"/>
      <c r="MN987" s="209"/>
      <c r="MO987" s="209"/>
      <c r="MP987" s="193"/>
      <c r="MQ987" s="209"/>
      <c r="MR987" s="209"/>
      <c r="MS987" s="193"/>
      <c r="MT987" s="209"/>
      <c r="MU987" s="209"/>
      <c r="MV987" s="193"/>
      <c r="MW987" s="209"/>
      <c r="MX987" s="209"/>
      <c r="MY987" s="193"/>
      <c r="MZ987" s="209"/>
      <c r="NA987" s="209"/>
      <c r="NB987" s="193"/>
      <c r="NC987" s="209"/>
      <c r="ND987" s="209"/>
      <c r="NE987" s="193"/>
      <c r="NF987" s="209"/>
      <c r="NG987" s="209"/>
      <c r="NH987" s="193"/>
      <c r="NI987" s="209"/>
      <c r="NJ987" s="209"/>
      <c r="NK987" s="193"/>
      <c r="NL987" s="209"/>
      <c r="NM987" s="209"/>
      <c r="NN987" s="193"/>
      <c r="NO987" s="209"/>
      <c r="NP987" s="209"/>
      <c r="NQ987" s="193"/>
      <c r="NR987" s="209"/>
      <c r="NS987" s="209"/>
      <c r="NT987" s="193"/>
      <c r="NU987" s="209"/>
      <c r="NV987" s="209"/>
      <c r="NW987" s="193"/>
      <c r="NX987" s="209"/>
      <c r="NY987" s="209"/>
      <c r="NZ987" s="193"/>
      <c r="OA987" s="209"/>
      <c r="OB987" s="209"/>
      <c r="OC987" s="193"/>
      <c r="OD987" s="209"/>
      <c r="OE987" s="209"/>
      <c r="OF987" s="193"/>
      <c r="OG987" s="209"/>
      <c r="OH987" s="209"/>
      <c r="OI987" s="193"/>
      <c r="OJ987" s="209"/>
      <c r="OK987" s="209"/>
      <c r="OL987" s="193"/>
      <c r="OM987" s="209"/>
      <c r="ON987" s="209"/>
      <c r="OO987" s="193"/>
      <c r="OP987" s="209"/>
      <c r="OQ987" s="209"/>
      <c r="OR987" s="193"/>
      <c r="OS987" s="209"/>
      <c r="OT987" s="209"/>
      <c r="OU987" s="193"/>
      <c r="OV987" s="209"/>
      <c r="OW987" s="209"/>
      <c r="OX987" s="193"/>
      <c r="OY987" s="209"/>
      <c r="OZ987" s="209"/>
      <c r="PA987" s="193"/>
      <c r="PB987" s="209"/>
      <c r="PC987" s="209"/>
      <c r="PD987" s="193"/>
      <c r="PE987" s="209"/>
      <c r="PF987" s="209"/>
      <c r="PG987" s="193"/>
      <c r="PH987" s="209"/>
      <c r="PI987" s="209"/>
      <c r="PJ987" s="193"/>
      <c r="PK987" s="209"/>
      <c r="PL987" s="209"/>
      <c r="PM987" s="193"/>
      <c r="PN987" s="209"/>
      <c r="PO987" s="209"/>
      <c r="PP987" s="193"/>
      <c r="PQ987" s="209"/>
      <c r="PR987" s="209"/>
      <c r="PS987" s="193"/>
      <c r="PT987" s="209"/>
      <c r="PU987" s="209"/>
      <c r="PV987" s="193"/>
      <c r="PW987" s="209"/>
      <c r="PX987" s="209"/>
      <c r="PY987" s="193"/>
      <c r="PZ987" s="209"/>
      <c r="QA987" s="209"/>
      <c r="QB987" s="193"/>
      <c r="QC987" s="209"/>
      <c r="QD987" s="209"/>
      <c r="QE987" s="193"/>
      <c r="QF987" s="209"/>
      <c r="QG987" s="209"/>
      <c r="QH987" s="193"/>
      <c r="QI987" s="209"/>
      <c r="QJ987" s="209"/>
      <c r="QK987" s="193"/>
      <c r="QL987" s="209"/>
      <c r="QM987" s="209"/>
      <c r="QN987" s="193"/>
      <c r="QO987" s="209"/>
      <c r="QP987" s="209"/>
      <c r="QQ987" s="193"/>
      <c r="QR987" s="209"/>
      <c r="QS987" s="209"/>
      <c r="QT987" s="193"/>
      <c r="QU987" s="209"/>
      <c r="QV987" s="209"/>
      <c r="QW987" s="193"/>
      <c r="QX987" s="209"/>
      <c r="QY987" s="209"/>
      <c r="QZ987" s="193"/>
      <c r="RA987" s="209"/>
      <c r="RB987" s="209"/>
      <c r="RC987" s="193"/>
      <c r="RD987" s="209"/>
      <c r="RE987" s="209"/>
      <c r="RF987" s="193"/>
      <c r="RG987" s="209"/>
    </row>
    <row r="988" spans="5:475" x14ac:dyDescent="0.3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3">
      <c r="E989" s="224"/>
      <c r="F989" s="216"/>
      <c r="G989" s="187"/>
      <c r="H989" s="187"/>
      <c r="I989" s="203"/>
      <c r="J989" s="203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93"/>
      <c r="DX989" s="193"/>
      <c r="DY989" s="193"/>
      <c r="DZ989" s="193"/>
      <c r="EA989" s="193"/>
      <c r="EB989" s="193"/>
      <c r="EC989" s="193"/>
      <c r="ED989" s="193"/>
      <c r="EE989" s="193"/>
      <c r="EF989" s="193"/>
      <c r="EG989" s="193"/>
      <c r="EH989" s="193"/>
      <c r="EI989" s="193"/>
      <c r="EJ989" s="193"/>
      <c r="EK989" s="193"/>
      <c r="EL989" s="193"/>
      <c r="EM989" s="193"/>
      <c r="EN989" s="193"/>
      <c r="EO989" s="193"/>
      <c r="EP989" s="193"/>
      <c r="EQ989" s="193"/>
      <c r="ER989" s="193"/>
      <c r="ES989" s="193"/>
      <c r="ET989" s="193"/>
      <c r="EU989" s="193"/>
      <c r="EV989" s="193"/>
      <c r="EW989" s="193"/>
      <c r="EX989" s="193"/>
      <c r="EY989" s="193"/>
      <c r="EZ989" s="193"/>
      <c r="FA989" s="193"/>
      <c r="FB989" s="193"/>
      <c r="FC989" s="193"/>
      <c r="FD989" s="193"/>
      <c r="FE989" s="193"/>
      <c r="FF989" s="193"/>
      <c r="FG989" s="193"/>
      <c r="FH989" s="193"/>
      <c r="FI989" s="193"/>
      <c r="FJ989" s="193"/>
      <c r="FK989" s="193"/>
      <c r="FL989" s="193"/>
      <c r="FM989" s="193"/>
      <c r="FN989" s="193"/>
      <c r="FO989" s="193"/>
      <c r="FP989" s="193"/>
      <c r="FQ989" s="193"/>
      <c r="FR989" s="193"/>
      <c r="FS989" s="193"/>
      <c r="FT989" s="193"/>
      <c r="FU989" s="193"/>
      <c r="FV989" s="193"/>
      <c r="FW989" s="193"/>
      <c r="FX989" s="193"/>
      <c r="FY989" s="193"/>
      <c r="FZ989" s="193"/>
      <c r="GA989" s="193"/>
      <c r="GB989" s="193"/>
      <c r="GC989" s="193"/>
      <c r="GD989" s="193"/>
      <c r="GE989" s="193"/>
      <c r="GF989" s="193"/>
      <c r="GG989" s="193"/>
      <c r="GH989" s="193"/>
      <c r="GI989" s="193"/>
      <c r="GJ989" s="193"/>
      <c r="GK989" s="193"/>
      <c r="GL989" s="193"/>
      <c r="GM989" s="193"/>
      <c r="GN989" s="193"/>
      <c r="GO989" s="193"/>
      <c r="GP989" s="193"/>
      <c r="GQ989" s="193"/>
      <c r="GR989" s="193"/>
      <c r="GS989" s="193"/>
      <c r="GT989" s="193"/>
      <c r="GU989" s="193"/>
      <c r="GV989" s="193"/>
      <c r="GW989" s="193"/>
      <c r="GX989" s="193"/>
      <c r="GY989" s="193"/>
      <c r="GZ989" s="193"/>
      <c r="HA989" s="193"/>
      <c r="HB989" s="193"/>
      <c r="HC989" s="193"/>
      <c r="HD989" s="193"/>
      <c r="HE989" s="193"/>
      <c r="HF989" s="193"/>
      <c r="HG989" s="193"/>
      <c r="HH989" s="193"/>
      <c r="HI989" s="193"/>
      <c r="HJ989" s="193"/>
      <c r="HK989" s="193"/>
      <c r="HL989" s="193"/>
      <c r="HM989" s="193"/>
      <c r="HN989" s="193"/>
      <c r="HO989" s="193"/>
      <c r="HP989" s="193"/>
      <c r="HQ989" s="193"/>
      <c r="HR989" s="193"/>
      <c r="HS989" s="193"/>
      <c r="HT989" s="193"/>
      <c r="HU989" s="193"/>
      <c r="HV989" s="193"/>
      <c r="HW989" s="193"/>
      <c r="HX989" s="193"/>
      <c r="HY989" s="193"/>
      <c r="HZ989" s="193"/>
      <c r="IA989" s="193"/>
      <c r="IB989" s="193"/>
      <c r="IC989" s="193"/>
      <c r="ID989" s="193"/>
      <c r="IE989" s="193"/>
      <c r="IF989" s="193"/>
      <c r="IG989" s="193"/>
      <c r="IH989" s="193"/>
      <c r="II989" s="193"/>
      <c r="IJ989" s="193"/>
      <c r="IK989" s="193"/>
      <c r="IL989" s="193"/>
      <c r="IM989" s="193"/>
      <c r="IN989" s="193"/>
      <c r="IO989" s="193"/>
      <c r="IP989" s="193"/>
      <c r="IQ989" s="193"/>
      <c r="IR989" s="193"/>
      <c r="IS989" s="193"/>
      <c r="IT989" s="193"/>
      <c r="IU989" s="193"/>
      <c r="IV989" s="193"/>
      <c r="IW989" s="193"/>
      <c r="IX989" s="193"/>
      <c r="IY989" s="193"/>
      <c r="IZ989" s="193"/>
      <c r="JA989" s="193"/>
      <c r="JB989" s="193"/>
      <c r="JC989" s="193"/>
      <c r="JD989" s="193"/>
      <c r="JE989" s="193"/>
      <c r="JF989" s="193"/>
      <c r="JG989" s="193"/>
      <c r="JH989" s="193"/>
      <c r="JI989" s="193"/>
      <c r="JJ989" s="193"/>
      <c r="JK989" s="193"/>
      <c r="JL989" s="193"/>
      <c r="JM989" s="193"/>
      <c r="JN989" s="193"/>
      <c r="JO989" s="193"/>
      <c r="JP989" s="193"/>
      <c r="JQ989" s="193"/>
      <c r="JR989" s="193"/>
      <c r="JS989" s="193"/>
      <c r="JT989" s="193"/>
      <c r="JU989" s="193"/>
      <c r="JV989" s="193"/>
      <c r="JW989" s="193"/>
      <c r="JX989" s="193"/>
      <c r="JY989" s="193"/>
      <c r="JZ989" s="193"/>
      <c r="KA989" s="193"/>
      <c r="KB989" s="193"/>
      <c r="KC989" s="193"/>
      <c r="KD989" s="193"/>
      <c r="KE989" s="193"/>
      <c r="KF989" s="193"/>
      <c r="KG989" s="193"/>
      <c r="KH989" s="193"/>
      <c r="KI989" s="193"/>
      <c r="KJ989" s="193"/>
      <c r="KK989" s="193"/>
      <c r="KL989" s="193"/>
      <c r="KM989" s="193"/>
      <c r="KN989" s="193"/>
      <c r="KO989" s="193"/>
      <c r="KP989" s="193"/>
      <c r="KQ989" s="193"/>
      <c r="KR989" s="193"/>
      <c r="KS989" s="193"/>
      <c r="KT989" s="193"/>
      <c r="KU989" s="193"/>
      <c r="KV989" s="193"/>
      <c r="KW989" s="193"/>
      <c r="KX989" s="193"/>
      <c r="KY989" s="193"/>
      <c r="KZ989" s="193"/>
      <c r="LA989" s="193"/>
      <c r="LB989" s="193"/>
      <c r="LC989" s="193"/>
      <c r="LD989" s="193"/>
      <c r="LE989" s="193"/>
      <c r="LF989" s="193"/>
      <c r="LG989" s="193"/>
      <c r="LH989" s="193"/>
      <c r="LI989" s="193"/>
      <c r="LJ989" s="193"/>
      <c r="LK989" s="193"/>
      <c r="LL989" s="193"/>
      <c r="LM989" s="193"/>
      <c r="LN989" s="193"/>
      <c r="LO989" s="193"/>
      <c r="LP989" s="193"/>
      <c r="LQ989" s="193"/>
      <c r="LR989" s="193"/>
      <c r="LS989" s="193"/>
      <c r="LT989" s="193"/>
      <c r="LU989" s="193"/>
      <c r="LV989" s="193"/>
      <c r="LW989" s="193"/>
      <c r="LX989" s="193"/>
      <c r="LY989" s="193"/>
      <c r="LZ989" s="193"/>
      <c r="MA989" s="193"/>
      <c r="MB989" s="193"/>
      <c r="MC989" s="193"/>
      <c r="MD989" s="193"/>
      <c r="ME989" s="193"/>
      <c r="MF989" s="193"/>
      <c r="MG989" s="193"/>
      <c r="MH989" s="193"/>
      <c r="MI989" s="193"/>
      <c r="MJ989" s="193"/>
      <c r="MK989" s="193"/>
      <c r="ML989" s="193"/>
      <c r="MM989" s="193"/>
      <c r="MN989" s="193"/>
      <c r="MO989" s="193"/>
      <c r="MP989" s="193"/>
      <c r="MQ989" s="193"/>
      <c r="MR989" s="193"/>
      <c r="MS989" s="193"/>
      <c r="MT989" s="193"/>
      <c r="MU989" s="193"/>
      <c r="MV989" s="193"/>
      <c r="MW989" s="193"/>
      <c r="MX989" s="193"/>
      <c r="MY989" s="193"/>
      <c r="MZ989" s="193"/>
      <c r="NA989" s="193"/>
      <c r="NB989" s="193"/>
      <c r="NC989" s="193"/>
      <c r="ND989" s="193"/>
      <c r="NE989" s="193"/>
      <c r="NF989" s="193"/>
      <c r="NG989" s="193"/>
      <c r="NH989" s="193"/>
      <c r="NI989" s="193"/>
      <c r="NJ989" s="193"/>
      <c r="NK989" s="193"/>
      <c r="NL989" s="193"/>
      <c r="NM989" s="193"/>
      <c r="NN989" s="193"/>
      <c r="NO989" s="193"/>
      <c r="NP989" s="193"/>
      <c r="NQ989" s="193"/>
      <c r="NR989" s="193"/>
      <c r="NS989" s="193"/>
      <c r="NT989" s="193"/>
      <c r="NU989" s="193"/>
      <c r="NV989" s="193"/>
      <c r="NW989" s="193"/>
      <c r="NX989" s="193"/>
      <c r="NY989" s="193"/>
      <c r="NZ989" s="193"/>
      <c r="OA989" s="193"/>
      <c r="OB989" s="193"/>
      <c r="OC989" s="193"/>
      <c r="OD989" s="193"/>
      <c r="OE989" s="193"/>
      <c r="OF989" s="193"/>
      <c r="OG989" s="193"/>
      <c r="OH989" s="193"/>
      <c r="OI989" s="193"/>
      <c r="OJ989" s="193"/>
      <c r="OK989" s="193"/>
      <c r="OL989" s="193"/>
      <c r="OM989" s="193"/>
      <c r="ON989" s="193"/>
      <c r="OO989" s="193"/>
      <c r="OP989" s="193"/>
      <c r="OQ989" s="193"/>
      <c r="OR989" s="193"/>
      <c r="OS989" s="193"/>
      <c r="OT989" s="193"/>
      <c r="OU989" s="193"/>
      <c r="OV989" s="193"/>
      <c r="OW989" s="193"/>
      <c r="OX989" s="193"/>
      <c r="OY989" s="193"/>
      <c r="OZ989" s="193"/>
      <c r="PA989" s="193"/>
      <c r="PB989" s="193"/>
      <c r="PC989" s="193"/>
      <c r="PD989" s="193"/>
      <c r="PE989" s="193"/>
      <c r="PF989" s="193"/>
      <c r="PG989" s="193"/>
      <c r="PH989" s="193"/>
      <c r="PI989" s="193"/>
      <c r="PJ989" s="193"/>
      <c r="PK989" s="193"/>
      <c r="PL989" s="193"/>
      <c r="PM989" s="193"/>
      <c r="PN989" s="193"/>
      <c r="PO989" s="193"/>
      <c r="PP989" s="193"/>
      <c r="PQ989" s="193"/>
      <c r="PR989" s="193"/>
      <c r="PS989" s="193"/>
      <c r="PT989" s="193"/>
      <c r="PU989" s="193"/>
      <c r="PV989" s="193"/>
      <c r="PW989" s="193"/>
      <c r="PX989" s="193"/>
      <c r="PY989" s="193"/>
      <c r="PZ989" s="193"/>
      <c r="QA989" s="193"/>
      <c r="QB989" s="193"/>
      <c r="QC989" s="193"/>
      <c r="QD989" s="193"/>
      <c r="QE989" s="193"/>
      <c r="QF989" s="193"/>
      <c r="QG989" s="193"/>
      <c r="QH989" s="193"/>
      <c r="QI989" s="193"/>
      <c r="QJ989" s="193"/>
      <c r="QK989" s="193"/>
      <c r="QL989" s="193"/>
      <c r="QM989" s="193"/>
      <c r="QN989" s="193"/>
      <c r="QO989" s="193"/>
      <c r="QP989" s="193"/>
      <c r="QQ989" s="193"/>
      <c r="QR989" s="193"/>
      <c r="QS989" s="193"/>
      <c r="QT989" s="193"/>
      <c r="QU989" s="193"/>
      <c r="QV989" s="193"/>
      <c r="QW989" s="193"/>
      <c r="QX989" s="193"/>
      <c r="QY989" s="193"/>
      <c r="QZ989" s="193"/>
      <c r="RA989" s="193"/>
      <c r="RB989" s="193"/>
      <c r="RC989" s="193"/>
      <c r="RD989" s="193"/>
      <c r="RE989" s="193"/>
      <c r="RF989" s="193"/>
      <c r="RG989" s="193"/>
    </row>
    <row r="990" spans="5:475" x14ac:dyDescent="0.3">
      <c r="E990" s="224"/>
      <c r="F990" s="216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3">
      <c r="E991" s="224"/>
      <c r="F991" s="215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3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3">
      <c r="E993" s="224"/>
      <c r="F993" s="216"/>
      <c r="G993" s="177"/>
      <c r="H993" s="177"/>
      <c r="I993" s="203"/>
      <c r="J993" s="203"/>
      <c r="K993" s="177"/>
      <c r="L993" s="187"/>
      <c r="M993" s="177"/>
      <c r="N993" s="177"/>
      <c r="O993" s="187"/>
      <c r="P993" s="177"/>
      <c r="Q993" s="177"/>
      <c r="R993" s="187"/>
      <c r="S993" s="177"/>
      <c r="T993" s="177"/>
      <c r="U993" s="187"/>
      <c r="V993" s="177"/>
      <c r="W993" s="177"/>
      <c r="X993" s="187"/>
      <c r="Y993" s="177"/>
      <c r="Z993" s="177"/>
      <c r="AA993" s="187"/>
      <c r="AB993" s="177"/>
      <c r="AC993" s="177"/>
      <c r="AD993" s="187"/>
      <c r="AE993" s="177"/>
      <c r="AF993" s="177"/>
      <c r="AG993" s="187"/>
      <c r="AH993" s="177"/>
      <c r="AI993" s="177"/>
      <c r="AJ993" s="187"/>
      <c r="AK993" s="177"/>
      <c r="AL993" s="177"/>
      <c r="AM993" s="187"/>
      <c r="AN993" s="177"/>
      <c r="AO993" s="177"/>
      <c r="AP993" s="187"/>
      <c r="AQ993" s="177"/>
      <c r="AR993" s="177"/>
      <c r="AS993" s="187"/>
      <c r="AT993" s="177"/>
      <c r="AU993" s="177"/>
      <c r="AV993" s="187"/>
      <c r="AW993" s="177"/>
      <c r="AX993" s="177"/>
      <c r="AY993" s="187"/>
      <c r="AZ993" s="177"/>
      <c r="BA993" s="177"/>
      <c r="BB993" s="187"/>
      <c r="BC993" s="177"/>
      <c r="BD993" s="177"/>
      <c r="BE993" s="187"/>
      <c r="BF993" s="177"/>
      <c r="BG993" s="177"/>
      <c r="BH993" s="187"/>
      <c r="BI993" s="177"/>
      <c r="BJ993" s="177"/>
      <c r="BK993" s="187"/>
      <c r="BL993" s="177"/>
      <c r="BM993" s="177"/>
      <c r="BN993" s="187"/>
      <c r="BO993" s="177"/>
      <c r="BP993" s="177"/>
      <c r="BQ993" s="187"/>
      <c r="BR993" s="177"/>
      <c r="BS993" s="177"/>
      <c r="BT993" s="187"/>
      <c r="BU993" s="177"/>
      <c r="BV993" s="177"/>
      <c r="BW993" s="187"/>
      <c r="BX993" s="177"/>
      <c r="BY993" s="177"/>
      <c r="BZ993" s="187"/>
      <c r="CA993" s="177"/>
      <c r="CB993" s="177"/>
      <c r="CC993" s="187"/>
      <c r="CD993" s="177"/>
      <c r="CE993" s="177"/>
      <c r="CF993" s="187"/>
      <c r="CG993" s="177"/>
      <c r="CH993" s="177"/>
      <c r="CI993" s="187"/>
      <c r="CJ993" s="177"/>
      <c r="CK993" s="177"/>
      <c r="CL993" s="187"/>
      <c r="CM993" s="177"/>
      <c r="CN993" s="177"/>
      <c r="CO993" s="187"/>
      <c r="CP993" s="177"/>
      <c r="CQ993" s="177"/>
      <c r="CR993" s="187"/>
      <c r="CS993" s="177"/>
      <c r="CT993" s="177"/>
      <c r="CU993" s="187"/>
      <c r="CV993" s="177"/>
      <c r="CW993" s="177"/>
      <c r="CX993" s="187"/>
      <c r="CY993" s="177"/>
      <c r="CZ993" s="177"/>
      <c r="DA993" s="187"/>
      <c r="DB993" s="177"/>
      <c r="DC993" s="177"/>
      <c r="DD993" s="187"/>
      <c r="DE993" s="177"/>
      <c r="DF993" s="177"/>
      <c r="DG993" s="187"/>
      <c r="DH993" s="177"/>
      <c r="DI993" s="177"/>
      <c r="DJ993" s="187"/>
      <c r="DK993" s="177"/>
      <c r="DL993" s="177"/>
      <c r="DM993" s="187"/>
      <c r="DN993" s="177"/>
      <c r="DO993" s="177"/>
      <c r="DP993" s="187"/>
      <c r="DQ993" s="177"/>
      <c r="DR993" s="177"/>
      <c r="DS993" s="187"/>
      <c r="DT993" s="177"/>
      <c r="DU993" s="177"/>
      <c r="DV993" s="187"/>
      <c r="DW993" s="209"/>
      <c r="DX993" s="209"/>
      <c r="DY993" s="193"/>
      <c r="DZ993" s="209"/>
      <c r="EA993" s="209"/>
      <c r="EB993" s="193"/>
      <c r="EC993" s="209"/>
      <c r="ED993" s="209"/>
      <c r="EE993" s="193"/>
      <c r="EF993" s="209"/>
      <c r="EG993" s="209"/>
      <c r="EH993" s="193"/>
      <c r="EI993" s="209"/>
      <c r="EJ993" s="209"/>
      <c r="EK993" s="193"/>
      <c r="EL993" s="209"/>
      <c r="EM993" s="209"/>
      <c r="EN993" s="193"/>
      <c r="EO993" s="209"/>
      <c r="EP993" s="209"/>
      <c r="EQ993" s="193"/>
      <c r="ER993" s="209"/>
      <c r="ES993" s="209"/>
      <c r="ET993" s="193"/>
      <c r="EU993" s="209"/>
      <c r="EV993" s="209"/>
      <c r="EW993" s="193"/>
      <c r="EX993" s="209"/>
      <c r="EY993" s="209"/>
      <c r="EZ993" s="193"/>
      <c r="FA993" s="209"/>
      <c r="FB993" s="209"/>
      <c r="FC993" s="193"/>
      <c r="FD993" s="209"/>
      <c r="FE993" s="209"/>
      <c r="FF993" s="193"/>
      <c r="FG993" s="209"/>
      <c r="FH993" s="209"/>
      <c r="FI993" s="193"/>
      <c r="FJ993" s="209"/>
      <c r="FK993" s="209"/>
      <c r="FL993" s="193"/>
      <c r="FM993" s="209"/>
      <c r="FN993" s="209"/>
      <c r="FO993" s="193"/>
      <c r="FP993" s="209"/>
      <c r="FQ993" s="209"/>
      <c r="FR993" s="193"/>
      <c r="FS993" s="209"/>
      <c r="FT993" s="209"/>
      <c r="FU993" s="193"/>
      <c r="FV993" s="209"/>
      <c r="FW993" s="209"/>
      <c r="FX993" s="193"/>
      <c r="FY993" s="209"/>
      <c r="FZ993" s="209"/>
      <c r="GA993" s="193"/>
      <c r="GB993" s="209"/>
      <c r="GC993" s="209"/>
      <c r="GD993" s="193"/>
      <c r="GE993" s="209"/>
      <c r="GF993" s="209"/>
      <c r="GG993" s="193"/>
      <c r="GH993" s="209"/>
      <c r="GI993" s="209"/>
      <c r="GJ993" s="193"/>
      <c r="GK993" s="209"/>
      <c r="GL993" s="209"/>
      <c r="GM993" s="193"/>
      <c r="GN993" s="209"/>
      <c r="GO993" s="209"/>
      <c r="GP993" s="193"/>
      <c r="GQ993" s="209"/>
      <c r="GR993" s="209"/>
      <c r="GS993" s="193"/>
      <c r="GT993" s="209"/>
      <c r="GU993" s="209"/>
      <c r="GV993" s="193"/>
      <c r="GW993" s="209"/>
      <c r="GX993" s="209"/>
      <c r="GY993" s="193"/>
      <c r="GZ993" s="209"/>
      <c r="HA993" s="209"/>
      <c r="HB993" s="193"/>
      <c r="HC993" s="209"/>
      <c r="HD993" s="209"/>
      <c r="HE993" s="193"/>
      <c r="HF993" s="209"/>
      <c r="HG993" s="209"/>
      <c r="HH993" s="193"/>
      <c r="HI993" s="209"/>
      <c r="HJ993" s="209"/>
      <c r="HK993" s="193"/>
      <c r="HL993" s="209"/>
      <c r="HM993" s="209"/>
      <c r="HN993" s="193"/>
      <c r="HO993" s="209"/>
      <c r="HP993" s="209"/>
      <c r="HQ993" s="193"/>
      <c r="HR993" s="209"/>
      <c r="HS993" s="209"/>
      <c r="HT993" s="193"/>
      <c r="HU993" s="209"/>
      <c r="HV993" s="209"/>
      <c r="HW993" s="193"/>
      <c r="HX993" s="209"/>
      <c r="HY993" s="209"/>
      <c r="HZ993" s="193"/>
      <c r="IA993" s="209"/>
      <c r="IB993" s="209"/>
      <c r="IC993" s="193"/>
      <c r="ID993" s="209"/>
      <c r="IE993" s="209"/>
      <c r="IF993" s="193"/>
      <c r="IG993" s="209"/>
      <c r="IH993" s="209"/>
      <c r="II993" s="193"/>
      <c r="IJ993" s="209"/>
      <c r="IK993" s="209"/>
      <c r="IL993" s="193"/>
      <c r="IM993" s="209"/>
      <c r="IN993" s="209"/>
      <c r="IO993" s="193"/>
      <c r="IP993" s="209"/>
      <c r="IQ993" s="209"/>
      <c r="IR993" s="193"/>
      <c r="IS993" s="209"/>
      <c r="IT993" s="209"/>
      <c r="IU993" s="193"/>
      <c r="IV993" s="209"/>
      <c r="IW993" s="209"/>
      <c r="IX993" s="193"/>
      <c r="IY993" s="209"/>
      <c r="IZ993" s="209"/>
      <c r="JA993" s="193"/>
      <c r="JB993" s="209"/>
      <c r="JC993" s="209"/>
      <c r="JD993" s="193"/>
      <c r="JE993" s="209"/>
      <c r="JF993" s="209"/>
      <c r="JG993" s="193"/>
      <c r="JH993" s="209"/>
      <c r="JI993" s="209"/>
      <c r="JJ993" s="193"/>
      <c r="JK993" s="209"/>
      <c r="JL993" s="209"/>
      <c r="JM993" s="193"/>
      <c r="JN993" s="209"/>
      <c r="JO993" s="209"/>
      <c r="JP993" s="193"/>
      <c r="JQ993" s="209"/>
      <c r="JR993" s="209"/>
      <c r="JS993" s="193"/>
      <c r="JT993" s="209"/>
      <c r="JU993" s="209"/>
      <c r="JV993" s="193"/>
      <c r="JW993" s="209"/>
      <c r="JX993" s="209"/>
      <c r="JY993" s="193"/>
      <c r="JZ993" s="209"/>
      <c r="KA993" s="209"/>
      <c r="KB993" s="193"/>
      <c r="KC993" s="209"/>
      <c r="KD993" s="209"/>
      <c r="KE993" s="193"/>
      <c r="KF993" s="209"/>
      <c r="KG993" s="209"/>
      <c r="KH993" s="193"/>
      <c r="KI993" s="209"/>
      <c r="KJ993" s="209"/>
      <c r="KK993" s="193"/>
      <c r="KL993" s="209"/>
      <c r="KM993" s="209"/>
      <c r="KN993" s="193"/>
      <c r="KO993" s="209"/>
      <c r="KP993" s="209"/>
      <c r="KQ993" s="193"/>
      <c r="KR993" s="209"/>
      <c r="KS993" s="209"/>
      <c r="KT993" s="193"/>
      <c r="KU993" s="209"/>
      <c r="KV993" s="209"/>
      <c r="KW993" s="193"/>
      <c r="KX993" s="209"/>
      <c r="KY993" s="209"/>
      <c r="KZ993" s="193"/>
      <c r="LA993" s="209"/>
      <c r="LB993" s="209"/>
      <c r="LC993" s="193"/>
      <c r="LD993" s="209"/>
      <c r="LE993" s="209"/>
      <c r="LF993" s="193"/>
      <c r="LG993" s="209"/>
      <c r="LH993" s="209"/>
      <c r="LI993" s="193"/>
      <c r="LJ993" s="209"/>
      <c r="LK993" s="209"/>
      <c r="LL993" s="193"/>
      <c r="LM993" s="209"/>
      <c r="LN993" s="209"/>
      <c r="LO993" s="193"/>
      <c r="LP993" s="209"/>
      <c r="LQ993" s="209"/>
      <c r="LR993" s="193"/>
      <c r="LS993" s="209"/>
      <c r="LT993" s="209"/>
      <c r="LU993" s="193"/>
      <c r="LV993" s="209"/>
      <c r="LW993" s="209"/>
      <c r="LX993" s="193"/>
      <c r="LY993" s="209"/>
      <c r="LZ993" s="209"/>
      <c r="MA993" s="193"/>
      <c r="MB993" s="209"/>
      <c r="MC993" s="209"/>
      <c r="MD993" s="193"/>
      <c r="ME993" s="209"/>
      <c r="MF993" s="209"/>
      <c r="MG993" s="193"/>
      <c r="MH993" s="209"/>
      <c r="MI993" s="209"/>
      <c r="MJ993" s="193"/>
      <c r="MK993" s="209"/>
      <c r="ML993" s="209"/>
      <c r="MM993" s="193"/>
      <c r="MN993" s="209"/>
      <c r="MO993" s="209"/>
      <c r="MP993" s="193"/>
      <c r="MQ993" s="209"/>
      <c r="MR993" s="209"/>
      <c r="MS993" s="193"/>
      <c r="MT993" s="209"/>
      <c r="MU993" s="209"/>
      <c r="MV993" s="193"/>
      <c r="MW993" s="209"/>
      <c r="MX993" s="209"/>
      <c r="MY993" s="193"/>
      <c r="MZ993" s="209"/>
      <c r="NA993" s="209"/>
      <c r="NB993" s="193"/>
      <c r="NC993" s="209"/>
      <c r="ND993" s="209"/>
      <c r="NE993" s="193"/>
      <c r="NF993" s="209"/>
      <c r="NG993" s="209"/>
      <c r="NH993" s="193"/>
      <c r="NI993" s="209"/>
      <c r="NJ993" s="209"/>
      <c r="NK993" s="193"/>
      <c r="NL993" s="209"/>
      <c r="NM993" s="209"/>
      <c r="NN993" s="193"/>
      <c r="NO993" s="209"/>
      <c r="NP993" s="209"/>
      <c r="NQ993" s="193"/>
      <c r="NR993" s="209"/>
      <c r="NS993" s="209"/>
      <c r="NT993" s="193"/>
      <c r="NU993" s="209"/>
      <c r="NV993" s="209"/>
      <c r="NW993" s="193"/>
      <c r="NX993" s="209"/>
      <c r="NY993" s="209"/>
      <c r="NZ993" s="193"/>
      <c r="OA993" s="209"/>
      <c r="OB993" s="209"/>
      <c r="OC993" s="193"/>
      <c r="OD993" s="209"/>
      <c r="OE993" s="209"/>
      <c r="OF993" s="193"/>
      <c r="OG993" s="209"/>
      <c r="OH993" s="209"/>
      <c r="OI993" s="193"/>
      <c r="OJ993" s="209"/>
      <c r="OK993" s="209"/>
      <c r="OL993" s="193"/>
      <c r="OM993" s="209"/>
      <c r="ON993" s="209"/>
      <c r="OO993" s="193"/>
      <c r="OP993" s="209"/>
      <c r="OQ993" s="209"/>
      <c r="OR993" s="193"/>
      <c r="OS993" s="209"/>
      <c r="OT993" s="209"/>
      <c r="OU993" s="193"/>
      <c r="OV993" s="209"/>
      <c r="OW993" s="209"/>
      <c r="OX993" s="193"/>
      <c r="OY993" s="209"/>
      <c r="OZ993" s="209"/>
      <c r="PA993" s="193"/>
      <c r="PB993" s="209"/>
      <c r="PC993" s="209"/>
      <c r="PD993" s="193"/>
      <c r="PE993" s="209"/>
      <c r="PF993" s="209"/>
      <c r="PG993" s="193"/>
      <c r="PH993" s="209"/>
      <c r="PI993" s="209"/>
      <c r="PJ993" s="193"/>
      <c r="PK993" s="209"/>
      <c r="PL993" s="209"/>
      <c r="PM993" s="193"/>
      <c r="PN993" s="209"/>
      <c r="PO993" s="209"/>
      <c r="PP993" s="193"/>
      <c r="PQ993" s="209"/>
      <c r="PR993" s="209"/>
      <c r="PS993" s="193"/>
      <c r="PT993" s="209"/>
      <c r="PU993" s="209"/>
      <c r="PV993" s="193"/>
      <c r="PW993" s="209"/>
      <c r="PX993" s="209"/>
      <c r="PY993" s="193"/>
      <c r="PZ993" s="209"/>
      <c r="QA993" s="209"/>
      <c r="QB993" s="193"/>
      <c r="QC993" s="209"/>
      <c r="QD993" s="209"/>
      <c r="QE993" s="193"/>
      <c r="QF993" s="209"/>
      <c r="QG993" s="209"/>
      <c r="QH993" s="193"/>
      <c r="QI993" s="209"/>
      <c r="QJ993" s="209"/>
      <c r="QK993" s="193"/>
      <c r="QL993" s="209"/>
      <c r="QM993" s="209"/>
      <c r="QN993" s="193"/>
      <c r="QO993" s="209"/>
      <c r="QP993" s="209"/>
      <c r="QQ993" s="193"/>
      <c r="QR993" s="209"/>
      <c r="QS993" s="209"/>
      <c r="QT993" s="193"/>
      <c r="QU993" s="209"/>
      <c r="QV993" s="209"/>
      <c r="QW993" s="193"/>
      <c r="QX993" s="209"/>
      <c r="QY993" s="209"/>
      <c r="QZ993" s="193"/>
      <c r="RA993" s="209"/>
      <c r="RB993" s="209"/>
      <c r="RC993" s="193"/>
      <c r="RD993" s="209"/>
      <c r="RE993" s="209"/>
      <c r="RF993" s="193"/>
      <c r="RG993" s="209"/>
    </row>
    <row r="994" spans="5:475" x14ac:dyDescent="0.3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3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3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3">
      <c r="E997" s="224"/>
      <c r="F997" s="216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3">
      <c r="E998" s="224"/>
      <c r="F998" s="215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3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3">
      <c r="E1000" s="224"/>
      <c r="F1000" s="216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3">
      <c r="E1001" s="224"/>
      <c r="F1001" s="215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3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3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3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3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3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3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3">
      <c r="E1008" s="224"/>
      <c r="F1008" s="215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3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3">
      <c r="E1010" s="224"/>
      <c r="F1010" s="216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3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3">
      <c r="E1012" s="224"/>
      <c r="F1012" s="216"/>
      <c r="G1012" s="187"/>
      <c r="H1012" s="187"/>
      <c r="I1012" s="203"/>
      <c r="J1012" s="203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93"/>
      <c r="DX1012" s="193"/>
      <c r="DY1012" s="193"/>
      <c r="DZ1012" s="193"/>
      <c r="EA1012" s="193"/>
      <c r="EB1012" s="193"/>
      <c r="EC1012" s="193"/>
      <c r="ED1012" s="193"/>
      <c r="EE1012" s="193"/>
      <c r="EF1012" s="193"/>
      <c r="EG1012" s="193"/>
      <c r="EH1012" s="193"/>
      <c r="EI1012" s="193"/>
      <c r="EJ1012" s="193"/>
      <c r="EK1012" s="193"/>
      <c r="EL1012" s="193"/>
      <c r="EM1012" s="193"/>
      <c r="EN1012" s="193"/>
      <c r="EO1012" s="193"/>
      <c r="EP1012" s="193"/>
      <c r="EQ1012" s="193"/>
      <c r="ER1012" s="193"/>
      <c r="ES1012" s="193"/>
      <c r="ET1012" s="193"/>
      <c r="EU1012" s="193"/>
      <c r="EV1012" s="193"/>
      <c r="EW1012" s="193"/>
      <c r="EX1012" s="193"/>
      <c r="EY1012" s="193"/>
      <c r="EZ1012" s="193"/>
      <c r="FA1012" s="193"/>
      <c r="FB1012" s="193"/>
      <c r="FC1012" s="193"/>
      <c r="FD1012" s="193"/>
      <c r="FE1012" s="193"/>
      <c r="FF1012" s="193"/>
      <c r="FG1012" s="193"/>
      <c r="FH1012" s="193"/>
      <c r="FI1012" s="193"/>
      <c r="FJ1012" s="193"/>
      <c r="FK1012" s="193"/>
      <c r="FL1012" s="193"/>
      <c r="FM1012" s="193"/>
      <c r="FN1012" s="193"/>
      <c r="FO1012" s="193"/>
      <c r="FP1012" s="193"/>
      <c r="FQ1012" s="193"/>
      <c r="FR1012" s="193"/>
      <c r="FS1012" s="193"/>
      <c r="FT1012" s="193"/>
      <c r="FU1012" s="193"/>
      <c r="FV1012" s="193"/>
      <c r="FW1012" s="193"/>
      <c r="FX1012" s="193"/>
      <c r="FY1012" s="193"/>
      <c r="FZ1012" s="193"/>
      <c r="GA1012" s="193"/>
      <c r="GB1012" s="193"/>
      <c r="GC1012" s="193"/>
      <c r="GD1012" s="193"/>
      <c r="GE1012" s="193"/>
      <c r="GF1012" s="193"/>
      <c r="GG1012" s="193"/>
      <c r="GH1012" s="193"/>
      <c r="GI1012" s="193"/>
      <c r="GJ1012" s="193"/>
      <c r="GK1012" s="193"/>
      <c r="GL1012" s="193"/>
      <c r="GM1012" s="193"/>
      <c r="GN1012" s="193"/>
      <c r="GO1012" s="193"/>
      <c r="GP1012" s="193"/>
      <c r="GQ1012" s="193"/>
      <c r="GR1012" s="193"/>
      <c r="GS1012" s="193"/>
      <c r="GT1012" s="193"/>
      <c r="GU1012" s="193"/>
      <c r="GV1012" s="193"/>
      <c r="GW1012" s="193"/>
      <c r="GX1012" s="193"/>
      <c r="GY1012" s="193"/>
      <c r="GZ1012" s="193"/>
      <c r="HA1012" s="193"/>
      <c r="HB1012" s="193"/>
      <c r="HC1012" s="193"/>
      <c r="HD1012" s="193"/>
      <c r="HE1012" s="193"/>
      <c r="HF1012" s="193"/>
      <c r="HG1012" s="193"/>
      <c r="HH1012" s="193"/>
      <c r="HI1012" s="193"/>
      <c r="HJ1012" s="193"/>
      <c r="HK1012" s="193"/>
      <c r="HL1012" s="193"/>
      <c r="HM1012" s="193"/>
      <c r="HN1012" s="193"/>
      <c r="HO1012" s="193"/>
      <c r="HP1012" s="193"/>
      <c r="HQ1012" s="193"/>
      <c r="HR1012" s="193"/>
      <c r="HS1012" s="193"/>
      <c r="HT1012" s="193"/>
      <c r="HU1012" s="193"/>
      <c r="HV1012" s="193"/>
      <c r="HW1012" s="193"/>
      <c r="HX1012" s="193"/>
      <c r="HY1012" s="193"/>
      <c r="HZ1012" s="193"/>
      <c r="IA1012" s="193"/>
      <c r="IB1012" s="193"/>
      <c r="IC1012" s="193"/>
      <c r="ID1012" s="193"/>
      <c r="IE1012" s="193"/>
      <c r="IF1012" s="193"/>
      <c r="IG1012" s="193"/>
      <c r="IH1012" s="193"/>
      <c r="II1012" s="193"/>
      <c r="IJ1012" s="193"/>
      <c r="IK1012" s="193"/>
      <c r="IL1012" s="193"/>
      <c r="IM1012" s="193"/>
      <c r="IN1012" s="193"/>
      <c r="IO1012" s="193"/>
      <c r="IP1012" s="193"/>
      <c r="IQ1012" s="193"/>
      <c r="IR1012" s="193"/>
      <c r="IS1012" s="193"/>
      <c r="IT1012" s="193"/>
      <c r="IU1012" s="193"/>
      <c r="IV1012" s="193"/>
      <c r="IW1012" s="193"/>
      <c r="IX1012" s="193"/>
      <c r="IY1012" s="193"/>
      <c r="IZ1012" s="193"/>
      <c r="JA1012" s="193"/>
      <c r="JB1012" s="193"/>
      <c r="JC1012" s="193"/>
      <c r="JD1012" s="193"/>
      <c r="JE1012" s="193"/>
      <c r="JF1012" s="193"/>
      <c r="JG1012" s="193"/>
      <c r="JH1012" s="193"/>
      <c r="JI1012" s="193"/>
      <c r="JJ1012" s="193"/>
      <c r="JK1012" s="193"/>
      <c r="JL1012" s="193"/>
      <c r="JM1012" s="193"/>
      <c r="JN1012" s="193"/>
      <c r="JO1012" s="193"/>
      <c r="JP1012" s="193"/>
      <c r="JQ1012" s="193"/>
      <c r="JR1012" s="193"/>
      <c r="JS1012" s="193"/>
      <c r="JT1012" s="193"/>
      <c r="JU1012" s="193"/>
      <c r="JV1012" s="193"/>
      <c r="JW1012" s="193"/>
      <c r="JX1012" s="193"/>
      <c r="JY1012" s="193"/>
      <c r="JZ1012" s="193"/>
      <c r="KA1012" s="193"/>
      <c r="KB1012" s="193"/>
      <c r="KC1012" s="193"/>
      <c r="KD1012" s="193"/>
      <c r="KE1012" s="193"/>
      <c r="KF1012" s="193"/>
      <c r="KG1012" s="193"/>
      <c r="KH1012" s="193"/>
      <c r="KI1012" s="193"/>
      <c r="KJ1012" s="193"/>
      <c r="KK1012" s="193"/>
      <c r="KL1012" s="193"/>
      <c r="KM1012" s="193"/>
      <c r="KN1012" s="193"/>
      <c r="KO1012" s="193"/>
      <c r="KP1012" s="193"/>
      <c r="KQ1012" s="193"/>
      <c r="KR1012" s="193"/>
      <c r="KS1012" s="193"/>
      <c r="KT1012" s="193"/>
      <c r="KU1012" s="193"/>
      <c r="KV1012" s="193"/>
      <c r="KW1012" s="193"/>
      <c r="KX1012" s="193"/>
      <c r="KY1012" s="193"/>
      <c r="KZ1012" s="193"/>
      <c r="LA1012" s="193"/>
      <c r="LB1012" s="193"/>
      <c r="LC1012" s="193"/>
      <c r="LD1012" s="193"/>
      <c r="LE1012" s="193"/>
      <c r="LF1012" s="193"/>
      <c r="LG1012" s="193"/>
      <c r="LH1012" s="193"/>
      <c r="LI1012" s="193"/>
      <c r="LJ1012" s="193"/>
      <c r="LK1012" s="193"/>
      <c r="LL1012" s="193"/>
      <c r="LM1012" s="193"/>
      <c r="LN1012" s="193"/>
      <c r="LO1012" s="193"/>
      <c r="LP1012" s="193"/>
      <c r="LQ1012" s="193"/>
      <c r="LR1012" s="193"/>
      <c r="LS1012" s="193"/>
      <c r="LT1012" s="193"/>
      <c r="LU1012" s="193"/>
      <c r="LV1012" s="193"/>
      <c r="LW1012" s="193"/>
      <c r="LX1012" s="193"/>
      <c r="LY1012" s="193"/>
      <c r="LZ1012" s="193"/>
      <c r="MA1012" s="193"/>
      <c r="MB1012" s="193"/>
      <c r="MC1012" s="193"/>
      <c r="MD1012" s="193"/>
      <c r="ME1012" s="193"/>
      <c r="MF1012" s="193"/>
      <c r="MG1012" s="193"/>
      <c r="MH1012" s="193"/>
      <c r="MI1012" s="193"/>
      <c r="MJ1012" s="193"/>
      <c r="MK1012" s="193"/>
      <c r="ML1012" s="193"/>
      <c r="MM1012" s="193"/>
      <c r="MN1012" s="193"/>
      <c r="MO1012" s="193"/>
      <c r="MP1012" s="193"/>
      <c r="MQ1012" s="193"/>
      <c r="MR1012" s="193"/>
      <c r="MS1012" s="193"/>
      <c r="MT1012" s="193"/>
      <c r="MU1012" s="193"/>
      <c r="MV1012" s="193"/>
      <c r="MW1012" s="193"/>
      <c r="MX1012" s="193"/>
      <c r="MY1012" s="193"/>
      <c r="MZ1012" s="193"/>
      <c r="NA1012" s="193"/>
      <c r="NB1012" s="193"/>
      <c r="NC1012" s="193"/>
      <c r="ND1012" s="193"/>
      <c r="NE1012" s="193"/>
      <c r="NF1012" s="193"/>
      <c r="NG1012" s="193"/>
      <c r="NH1012" s="193"/>
      <c r="NI1012" s="193"/>
      <c r="NJ1012" s="193"/>
      <c r="NK1012" s="193"/>
      <c r="NL1012" s="193"/>
      <c r="NM1012" s="193"/>
      <c r="NN1012" s="193"/>
      <c r="NO1012" s="193"/>
      <c r="NP1012" s="193"/>
      <c r="NQ1012" s="193"/>
      <c r="NR1012" s="193"/>
      <c r="NS1012" s="193"/>
      <c r="NT1012" s="193"/>
      <c r="NU1012" s="193"/>
      <c r="NV1012" s="193"/>
      <c r="NW1012" s="193"/>
      <c r="NX1012" s="193"/>
      <c r="NY1012" s="193"/>
      <c r="NZ1012" s="193"/>
      <c r="OA1012" s="193"/>
      <c r="OB1012" s="193"/>
      <c r="OC1012" s="193"/>
      <c r="OD1012" s="193"/>
      <c r="OE1012" s="193"/>
      <c r="OF1012" s="193"/>
      <c r="OG1012" s="193"/>
      <c r="OH1012" s="193"/>
      <c r="OI1012" s="193"/>
      <c r="OJ1012" s="193"/>
      <c r="OK1012" s="193"/>
      <c r="OL1012" s="193"/>
      <c r="OM1012" s="193"/>
      <c r="ON1012" s="193"/>
      <c r="OO1012" s="193"/>
      <c r="OP1012" s="193"/>
      <c r="OQ1012" s="193"/>
      <c r="OR1012" s="193"/>
      <c r="OS1012" s="193"/>
      <c r="OT1012" s="193"/>
      <c r="OU1012" s="193"/>
      <c r="OV1012" s="193"/>
      <c r="OW1012" s="193"/>
      <c r="OX1012" s="193"/>
      <c r="OY1012" s="193"/>
      <c r="OZ1012" s="193"/>
      <c r="PA1012" s="193"/>
      <c r="PB1012" s="193"/>
      <c r="PC1012" s="193"/>
      <c r="PD1012" s="193"/>
      <c r="PE1012" s="193"/>
      <c r="PF1012" s="193"/>
      <c r="PG1012" s="193"/>
      <c r="PH1012" s="193"/>
      <c r="PI1012" s="193"/>
      <c r="PJ1012" s="193"/>
      <c r="PK1012" s="193"/>
      <c r="PL1012" s="193"/>
      <c r="PM1012" s="193"/>
      <c r="PN1012" s="193"/>
      <c r="PO1012" s="193"/>
      <c r="PP1012" s="193"/>
      <c r="PQ1012" s="193"/>
      <c r="PR1012" s="193"/>
      <c r="PS1012" s="193"/>
      <c r="PT1012" s="193"/>
      <c r="PU1012" s="193"/>
      <c r="PV1012" s="193"/>
      <c r="PW1012" s="193"/>
      <c r="PX1012" s="193"/>
      <c r="PY1012" s="193"/>
      <c r="PZ1012" s="193"/>
      <c r="QA1012" s="193"/>
      <c r="QB1012" s="193"/>
      <c r="QC1012" s="193"/>
      <c r="QD1012" s="193"/>
      <c r="QE1012" s="193"/>
      <c r="QF1012" s="193"/>
      <c r="QG1012" s="193"/>
      <c r="QH1012" s="193"/>
      <c r="QI1012" s="193"/>
      <c r="QJ1012" s="193"/>
      <c r="QK1012" s="193"/>
      <c r="QL1012" s="193"/>
      <c r="QM1012" s="193"/>
      <c r="QN1012" s="193"/>
      <c r="QO1012" s="193"/>
      <c r="QP1012" s="193"/>
      <c r="QQ1012" s="193"/>
      <c r="QR1012" s="193"/>
      <c r="QS1012" s="193"/>
      <c r="QT1012" s="193"/>
      <c r="QU1012" s="193"/>
      <c r="QV1012" s="193"/>
      <c r="QW1012" s="193"/>
      <c r="QX1012" s="193"/>
      <c r="QY1012" s="193"/>
      <c r="QZ1012" s="193"/>
      <c r="RA1012" s="193"/>
      <c r="RB1012" s="193"/>
      <c r="RC1012" s="193"/>
      <c r="RD1012" s="193"/>
      <c r="RE1012" s="193"/>
      <c r="RF1012" s="193"/>
      <c r="RG1012" s="193"/>
    </row>
    <row r="1013" spans="5:475" x14ac:dyDescent="0.3">
      <c r="E1013" s="224"/>
      <c r="F1013" s="216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3">
      <c r="E1014" s="224"/>
      <c r="F1014" s="217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3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3">
      <c r="E1016" s="224"/>
      <c r="F1016" s="215"/>
      <c r="G1016" s="177"/>
      <c r="H1016" s="177"/>
      <c r="I1016" s="203"/>
      <c r="J1016" s="203"/>
      <c r="K1016" s="177"/>
      <c r="L1016" s="187"/>
      <c r="M1016" s="177"/>
      <c r="N1016" s="177"/>
      <c r="O1016" s="187"/>
      <c r="P1016" s="177"/>
      <c r="Q1016" s="177"/>
      <c r="R1016" s="187"/>
      <c r="S1016" s="177"/>
      <c r="T1016" s="177"/>
      <c r="U1016" s="187"/>
      <c r="V1016" s="177"/>
      <c r="W1016" s="177"/>
      <c r="X1016" s="187"/>
      <c r="Y1016" s="177"/>
      <c r="Z1016" s="177"/>
      <c r="AA1016" s="187"/>
      <c r="AB1016" s="177"/>
      <c r="AC1016" s="177"/>
      <c r="AD1016" s="187"/>
      <c r="AE1016" s="177"/>
      <c r="AF1016" s="177"/>
      <c r="AG1016" s="187"/>
      <c r="AH1016" s="177"/>
      <c r="AI1016" s="177"/>
      <c r="AJ1016" s="187"/>
      <c r="AK1016" s="177"/>
      <c r="AL1016" s="177"/>
      <c r="AM1016" s="187"/>
      <c r="AN1016" s="177"/>
      <c r="AO1016" s="177"/>
      <c r="AP1016" s="187"/>
      <c r="AQ1016" s="177"/>
      <c r="AR1016" s="177"/>
      <c r="AS1016" s="187"/>
      <c r="AT1016" s="177"/>
      <c r="AU1016" s="177"/>
      <c r="AV1016" s="187"/>
      <c r="AW1016" s="177"/>
      <c r="AX1016" s="177"/>
      <c r="AY1016" s="187"/>
      <c r="AZ1016" s="177"/>
      <c r="BA1016" s="177"/>
      <c r="BB1016" s="187"/>
      <c r="BC1016" s="177"/>
      <c r="BD1016" s="177"/>
      <c r="BE1016" s="187"/>
      <c r="BF1016" s="177"/>
      <c r="BG1016" s="177"/>
      <c r="BH1016" s="187"/>
      <c r="BI1016" s="177"/>
      <c r="BJ1016" s="177"/>
      <c r="BK1016" s="187"/>
      <c r="BL1016" s="177"/>
      <c r="BM1016" s="177"/>
      <c r="BN1016" s="187"/>
      <c r="BO1016" s="177"/>
      <c r="BP1016" s="177"/>
      <c r="BQ1016" s="187"/>
      <c r="BR1016" s="177"/>
      <c r="BS1016" s="177"/>
      <c r="BT1016" s="187"/>
      <c r="BU1016" s="177"/>
      <c r="BV1016" s="177"/>
      <c r="BW1016" s="187"/>
      <c r="BX1016" s="177"/>
      <c r="BY1016" s="177"/>
      <c r="BZ1016" s="187"/>
      <c r="CA1016" s="177"/>
      <c r="CB1016" s="177"/>
      <c r="CC1016" s="187"/>
      <c r="CD1016" s="177"/>
      <c r="CE1016" s="177"/>
      <c r="CF1016" s="187"/>
      <c r="CG1016" s="177"/>
      <c r="CH1016" s="177"/>
      <c r="CI1016" s="187"/>
      <c r="CJ1016" s="177"/>
      <c r="CK1016" s="177"/>
      <c r="CL1016" s="187"/>
      <c r="CM1016" s="177"/>
      <c r="CN1016" s="177"/>
      <c r="CO1016" s="187"/>
      <c r="CP1016" s="177"/>
      <c r="CQ1016" s="177"/>
      <c r="CR1016" s="187"/>
      <c r="CS1016" s="177"/>
      <c r="CT1016" s="177"/>
      <c r="CU1016" s="187"/>
      <c r="CV1016" s="177"/>
      <c r="CW1016" s="177"/>
      <c r="CX1016" s="187"/>
      <c r="CY1016" s="177"/>
      <c r="CZ1016" s="177"/>
      <c r="DA1016" s="187"/>
      <c r="DB1016" s="177"/>
      <c r="DC1016" s="177"/>
      <c r="DD1016" s="187"/>
      <c r="DE1016" s="177"/>
      <c r="DF1016" s="177"/>
      <c r="DG1016" s="187"/>
      <c r="DH1016" s="177"/>
      <c r="DI1016" s="177"/>
      <c r="DJ1016" s="187"/>
      <c r="DK1016" s="177"/>
      <c r="DL1016" s="177"/>
      <c r="DM1016" s="187"/>
      <c r="DN1016" s="177"/>
      <c r="DO1016" s="177"/>
      <c r="DP1016" s="187"/>
      <c r="DQ1016" s="177"/>
      <c r="DR1016" s="177"/>
      <c r="DS1016" s="187"/>
      <c r="DT1016" s="177"/>
      <c r="DU1016" s="177"/>
      <c r="DV1016" s="187"/>
      <c r="DW1016" s="209"/>
      <c r="DX1016" s="209"/>
      <c r="DY1016" s="193"/>
      <c r="DZ1016" s="209"/>
      <c r="EA1016" s="209"/>
      <c r="EB1016" s="193"/>
      <c r="EC1016" s="209"/>
      <c r="ED1016" s="209"/>
      <c r="EE1016" s="193"/>
      <c r="EF1016" s="209"/>
      <c r="EG1016" s="209"/>
      <c r="EH1016" s="193"/>
      <c r="EI1016" s="209"/>
      <c r="EJ1016" s="209"/>
      <c r="EK1016" s="193"/>
      <c r="EL1016" s="209"/>
      <c r="EM1016" s="209"/>
      <c r="EN1016" s="193"/>
      <c r="EO1016" s="209"/>
      <c r="EP1016" s="209"/>
      <c r="EQ1016" s="193"/>
      <c r="ER1016" s="209"/>
      <c r="ES1016" s="209"/>
      <c r="ET1016" s="193"/>
      <c r="EU1016" s="209"/>
      <c r="EV1016" s="209"/>
      <c r="EW1016" s="193"/>
      <c r="EX1016" s="209"/>
      <c r="EY1016" s="209"/>
      <c r="EZ1016" s="193"/>
      <c r="FA1016" s="209"/>
      <c r="FB1016" s="209"/>
      <c r="FC1016" s="193"/>
      <c r="FD1016" s="209"/>
      <c r="FE1016" s="209"/>
      <c r="FF1016" s="193"/>
      <c r="FG1016" s="209"/>
      <c r="FH1016" s="209"/>
      <c r="FI1016" s="193"/>
      <c r="FJ1016" s="209"/>
      <c r="FK1016" s="209"/>
      <c r="FL1016" s="193"/>
      <c r="FM1016" s="209"/>
      <c r="FN1016" s="209"/>
      <c r="FO1016" s="193"/>
      <c r="FP1016" s="209"/>
      <c r="FQ1016" s="209"/>
      <c r="FR1016" s="193"/>
      <c r="FS1016" s="209"/>
      <c r="FT1016" s="209"/>
      <c r="FU1016" s="193"/>
      <c r="FV1016" s="209"/>
      <c r="FW1016" s="209"/>
      <c r="FX1016" s="193"/>
      <c r="FY1016" s="209"/>
      <c r="FZ1016" s="209"/>
      <c r="GA1016" s="193"/>
      <c r="GB1016" s="209"/>
      <c r="GC1016" s="209"/>
      <c r="GD1016" s="193"/>
      <c r="GE1016" s="209"/>
      <c r="GF1016" s="209"/>
      <c r="GG1016" s="193"/>
      <c r="GH1016" s="209"/>
      <c r="GI1016" s="209"/>
      <c r="GJ1016" s="193"/>
      <c r="GK1016" s="209"/>
      <c r="GL1016" s="209"/>
      <c r="GM1016" s="193"/>
      <c r="GN1016" s="209"/>
      <c r="GO1016" s="209"/>
      <c r="GP1016" s="193"/>
      <c r="GQ1016" s="209"/>
      <c r="GR1016" s="209"/>
      <c r="GS1016" s="193"/>
      <c r="GT1016" s="209"/>
      <c r="GU1016" s="209"/>
      <c r="GV1016" s="193"/>
      <c r="GW1016" s="209"/>
      <c r="GX1016" s="209"/>
      <c r="GY1016" s="193"/>
      <c r="GZ1016" s="209"/>
      <c r="HA1016" s="209"/>
      <c r="HB1016" s="193"/>
      <c r="HC1016" s="209"/>
      <c r="HD1016" s="209"/>
      <c r="HE1016" s="193"/>
      <c r="HF1016" s="209"/>
      <c r="HG1016" s="209"/>
      <c r="HH1016" s="193"/>
      <c r="HI1016" s="209"/>
      <c r="HJ1016" s="209"/>
      <c r="HK1016" s="193"/>
      <c r="HL1016" s="209"/>
      <c r="HM1016" s="209"/>
      <c r="HN1016" s="193"/>
      <c r="HO1016" s="209"/>
      <c r="HP1016" s="209"/>
      <c r="HQ1016" s="193"/>
      <c r="HR1016" s="209"/>
      <c r="HS1016" s="209"/>
      <c r="HT1016" s="193"/>
      <c r="HU1016" s="209"/>
      <c r="HV1016" s="209"/>
      <c r="HW1016" s="193"/>
      <c r="HX1016" s="209"/>
      <c r="HY1016" s="209"/>
      <c r="HZ1016" s="193"/>
      <c r="IA1016" s="209"/>
      <c r="IB1016" s="209"/>
      <c r="IC1016" s="193"/>
      <c r="ID1016" s="209"/>
      <c r="IE1016" s="209"/>
      <c r="IF1016" s="193"/>
      <c r="IG1016" s="209"/>
      <c r="IH1016" s="209"/>
      <c r="II1016" s="193"/>
      <c r="IJ1016" s="209"/>
      <c r="IK1016" s="209"/>
      <c r="IL1016" s="193"/>
      <c r="IM1016" s="209"/>
      <c r="IN1016" s="209"/>
      <c r="IO1016" s="193"/>
      <c r="IP1016" s="209"/>
      <c r="IQ1016" s="209"/>
      <c r="IR1016" s="193"/>
      <c r="IS1016" s="209"/>
      <c r="IT1016" s="209"/>
      <c r="IU1016" s="193"/>
      <c r="IV1016" s="209"/>
      <c r="IW1016" s="209"/>
      <c r="IX1016" s="193"/>
      <c r="IY1016" s="209"/>
      <c r="IZ1016" s="209"/>
      <c r="JA1016" s="193"/>
      <c r="JB1016" s="209"/>
      <c r="JC1016" s="209"/>
      <c r="JD1016" s="193"/>
      <c r="JE1016" s="209"/>
      <c r="JF1016" s="209"/>
      <c r="JG1016" s="193"/>
      <c r="JH1016" s="209"/>
      <c r="JI1016" s="209"/>
      <c r="JJ1016" s="193"/>
      <c r="JK1016" s="209"/>
      <c r="JL1016" s="209"/>
      <c r="JM1016" s="193"/>
      <c r="JN1016" s="209"/>
      <c r="JO1016" s="209"/>
      <c r="JP1016" s="193"/>
      <c r="JQ1016" s="209"/>
      <c r="JR1016" s="209"/>
      <c r="JS1016" s="193"/>
      <c r="JT1016" s="209"/>
      <c r="JU1016" s="209"/>
      <c r="JV1016" s="193"/>
      <c r="JW1016" s="209"/>
      <c r="JX1016" s="209"/>
      <c r="JY1016" s="193"/>
      <c r="JZ1016" s="209"/>
      <c r="KA1016" s="209"/>
      <c r="KB1016" s="193"/>
      <c r="KC1016" s="209"/>
      <c r="KD1016" s="209"/>
      <c r="KE1016" s="193"/>
      <c r="KF1016" s="209"/>
      <c r="KG1016" s="209"/>
      <c r="KH1016" s="193"/>
      <c r="KI1016" s="209"/>
      <c r="KJ1016" s="209"/>
      <c r="KK1016" s="193"/>
      <c r="KL1016" s="209"/>
      <c r="KM1016" s="209"/>
      <c r="KN1016" s="193"/>
      <c r="KO1016" s="209"/>
      <c r="KP1016" s="209"/>
      <c r="KQ1016" s="193"/>
      <c r="KR1016" s="209"/>
      <c r="KS1016" s="209"/>
      <c r="KT1016" s="193"/>
      <c r="KU1016" s="209"/>
      <c r="KV1016" s="209"/>
      <c r="KW1016" s="193"/>
      <c r="KX1016" s="209"/>
      <c r="KY1016" s="209"/>
      <c r="KZ1016" s="193"/>
      <c r="LA1016" s="209"/>
      <c r="LB1016" s="209"/>
      <c r="LC1016" s="193"/>
      <c r="LD1016" s="209"/>
      <c r="LE1016" s="209"/>
      <c r="LF1016" s="193"/>
      <c r="LG1016" s="209"/>
      <c r="LH1016" s="209"/>
      <c r="LI1016" s="193"/>
      <c r="LJ1016" s="209"/>
      <c r="LK1016" s="209"/>
      <c r="LL1016" s="193"/>
      <c r="LM1016" s="209"/>
      <c r="LN1016" s="209"/>
      <c r="LO1016" s="193"/>
      <c r="LP1016" s="209"/>
      <c r="LQ1016" s="209"/>
      <c r="LR1016" s="193"/>
      <c r="LS1016" s="209"/>
      <c r="LT1016" s="209"/>
      <c r="LU1016" s="193"/>
      <c r="LV1016" s="209"/>
      <c r="LW1016" s="209"/>
      <c r="LX1016" s="193"/>
      <c r="LY1016" s="209"/>
      <c r="LZ1016" s="209"/>
      <c r="MA1016" s="193"/>
      <c r="MB1016" s="209"/>
      <c r="MC1016" s="209"/>
      <c r="MD1016" s="193"/>
      <c r="ME1016" s="209"/>
      <c r="MF1016" s="209"/>
      <c r="MG1016" s="193"/>
      <c r="MH1016" s="209"/>
      <c r="MI1016" s="209"/>
      <c r="MJ1016" s="193"/>
      <c r="MK1016" s="209"/>
      <c r="ML1016" s="209"/>
      <c r="MM1016" s="193"/>
      <c r="MN1016" s="209"/>
      <c r="MO1016" s="209"/>
      <c r="MP1016" s="193"/>
      <c r="MQ1016" s="209"/>
      <c r="MR1016" s="209"/>
      <c r="MS1016" s="193"/>
      <c r="MT1016" s="209"/>
      <c r="MU1016" s="209"/>
      <c r="MV1016" s="193"/>
      <c r="MW1016" s="209"/>
      <c r="MX1016" s="209"/>
      <c r="MY1016" s="193"/>
      <c r="MZ1016" s="209"/>
      <c r="NA1016" s="209"/>
      <c r="NB1016" s="193"/>
      <c r="NC1016" s="209"/>
      <c r="ND1016" s="209"/>
      <c r="NE1016" s="193"/>
      <c r="NF1016" s="209"/>
      <c r="NG1016" s="209"/>
      <c r="NH1016" s="193"/>
      <c r="NI1016" s="209"/>
      <c r="NJ1016" s="209"/>
      <c r="NK1016" s="193"/>
      <c r="NL1016" s="209"/>
      <c r="NM1016" s="209"/>
      <c r="NN1016" s="193"/>
      <c r="NO1016" s="209"/>
      <c r="NP1016" s="209"/>
      <c r="NQ1016" s="193"/>
      <c r="NR1016" s="209"/>
      <c r="NS1016" s="209"/>
      <c r="NT1016" s="193"/>
      <c r="NU1016" s="209"/>
      <c r="NV1016" s="209"/>
      <c r="NW1016" s="193"/>
      <c r="NX1016" s="209"/>
      <c r="NY1016" s="209"/>
      <c r="NZ1016" s="193"/>
      <c r="OA1016" s="209"/>
      <c r="OB1016" s="209"/>
      <c r="OC1016" s="193"/>
      <c r="OD1016" s="209"/>
      <c r="OE1016" s="209"/>
      <c r="OF1016" s="193"/>
      <c r="OG1016" s="209"/>
      <c r="OH1016" s="209"/>
      <c r="OI1016" s="193"/>
      <c r="OJ1016" s="209"/>
      <c r="OK1016" s="209"/>
      <c r="OL1016" s="193"/>
      <c r="OM1016" s="209"/>
      <c r="ON1016" s="209"/>
      <c r="OO1016" s="193"/>
      <c r="OP1016" s="209"/>
      <c r="OQ1016" s="209"/>
      <c r="OR1016" s="193"/>
      <c r="OS1016" s="209"/>
      <c r="OT1016" s="209"/>
      <c r="OU1016" s="193"/>
      <c r="OV1016" s="209"/>
      <c r="OW1016" s="209"/>
      <c r="OX1016" s="193"/>
      <c r="OY1016" s="209"/>
      <c r="OZ1016" s="209"/>
      <c r="PA1016" s="193"/>
      <c r="PB1016" s="209"/>
      <c r="PC1016" s="209"/>
      <c r="PD1016" s="193"/>
      <c r="PE1016" s="209"/>
      <c r="PF1016" s="209"/>
      <c r="PG1016" s="193"/>
      <c r="PH1016" s="209"/>
      <c r="PI1016" s="209"/>
      <c r="PJ1016" s="193"/>
      <c r="PK1016" s="209"/>
      <c r="PL1016" s="209"/>
      <c r="PM1016" s="193"/>
      <c r="PN1016" s="209"/>
      <c r="PO1016" s="209"/>
      <c r="PP1016" s="193"/>
      <c r="PQ1016" s="209"/>
      <c r="PR1016" s="209"/>
      <c r="PS1016" s="193"/>
      <c r="PT1016" s="209"/>
      <c r="PU1016" s="209"/>
      <c r="PV1016" s="193"/>
      <c r="PW1016" s="209"/>
      <c r="PX1016" s="209"/>
      <c r="PY1016" s="193"/>
      <c r="PZ1016" s="209"/>
      <c r="QA1016" s="209"/>
      <c r="QB1016" s="193"/>
      <c r="QC1016" s="209"/>
      <c r="QD1016" s="209"/>
      <c r="QE1016" s="193"/>
      <c r="QF1016" s="209"/>
      <c r="QG1016" s="209"/>
      <c r="QH1016" s="193"/>
      <c r="QI1016" s="209"/>
      <c r="QJ1016" s="209"/>
      <c r="QK1016" s="193"/>
      <c r="QL1016" s="209"/>
      <c r="QM1016" s="209"/>
      <c r="QN1016" s="193"/>
      <c r="QO1016" s="209"/>
      <c r="QP1016" s="209"/>
      <c r="QQ1016" s="193"/>
      <c r="QR1016" s="209"/>
      <c r="QS1016" s="209"/>
      <c r="QT1016" s="193"/>
      <c r="QU1016" s="209"/>
      <c r="QV1016" s="209"/>
      <c r="QW1016" s="193"/>
      <c r="QX1016" s="209"/>
      <c r="QY1016" s="209"/>
      <c r="QZ1016" s="193"/>
      <c r="RA1016" s="209"/>
      <c r="RB1016" s="209"/>
      <c r="RC1016" s="193"/>
      <c r="RD1016" s="209"/>
      <c r="RE1016" s="209"/>
      <c r="RF1016" s="193"/>
      <c r="RG1016" s="209"/>
    </row>
    <row r="1017" spans="5:475" x14ac:dyDescent="0.3">
      <c r="F1017" s="189"/>
      <c r="G1017" s="187"/>
      <c r="H1017" s="187"/>
      <c r="I1017" s="203"/>
      <c r="J1017" s="203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93"/>
      <c r="DX1017" s="193"/>
      <c r="DY1017" s="193"/>
      <c r="DZ1017" s="193"/>
      <c r="EA1017" s="193"/>
      <c r="EB1017" s="193"/>
      <c r="EC1017" s="193"/>
      <c r="ED1017" s="193"/>
      <c r="EE1017" s="193"/>
      <c r="EF1017" s="193"/>
      <c r="EG1017" s="193"/>
      <c r="EH1017" s="193"/>
      <c r="EI1017" s="193"/>
      <c r="EJ1017" s="193"/>
      <c r="EK1017" s="193"/>
      <c r="EL1017" s="193"/>
      <c r="EM1017" s="193"/>
      <c r="EN1017" s="193"/>
      <c r="EO1017" s="193"/>
      <c r="EP1017" s="193"/>
      <c r="EQ1017" s="193"/>
      <c r="ER1017" s="193"/>
      <c r="ES1017" s="193"/>
      <c r="ET1017" s="193"/>
      <c r="EU1017" s="193"/>
      <c r="EV1017" s="193"/>
      <c r="EW1017" s="193"/>
      <c r="EX1017" s="193"/>
      <c r="EY1017" s="193"/>
      <c r="EZ1017" s="193"/>
      <c r="FA1017" s="193"/>
      <c r="FB1017" s="193"/>
      <c r="FC1017" s="193"/>
      <c r="FD1017" s="193"/>
      <c r="FE1017" s="193"/>
      <c r="FF1017" s="193"/>
      <c r="FG1017" s="193"/>
      <c r="FH1017" s="193"/>
      <c r="FI1017" s="193"/>
      <c r="FJ1017" s="193"/>
      <c r="FK1017" s="193"/>
      <c r="FL1017" s="193"/>
      <c r="FM1017" s="193"/>
      <c r="FN1017" s="193"/>
      <c r="FO1017" s="193"/>
      <c r="FP1017" s="193"/>
      <c r="FQ1017" s="193"/>
      <c r="FR1017" s="193"/>
      <c r="FS1017" s="193"/>
      <c r="FT1017" s="193"/>
      <c r="FU1017" s="193"/>
      <c r="FV1017" s="193"/>
      <c r="FW1017" s="193"/>
      <c r="FX1017" s="193"/>
      <c r="FY1017" s="193"/>
      <c r="FZ1017" s="193"/>
      <c r="GA1017" s="193"/>
      <c r="GB1017" s="193"/>
      <c r="GC1017" s="193"/>
      <c r="GD1017" s="193"/>
      <c r="GE1017" s="193"/>
      <c r="GF1017" s="193"/>
      <c r="GG1017" s="193"/>
      <c r="GH1017" s="193"/>
      <c r="GI1017" s="193"/>
      <c r="GJ1017" s="193"/>
      <c r="GK1017" s="193"/>
      <c r="GL1017" s="193"/>
      <c r="GM1017" s="193"/>
      <c r="GN1017" s="193"/>
      <c r="GO1017" s="193"/>
      <c r="GP1017" s="193"/>
      <c r="GQ1017" s="193"/>
      <c r="GR1017" s="193"/>
      <c r="GS1017" s="193"/>
      <c r="GT1017" s="193"/>
      <c r="GU1017" s="193"/>
      <c r="GV1017" s="193"/>
      <c r="GW1017" s="193"/>
      <c r="GX1017" s="193"/>
      <c r="GY1017" s="193"/>
      <c r="GZ1017" s="193"/>
      <c r="HA1017" s="193"/>
      <c r="HB1017" s="193"/>
      <c r="HC1017" s="193"/>
      <c r="HD1017" s="193"/>
      <c r="HE1017" s="193"/>
      <c r="HF1017" s="193"/>
      <c r="HG1017" s="193"/>
      <c r="HH1017" s="193"/>
      <c r="HI1017" s="193"/>
      <c r="HJ1017" s="193"/>
      <c r="HK1017" s="193"/>
      <c r="HL1017" s="193"/>
      <c r="HM1017" s="193"/>
      <c r="HN1017" s="193"/>
      <c r="HO1017" s="193"/>
      <c r="HP1017" s="193"/>
      <c r="HQ1017" s="193"/>
      <c r="HR1017" s="193"/>
      <c r="HS1017" s="193"/>
      <c r="HT1017" s="193"/>
      <c r="HU1017" s="193"/>
      <c r="HV1017" s="193"/>
      <c r="HW1017" s="193"/>
      <c r="HX1017" s="193"/>
      <c r="HY1017" s="193"/>
      <c r="HZ1017" s="193"/>
      <c r="IA1017" s="193"/>
      <c r="IB1017" s="193"/>
      <c r="IC1017" s="193"/>
      <c r="ID1017" s="193"/>
      <c r="IE1017" s="193"/>
      <c r="IF1017" s="193"/>
      <c r="IG1017" s="193"/>
      <c r="IH1017" s="193"/>
      <c r="II1017" s="193"/>
      <c r="IJ1017" s="193"/>
      <c r="IK1017" s="193"/>
      <c r="IL1017" s="193"/>
      <c r="IM1017" s="193"/>
      <c r="IN1017" s="193"/>
      <c r="IO1017" s="193"/>
      <c r="IP1017" s="193"/>
      <c r="IQ1017" s="193"/>
      <c r="IR1017" s="193"/>
      <c r="IS1017" s="193"/>
      <c r="IT1017" s="193"/>
      <c r="IU1017" s="193"/>
      <c r="IV1017" s="193"/>
      <c r="IW1017" s="193"/>
      <c r="IX1017" s="193"/>
      <c r="IY1017" s="193"/>
      <c r="IZ1017" s="193"/>
      <c r="JA1017" s="193"/>
      <c r="JB1017" s="193"/>
      <c r="JC1017" s="193"/>
      <c r="JD1017" s="193"/>
      <c r="JE1017" s="193"/>
      <c r="JF1017" s="193"/>
      <c r="JG1017" s="193"/>
      <c r="JH1017" s="193"/>
      <c r="JI1017" s="193"/>
      <c r="JJ1017" s="193"/>
      <c r="JK1017" s="193"/>
      <c r="JL1017" s="193"/>
      <c r="JM1017" s="193"/>
      <c r="JN1017" s="193"/>
      <c r="JO1017" s="193"/>
      <c r="JP1017" s="193"/>
      <c r="JQ1017" s="193"/>
      <c r="JR1017" s="193"/>
      <c r="JS1017" s="193"/>
      <c r="JT1017" s="193"/>
      <c r="JU1017" s="193"/>
      <c r="JV1017" s="193"/>
      <c r="JW1017" s="193"/>
      <c r="JX1017" s="193"/>
      <c r="JY1017" s="193"/>
      <c r="JZ1017" s="193"/>
      <c r="KA1017" s="193"/>
      <c r="KB1017" s="193"/>
      <c r="KC1017" s="193"/>
      <c r="KD1017" s="193"/>
      <c r="KE1017" s="193"/>
      <c r="KF1017" s="193"/>
      <c r="KG1017" s="193"/>
      <c r="KH1017" s="193"/>
      <c r="KI1017" s="193"/>
      <c r="KJ1017" s="193"/>
      <c r="KK1017" s="193"/>
      <c r="KL1017" s="193"/>
      <c r="KM1017" s="193"/>
      <c r="KN1017" s="193"/>
      <c r="KO1017" s="193"/>
      <c r="KP1017" s="193"/>
      <c r="KQ1017" s="193"/>
      <c r="KR1017" s="193"/>
      <c r="KS1017" s="193"/>
      <c r="KT1017" s="193"/>
      <c r="KU1017" s="193"/>
      <c r="KV1017" s="193"/>
      <c r="KW1017" s="193"/>
      <c r="KX1017" s="193"/>
      <c r="KY1017" s="193"/>
      <c r="KZ1017" s="193"/>
      <c r="LA1017" s="193"/>
      <c r="LB1017" s="193"/>
      <c r="LC1017" s="193"/>
      <c r="LD1017" s="193"/>
      <c r="LE1017" s="193"/>
      <c r="LF1017" s="193"/>
      <c r="LG1017" s="193"/>
      <c r="LH1017" s="193"/>
      <c r="LI1017" s="193"/>
      <c r="LJ1017" s="193"/>
      <c r="LK1017" s="193"/>
      <c r="LL1017" s="193"/>
      <c r="LM1017" s="193"/>
      <c r="LN1017" s="193"/>
      <c r="LO1017" s="193"/>
      <c r="LP1017" s="193"/>
      <c r="LQ1017" s="193"/>
      <c r="LR1017" s="193"/>
      <c r="LS1017" s="193"/>
      <c r="LT1017" s="193"/>
      <c r="LU1017" s="193"/>
      <c r="LV1017" s="193"/>
      <c r="LW1017" s="193"/>
      <c r="LX1017" s="193"/>
      <c r="LY1017" s="193"/>
      <c r="LZ1017" s="193"/>
      <c r="MA1017" s="193"/>
      <c r="MB1017" s="193"/>
      <c r="MC1017" s="193"/>
      <c r="MD1017" s="193"/>
      <c r="ME1017" s="193"/>
      <c r="MF1017" s="193"/>
      <c r="MG1017" s="193"/>
      <c r="MH1017" s="193"/>
      <c r="MI1017" s="193"/>
      <c r="MJ1017" s="193"/>
      <c r="MK1017" s="193"/>
      <c r="ML1017" s="193"/>
      <c r="MM1017" s="193"/>
      <c r="MN1017" s="193"/>
      <c r="MO1017" s="193"/>
      <c r="MP1017" s="193"/>
      <c r="MQ1017" s="193"/>
      <c r="MR1017" s="193"/>
      <c r="MS1017" s="193"/>
      <c r="MT1017" s="193"/>
      <c r="MU1017" s="193"/>
      <c r="MV1017" s="193"/>
      <c r="MW1017" s="193"/>
      <c r="MX1017" s="193"/>
      <c r="MY1017" s="193"/>
      <c r="MZ1017" s="193"/>
      <c r="NA1017" s="193"/>
      <c r="NB1017" s="193"/>
      <c r="NC1017" s="193"/>
      <c r="ND1017" s="193"/>
      <c r="NE1017" s="193"/>
      <c r="NF1017" s="193"/>
      <c r="NG1017" s="193"/>
      <c r="NH1017" s="193"/>
      <c r="NI1017" s="193"/>
      <c r="NJ1017" s="193"/>
      <c r="NK1017" s="193"/>
      <c r="NL1017" s="193"/>
      <c r="NM1017" s="193"/>
      <c r="NN1017" s="193"/>
      <c r="NO1017" s="193"/>
      <c r="NP1017" s="193"/>
      <c r="NQ1017" s="193"/>
      <c r="NR1017" s="193"/>
      <c r="NS1017" s="193"/>
      <c r="NT1017" s="193"/>
      <c r="NU1017" s="193"/>
      <c r="NV1017" s="193"/>
      <c r="NW1017" s="193"/>
      <c r="NX1017" s="193"/>
      <c r="NY1017" s="193"/>
      <c r="NZ1017" s="193"/>
      <c r="OA1017" s="193"/>
      <c r="OB1017" s="193"/>
      <c r="OC1017" s="193"/>
      <c r="OD1017" s="193"/>
      <c r="OE1017" s="193"/>
      <c r="OF1017" s="193"/>
      <c r="OG1017" s="193"/>
      <c r="OH1017" s="193"/>
      <c r="OI1017" s="193"/>
      <c r="OJ1017" s="193"/>
      <c r="OK1017" s="193"/>
      <c r="OL1017" s="193"/>
      <c r="OM1017" s="193"/>
      <c r="ON1017" s="193"/>
      <c r="OO1017" s="193"/>
      <c r="OP1017" s="193"/>
      <c r="OQ1017" s="193"/>
      <c r="OR1017" s="193"/>
      <c r="OS1017" s="193"/>
      <c r="OT1017" s="193"/>
      <c r="OU1017" s="193"/>
      <c r="OV1017" s="193"/>
      <c r="OW1017" s="193"/>
      <c r="OX1017" s="193"/>
      <c r="OY1017" s="193"/>
      <c r="OZ1017" s="193"/>
      <c r="PA1017" s="193"/>
      <c r="PB1017" s="193"/>
      <c r="PC1017" s="193"/>
      <c r="PD1017" s="193"/>
      <c r="PE1017" s="193"/>
      <c r="PF1017" s="193"/>
      <c r="PG1017" s="193"/>
      <c r="PH1017" s="193"/>
      <c r="PI1017" s="193"/>
      <c r="PJ1017" s="193"/>
      <c r="PK1017" s="193"/>
      <c r="PL1017" s="193"/>
      <c r="PM1017" s="193"/>
      <c r="PN1017" s="193"/>
      <c r="PO1017" s="193"/>
      <c r="PP1017" s="193"/>
      <c r="PQ1017" s="193"/>
      <c r="PR1017" s="193"/>
      <c r="PS1017" s="193"/>
      <c r="PT1017" s="193"/>
      <c r="PU1017" s="193"/>
      <c r="PV1017" s="193"/>
      <c r="PW1017" s="193"/>
      <c r="PX1017" s="193"/>
      <c r="PY1017" s="193"/>
      <c r="PZ1017" s="193"/>
      <c r="QA1017" s="193"/>
      <c r="QB1017" s="193"/>
      <c r="QC1017" s="193"/>
      <c r="QD1017" s="193"/>
      <c r="QE1017" s="193"/>
      <c r="QF1017" s="193"/>
      <c r="QG1017" s="193"/>
      <c r="QH1017" s="193"/>
      <c r="QI1017" s="193"/>
      <c r="QJ1017" s="193"/>
      <c r="QK1017" s="193"/>
      <c r="QL1017" s="193"/>
      <c r="QM1017" s="193"/>
      <c r="QN1017" s="193"/>
      <c r="QO1017" s="193"/>
      <c r="QP1017" s="193"/>
      <c r="QQ1017" s="193"/>
      <c r="QR1017" s="193"/>
      <c r="QS1017" s="193"/>
      <c r="QT1017" s="193"/>
      <c r="QU1017" s="193"/>
      <c r="QV1017" s="193"/>
      <c r="QW1017" s="193"/>
      <c r="QX1017" s="193"/>
      <c r="QY1017" s="193"/>
      <c r="QZ1017" s="193"/>
      <c r="RA1017" s="193"/>
      <c r="RB1017" s="193"/>
      <c r="RC1017" s="193"/>
      <c r="RD1017" s="193"/>
      <c r="RE1017" s="193"/>
      <c r="RF1017" s="193"/>
      <c r="RG1017" s="193"/>
    </row>
    <row r="1018" spans="5:475" x14ac:dyDescent="0.3">
      <c r="E1018" s="224"/>
      <c r="F1018" s="216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3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3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3">
      <c r="E1021" s="224"/>
      <c r="F1021" s="215"/>
      <c r="G1021" s="177"/>
      <c r="H1021" s="177"/>
      <c r="I1021" s="203"/>
      <c r="J1021" s="203"/>
      <c r="K1021" s="177"/>
      <c r="L1021" s="187"/>
      <c r="M1021" s="177"/>
      <c r="N1021" s="177"/>
      <c r="O1021" s="187"/>
      <c r="P1021" s="177"/>
      <c r="Q1021" s="177"/>
      <c r="R1021" s="187"/>
      <c r="S1021" s="177"/>
      <c r="T1021" s="177"/>
      <c r="U1021" s="187"/>
      <c r="V1021" s="177"/>
      <c r="W1021" s="177"/>
      <c r="X1021" s="187"/>
      <c r="Y1021" s="177"/>
      <c r="Z1021" s="177"/>
      <c r="AA1021" s="187"/>
      <c r="AB1021" s="177"/>
      <c r="AC1021" s="177"/>
      <c r="AD1021" s="187"/>
      <c r="AE1021" s="177"/>
      <c r="AF1021" s="177"/>
      <c r="AG1021" s="187"/>
      <c r="AH1021" s="177"/>
      <c r="AI1021" s="177"/>
      <c r="AJ1021" s="187"/>
      <c r="AK1021" s="177"/>
      <c r="AL1021" s="177"/>
      <c r="AM1021" s="187"/>
      <c r="AN1021" s="177"/>
      <c r="AO1021" s="177"/>
      <c r="AP1021" s="187"/>
      <c r="AQ1021" s="177"/>
      <c r="AR1021" s="177"/>
      <c r="AS1021" s="187"/>
      <c r="AT1021" s="177"/>
      <c r="AU1021" s="177"/>
      <c r="AV1021" s="187"/>
      <c r="AW1021" s="177"/>
      <c r="AX1021" s="177"/>
      <c r="AY1021" s="187"/>
      <c r="AZ1021" s="177"/>
      <c r="BA1021" s="177"/>
      <c r="BB1021" s="187"/>
      <c r="BC1021" s="177"/>
      <c r="BD1021" s="177"/>
      <c r="BE1021" s="187"/>
      <c r="BF1021" s="177"/>
      <c r="BG1021" s="177"/>
      <c r="BH1021" s="187"/>
      <c r="BI1021" s="177"/>
      <c r="BJ1021" s="177"/>
      <c r="BK1021" s="187"/>
      <c r="BL1021" s="177"/>
      <c r="BM1021" s="177"/>
      <c r="BN1021" s="187"/>
      <c r="BO1021" s="177"/>
      <c r="BP1021" s="177"/>
      <c r="BQ1021" s="187"/>
      <c r="BR1021" s="177"/>
      <c r="BS1021" s="177"/>
      <c r="BT1021" s="187"/>
      <c r="BU1021" s="177"/>
      <c r="BV1021" s="177"/>
      <c r="BW1021" s="187"/>
      <c r="BX1021" s="177"/>
      <c r="BY1021" s="177"/>
      <c r="BZ1021" s="187"/>
      <c r="CA1021" s="177"/>
      <c r="CB1021" s="177"/>
      <c r="CC1021" s="187"/>
      <c r="CD1021" s="177"/>
      <c r="CE1021" s="177"/>
      <c r="CF1021" s="187"/>
      <c r="CG1021" s="177"/>
      <c r="CH1021" s="177"/>
      <c r="CI1021" s="187"/>
      <c r="CJ1021" s="177"/>
      <c r="CK1021" s="177"/>
      <c r="CL1021" s="187"/>
      <c r="CM1021" s="177"/>
      <c r="CN1021" s="177"/>
      <c r="CO1021" s="187"/>
      <c r="CP1021" s="177"/>
      <c r="CQ1021" s="177"/>
      <c r="CR1021" s="187"/>
      <c r="CS1021" s="177"/>
      <c r="CT1021" s="177"/>
      <c r="CU1021" s="187"/>
      <c r="CV1021" s="177"/>
      <c r="CW1021" s="177"/>
      <c r="CX1021" s="187"/>
      <c r="CY1021" s="177"/>
      <c r="CZ1021" s="177"/>
      <c r="DA1021" s="187"/>
      <c r="DB1021" s="177"/>
      <c r="DC1021" s="177"/>
      <c r="DD1021" s="187"/>
      <c r="DE1021" s="177"/>
      <c r="DF1021" s="177"/>
      <c r="DG1021" s="187"/>
      <c r="DH1021" s="177"/>
      <c r="DI1021" s="177"/>
      <c r="DJ1021" s="187"/>
      <c r="DK1021" s="177"/>
      <c r="DL1021" s="177"/>
      <c r="DM1021" s="187"/>
      <c r="DN1021" s="177"/>
      <c r="DO1021" s="177"/>
      <c r="DP1021" s="187"/>
      <c r="DQ1021" s="177"/>
      <c r="DR1021" s="177"/>
      <c r="DS1021" s="187"/>
      <c r="DT1021" s="177"/>
      <c r="DU1021" s="177"/>
      <c r="DV1021" s="187"/>
      <c r="DW1021" s="209"/>
      <c r="DX1021" s="209"/>
      <c r="DY1021" s="193"/>
      <c r="DZ1021" s="209"/>
      <c r="EA1021" s="209"/>
      <c r="EB1021" s="193"/>
      <c r="EC1021" s="209"/>
      <c r="ED1021" s="209"/>
      <c r="EE1021" s="193"/>
      <c r="EF1021" s="209"/>
      <c r="EG1021" s="209"/>
      <c r="EH1021" s="193"/>
      <c r="EI1021" s="209"/>
      <c r="EJ1021" s="209"/>
      <c r="EK1021" s="193"/>
      <c r="EL1021" s="209"/>
      <c r="EM1021" s="209"/>
      <c r="EN1021" s="193"/>
      <c r="EO1021" s="209"/>
      <c r="EP1021" s="209"/>
      <c r="EQ1021" s="193"/>
      <c r="ER1021" s="209"/>
      <c r="ES1021" s="209"/>
      <c r="ET1021" s="193"/>
      <c r="EU1021" s="209"/>
      <c r="EV1021" s="209"/>
      <c r="EW1021" s="193"/>
      <c r="EX1021" s="209"/>
      <c r="EY1021" s="209"/>
      <c r="EZ1021" s="193"/>
      <c r="FA1021" s="209"/>
      <c r="FB1021" s="209"/>
      <c r="FC1021" s="193"/>
      <c r="FD1021" s="209"/>
      <c r="FE1021" s="209"/>
      <c r="FF1021" s="193"/>
      <c r="FG1021" s="209"/>
      <c r="FH1021" s="209"/>
      <c r="FI1021" s="193"/>
      <c r="FJ1021" s="209"/>
      <c r="FK1021" s="209"/>
      <c r="FL1021" s="193"/>
      <c r="FM1021" s="209"/>
      <c r="FN1021" s="209"/>
      <c r="FO1021" s="193"/>
      <c r="FP1021" s="209"/>
      <c r="FQ1021" s="209"/>
      <c r="FR1021" s="193"/>
      <c r="FS1021" s="209"/>
      <c r="FT1021" s="209"/>
      <c r="FU1021" s="193"/>
      <c r="FV1021" s="209"/>
      <c r="FW1021" s="209"/>
      <c r="FX1021" s="193"/>
      <c r="FY1021" s="209"/>
      <c r="FZ1021" s="209"/>
      <c r="GA1021" s="193"/>
      <c r="GB1021" s="209"/>
      <c r="GC1021" s="209"/>
      <c r="GD1021" s="193"/>
      <c r="GE1021" s="209"/>
      <c r="GF1021" s="209"/>
      <c r="GG1021" s="193"/>
      <c r="GH1021" s="209"/>
      <c r="GI1021" s="209"/>
      <c r="GJ1021" s="193"/>
      <c r="GK1021" s="209"/>
      <c r="GL1021" s="209"/>
      <c r="GM1021" s="193"/>
      <c r="GN1021" s="209"/>
      <c r="GO1021" s="209"/>
      <c r="GP1021" s="193"/>
      <c r="GQ1021" s="209"/>
      <c r="GR1021" s="209"/>
      <c r="GS1021" s="193"/>
      <c r="GT1021" s="209"/>
      <c r="GU1021" s="209"/>
      <c r="GV1021" s="193"/>
      <c r="GW1021" s="209"/>
      <c r="GX1021" s="209"/>
      <c r="GY1021" s="193"/>
      <c r="GZ1021" s="209"/>
      <c r="HA1021" s="209"/>
      <c r="HB1021" s="193"/>
      <c r="HC1021" s="209"/>
      <c r="HD1021" s="209"/>
      <c r="HE1021" s="193"/>
      <c r="HF1021" s="209"/>
      <c r="HG1021" s="209"/>
      <c r="HH1021" s="193"/>
      <c r="HI1021" s="209"/>
      <c r="HJ1021" s="209"/>
      <c r="HK1021" s="193"/>
      <c r="HL1021" s="209"/>
      <c r="HM1021" s="209"/>
      <c r="HN1021" s="193"/>
      <c r="HO1021" s="209"/>
      <c r="HP1021" s="209"/>
      <c r="HQ1021" s="193"/>
      <c r="HR1021" s="209"/>
      <c r="HS1021" s="209"/>
      <c r="HT1021" s="193"/>
      <c r="HU1021" s="209"/>
      <c r="HV1021" s="209"/>
      <c r="HW1021" s="193"/>
      <c r="HX1021" s="209"/>
      <c r="HY1021" s="209"/>
      <c r="HZ1021" s="193"/>
      <c r="IA1021" s="209"/>
      <c r="IB1021" s="209"/>
      <c r="IC1021" s="193"/>
      <c r="ID1021" s="209"/>
      <c r="IE1021" s="209"/>
      <c r="IF1021" s="193"/>
      <c r="IG1021" s="209"/>
      <c r="IH1021" s="209"/>
      <c r="II1021" s="193"/>
      <c r="IJ1021" s="209"/>
      <c r="IK1021" s="209"/>
      <c r="IL1021" s="193"/>
      <c r="IM1021" s="209"/>
      <c r="IN1021" s="209"/>
      <c r="IO1021" s="193"/>
      <c r="IP1021" s="209"/>
      <c r="IQ1021" s="209"/>
      <c r="IR1021" s="193"/>
      <c r="IS1021" s="209"/>
      <c r="IT1021" s="209"/>
      <c r="IU1021" s="193"/>
      <c r="IV1021" s="209"/>
      <c r="IW1021" s="209"/>
      <c r="IX1021" s="193"/>
      <c r="IY1021" s="209"/>
      <c r="IZ1021" s="209"/>
      <c r="JA1021" s="193"/>
      <c r="JB1021" s="209"/>
      <c r="JC1021" s="209"/>
      <c r="JD1021" s="193"/>
      <c r="JE1021" s="209"/>
      <c r="JF1021" s="209"/>
      <c r="JG1021" s="193"/>
      <c r="JH1021" s="209"/>
      <c r="JI1021" s="209"/>
      <c r="JJ1021" s="193"/>
      <c r="JK1021" s="209"/>
      <c r="JL1021" s="209"/>
      <c r="JM1021" s="193"/>
      <c r="JN1021" s="209"/>
      <c r="JO1021" s="209"/>
      <c r="JP1021" s="193"/>
      <c r="JQ1021" s="209"/>
      <c r="JR1021" s="209"/>
      <c r="JS1021" s="193"/>
      <c r="JT1021" s="209"/>
      <c r="JU1021" s="209"/>
      <c r="JV1021" s="193"/>
      <c r="JW1021" s="209"/>
      <c r="JX1021" s="209"/>
      <c r="JY1021" s="193"/>
      <c r="JZ1021" s="209"/>
      <c r="KA1021" s="209"/>
      <c r="KB1021" s="193"/>
      <c r="KC1021" s="209"/>
      <c r="KD1021" s="209"/>
      <c r="KE1021" s="193"/>
      <c r="KF1021" s="209"/>
      <c r="KG1021" s="209"/>
      <c r="KH1021" s="193"/>
      <c r="KI1021" s="209"/>
      <c r="KJ1021" s="209"/>
      <c r="KK1021" s="193"/>
      <c r="KL1021" s="209"/>
      <c r="KM1021" s="209"/>
      <c r="KN1021" s="193"/>
      <c r="KO1021" s="209"/>
      <c r="KP1021" s="209"/>
      <c r="KQ1021" s="193"/>
      <c r="KR1021" s="209"/>
      <c r="KS1021" s="209"/>
      <c r="KT1021" s="193"/>
      <c r="KU1021" s="209"/>
      <c r="KV1021" s="209"/>
      <c r="KW1021" s="193"/>
      <c r="KX1021" s="209"/>
      <c r="KY1021" s="209"/>
      <c r="KZ1021" s="193"/>
      <c r="LA1021" s="209"/>
      <c r="LB1021" s="209"/>
      <c r="LC1021" s="193"/>
      <c r="LD1021" s="209"/>
      <c r="LE1021" s="209"/>
      <c r="LF1021" s="193"/>
      <c r="LG1021" s="209"/>
      <c r="LH1021" s="209"/>
      <c r="LI1021" s="193"/>
      <c r="LJ1021" s="209"/>
      <c r="LK1021" s="209"/>
      <c r="LL1021" s="193"/>
      <c r="LM1021" s="209"/>
      <c r="LN1021" s="209"/>
      <c r="LO1021" s="193"/>
      <c r="LP1021" s="209"/>
      <c r="LQ1021" s="209"/>
      <c r="LR1021" s="193"/>
      <c r="LS1021" s="209"/>
      <c r="LT1021" s="209"/>
      <c r="LU1021" s="193"/>
      <c r="LV1021" s="209"/>
      <c r="LW1021" s="209"/>
      <c r="LX1021" s="193"/>
      <c r="LY1021" s="209"/>
      <c r="LZ1021" s="209"/>
      <c r="MA1021" s="193"/>
      <c r="MB1021" s="209"/>
      <c r="MC1021" s="209"/>
      <c r="MD1021" s="193"/>
      <c r="ME1021" s="209"/>
      <c r="MF1021" s="209"/>
      <c r="MG1021" s="193"/>
      <c r="MH1021" s="209"/>
      <c r="MI1021" s="209"/>
      <c r="MJ1021" s="193"/>
      <c r="MK1021" s="209"/>
      <c r="ML1021" s="209"/>
      <c r="MM1021" s="193"/>
      <c r="MN1021" s="209"/>
      <c r="MO1021" s="209"/>
      <c r="MP1021" s="193"/>
      <c r="MQ1021" s="209"/>
      <c r="MR1021" s="209"/>
      <c r="MS1021" s="193"/>
      <c r="MT1021" s="209"/>
      <c r="MU1021" s="209"/>
      <c r="MV1021" s="193"/>
      <c r="MW1021" s="209"/>
      <c r="MX1021" s="209"/>
      <c r="MY1021" s="193"/>
      <c r="MZ1021" s="209"/>
      <c r="NA1021" s="209"/>
      <c r="NB1021" s="193"/>
      <c r="NC1021" s="209"/>
      <c r="ND1021" s="209"/>
      <c r="NE1021" s="193"/>
      <c r="NF1021" s="209"/>
      <c r="NG1021" s="209"/>
      <c r="NH1021" s="193"/>
      <c r="NI1021" s="209"/>
      <c r="NJ1021" s="209"/>
      <c r="NK1021" s="193"/>
      <c r="NL1021" s="209"/>
      <c r="NM1021" s="209"/>
      <c r="NN1021" s="193"/>
      <c r="NO1021" s="209"/>
      <c r="NP1021" s="209"/>
      <c r="NQ1021" s="193"/>
      <c r="NR1021" s="209"/>
      <c r="NS1021" s="209"/>
      <c r="NT1021" s="193"/>
      <c r="NU1021" s="209"/>
      <c r="NV1021" s="209"/>
      <c r="NW1021" s="193"/>
      <c r="NX1021" s="209"/>
      <c r="NY1021" s="209"/>
      <c r="NZ1021" s="193"/>
      <c r="OA1021" s="209"/>
      <c r="OB1021" s="209"/>
      <c r="OC1021" s="193"/>
      <c r="OD1021" s="209"/>
      <c r="OE1021" s="209"/>
      <c r="OF1021" s="193"/>
      <c r="OG1021" s="209"/>
      <c r="OH1021" s="209"/>
      <c r="OI1021" s="193"/>
      <c r="OJ1021" s="209"/>
      <c r="OK1021" s="209"/>
      <c r="OL1021" s="193"/>
      <c r="OM1021" s="209"/>
      <c r="ON1021" s="209"/>
      <c r="OO1021" s="193"/>
      <c r="OP1021" s="209"/>
      <c r="OQ1021" s="209"/>
      <c r="OR1021" s="193"/>
      <c r="OS1021" s="209"/>
      <c r="OT1021" s="209"/>
      <c r="OU1021" s="193"/>
      <c r="OV1021" s="209"/>
      <c r="OW1021" s="209"/>
      <c r="OX1021" s="193"/>
      <c r="OY1021" s="209"/>
      <c r="OZ1021" s="209"/>
      <c r="PA1021" s="193"/>
      <c r="PB1021" s="209"/>
      <c r="PC1021" s="209"/>
      <c r="PD1021" s="193"/>
      <c r="PE1021" s="209"/>
      <c r="PF1021" s="209"/>
      <c r="PG1021" s="193"/>
      <c r="PH1021" s="209"/>
      <c r="PI1021" s="209"/>
      <c r="PJ1021" s="193"/>
      <c r="PK1021" s="209"/>
      <c r="PL1021" s="209"/>
      <c r="PM1021" s="193"/>
      <c r="PN1021" s="209"/>
      <c r="PO1021" s="209"/>
      <c r="PP1021" s="193"/>
      <c r="PQ1021" s="209"/>
      <c r="PR1021" s="209"/>
      <c r="PS1021" s="193"/>
      <c r="PT1021" s="209"/>
      <c r="PU1021" s="209"/>
      <c r="PV1021" s="193"/>
      <c r="PW1021" s="209"/>
      <c r="PX1021" s="209"/>
      <c r="PY1021" s="193"/>
      <c r="PZ1021" s="209"/>
      <c r="QA1021" s="209"/>
      <c r="QB1021" s="193"/>
      <c r="QC1021" s="209"/>
      <c r="QD1021" s="209"/>
      <c r="QE1021" s="193"/>
      <c r="QF1021" s="209"/>
      <c r="QG1021" s="209"/>
      <c r="QH1021" s="193"/>
      <c r="QI1021" s="209"/>
      <c r="QJ1021" s="209"/>
      <c r="QK1021" s="193"/>
      <c r="QL1021" s="209"/>
      <c r="QM1021" s="209"/>
      <c r="QN1021" s="193"/>
      <c r="QO1021" s="209"/>
      <c r="QP1021" s="209"/>
      <c r="QQ1021" s="193"/>
      <c r="QR1021" s="209"/>
      <c r="QS1021" s="209"/>
      <c r="QT1021" s="193"/>
      <c r="QU1021" s="209"/>
      <c r="QV1021" s="209"/>
      <c r="QW1021" s="193"/>
      <c r="QX1021" s="209"/>
      <c r="QY1021" s="209"/>
      <c r="QZ1021" s="193"/>
      <c r="RA1021" s="209"/>
      <c r="RB1021" s="209"/>
      <c r="RC1021" s="193"/>
      <c r="RD1021" s="209"/>
      <c r="RE1021" s="209"/>
      <c r="RF1021" s="193"/>
      <c r="RG1021" s="209"/>
    </row>
    <row r="1022" spans="5:475" x14ac:dyDescent="0.3">
      <c r="F1022" s="189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3">
      <c r="E1023" s="224"/>
      <c r="F1023" s="216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3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3">
      <c r="E1025" s="224"/>
      <c r="F1025" s="216"/>
      <c r="G1025" s="187"/>
      <c r="H1025" s="187"/>
      <c r="I1025" s="203"/>
      <c r="J1025" s="203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93"/>
      <c r="DX1025" s="193"/>
      <c r="DY1025" s="193"/>
      <c r="DZ1025" s="193"/>
      <c r="EA1025" s="193"/>
      <c r="EB1025" s="193"/>
      <c r="EC1025" s="193"/>
      <c r="ED1025" s="193"/>
      <c r="EE1025" s="193"/>
      <c r="EF1025" s="193"/>
      <c r="EG1025" s="193"/>
      <c r="EH1025" s="193"/>
      <c r="EI1025" s="193"/>
      <c r="EJ1025" s="193"/>
      <c r="EK1025" s="193"/>
      <c r="EL1025" s="193"/>
      <c r="EM1025" s="193"/>
      <c r="EN1025" s="193"/>
      <c r="EO1025" s="193"/>
      <c r="EP1025" s="193"/>
      <c r="EQ1025" s="193"/>
      <c r="ER1025" s="193"/>
      <c r="ES1025" s="193"/>
      <c r="ET1025" s="193"/>
      <c r="EU1025" s="193"/>
      <c r="EV1025" s="193"/>
      <c r="EW1025" s="193"/>
      <c r="EX1025" s="193"/>
      <c r="EY1025" s="193"/>
      <c r="EZ1025" s="193"/>
      <c r="FA1025" s="193"/>
      <c r="FB1025" s="193"/>
      <c r="FC1025" s="193"/>
      <c r="FD1025" s="193"/>
      <c r="FE1025" s="193"/>
      <c r="FF1025" s="193"/>
      <c r="FG1025" s="193"/>
      <c r="FH1025" s="193"/>
      <c r="FI1025" s="193"/>
      <c r="FJ1025" s="193"/>
      <c r="FK1025" s="193"/>
      <c r="FL1025" s="193"/>
      <c r="FM1025" s="193"/>
      <c r="FN1025" s="193"/>
      <c r="FO1025" s="193"/>
      <c r="FP1025" s="193"/>
      <c r="FQ1025" s="193"/>
      <c r="FR1025" s="193"/>
      <c r="FS1025" s="193"/>
      <c r="FT1025" s="193"/>
      <c r="FU1025" s="193"/>
      <c r="FV1025" s="193"/>
      <c r="FW1025" s="193"/>
      <c r="FX1025" s="193"/>
      <c r="FY1025" s="193"/>
      <c r="FZ1025" s="193"/>
      <c r="GA1025" s="193"/>
      <c r="GB1025" s="193"/>
      <c r="GC1025" s="193"/>
      <c r="GD1025" s="193"/>
      <c r="GE1025" s="193"/>
      <c r="GF1025" s="193"/>
      <c r="GG1025" s="193"/>
      <c r="GH1025" s="193"/>
      <c r="GI1025" s="193"/>
      <c r="GJ1025" s="193"/>
      <c r="GK1025" s="193"/>
      <c r="GL1025" s="193"/>
      <c r="GM1025" s="193"/>
      <c r="GN1025" s="193"/>
      <c r="GO1025" s="193"/>
      <c r="GP1025" s="193"/>
      <c r="GQ1025" s="193"/>
      <c r="GR1025" s="193"/>
      <c r="GS1025" s="193"/>
      <c r="GT1025" s="193"/>
      <c r="GU1025" s="193"/>
      <c r="GV1025" s="193"/>
      <c r="GW1025" s="193"/>
      <c r="GX1025" s="193"/>
      <c r="GY1025" s="193"/>
      <c r="GZ1025" s="193"/>
      <c r="HA1025" s="193"/>
      <c r="HB1025" s="193"/>
      <c r="HC1025" s="193"/>
      <c r="HD1025" s="193"/>
      <c r="HE1025" s="193"/>
      <c r="HF1025" s="193"/>
      <c r="HG1025" s="193"/>
      <c r="HH1025" s="193"/>
      <c r="HI1025" s="193"/>
      <c r="HJ1025" s="193"/>
      <c r="HK1025" s="193"/>
      <c r="HL1025" s="193"/>
      <c r="HM1025" s="193"/>
      <c r="HN1025" s="193"/>
      <c r="HO1025" s="193"/>
      <c r="HP1025" s="193"/>
      <c r="HQ1025" s="193"/>
      <c r="HR1025" s="193"/>
      <c r="HS1025" s="193"/>
      <c r="HT1025" s="193"/>
      <c r="HU1025" s="193"/>
      <c r="HV1025" s="193"/>
      <c r="HW1025" s="193"/>
      <c r="HX1025" s="193"/>
      <c r="HY1025" s="193"/>
      <c r="HZ1025" s="193"/>
      <c r="IA1025" s="193"/>
      <c r="IB1025" s="193"/>
      <c r="IC1025" s="193"/>
      <c r="ID1025" s="193"/>
      <c r="IE1025" s="193"/>
      <c r="IF1025" s="193"/>
      <c r="IG1025" s="193"/>
      <c r="IH1025" s="193"/>
      <c r="II1025" s="193"/>
      <c r="IJ1025" s="193"/>
      <c r="IK1025" s="193"/>
      <c r="IL1025" s="193"/>
      <c r="IM1025" s="193"/>
      <c r="IN1025" s="193"/>
      <c r="IO1025" s="193"/>
      <c r="IP1025" s="193"/>
      <c r="IQ1025" s="193"/>
      <c r="IR1025" s="193"/>
      <c r="IS1025" s="193"/>
      <c r="IT1025" s="193"/>
      <c r="IU1025" s="193"/>
      <c r="IV1025" s="193"/>
      <c r="IW1025" s="193"/>
      <c r="IX1025" s="193"/>
      <c r="IY1025" s="193"/>
      <c r="IZ1025" s="193"/>
      <c r="JA1025" s="193"/>
      <c r="JB1025" s="193"/>
      <c r="JC1025" s="193"/>
      <c r="JD1025" s="193"/>
      <c r="JE1025" s="193"/>
      <c r="JF1025" s="193"/>
      <c r="JG1025" s="193"/>
      <c r="JH1025" s="193"/>
      <c r="JI1025" s="193"/>
      <c r="JJ1025" s="193"/>
      <c r="JK1025" s="193"/>
      <c r="JL1025" s="193"/>
      <c r="JM1025" s="193"/>
      <c r="JN1025" s="193"/>
      <c r="JO1025" s="193"/>
      <c r="JP1025" s="193"/>
      <c r="JQ1025" s="193"/>
      <c r="JR1025" s="193"/>
      <c r="JS1025" s="193"/>
      <c r="JT1025" s="193"/>
      <c r="JU1025" s="193"/>
      <c r="JV1025" s="193"/>
      <c r="JW1025" s="193"/>
      <c r="JX1025" s="193"/>
      <c r="JY1025" s="193"/>
      <c r="JZ1025" s="193"/>
      <c r="KA1025" s="193"/>
      <c r="KB1025" s="193"/>
      <c r="KC1025" s="193"/>
      <c r="KD1025" s="193"/>
      <c r="KE1025" s="193"/>
      <c r="KF1025" s="193"/>
      <c r="KG1025" s="193"/>
      <c r="KH1025" s="193"/>
      <c r="KI1025" s="193"/>
      <c r="KJ1025" s="193"/>
      <c r="KK1025" s="193"/>
      <c r="KL1025" s="193"/>
      <c r="KM1025" s="193"/>
      <c r="KN1025" s="193"/>
      <c r="KO1025" s="193"/>
      <c r="KP1025" s="193"/>
      <c r="KQ1025" s="193"/>
      <c r="KR1025" s="193"/>
      <c r="KS1025" s="193"/>
      <c r="KT1025" s="193"/>
      <c r="KU1025" s="193"/>
      <c r="KV1025" s="193"/>
      <c r="KW1025" s="193"/>
      <c r="KX1025" s="193"/>
      <c r="KY1025" s="193"/>
      <c r="KZ1025" s="193"/>
      <c r="LA1025" s="193"/>
      <c r="LB1025" s="193"/>
      <c r="LC1025" s="193"/>
      <c r="LD1025" s="193"/>
      <c r="LE1025" s="193"/>
      <c r="LF1025" s="193"/>
      <c r="LG1025" s="193"/>
      <c r="LH1025" s="193"/>
      <c r="LI1025" s="193"/>
      <c r="LJ1025" s="193"/>
      <c r="LK1025" s="193"/>
      <c r="LL1025" s="193"/>
      <c r="LM1025" s="193"/>
      <c r="LN1025" s="193"/>
      <c r="LO1025" s="193"/>
      <c r="LP1025" s="193"/>
      <c r="LQ1025" s="193"/>
      <c r="LR1025" s="193"/>
      <c r="LS1025" s="193"/>
      <c r="LT1025" s="193"/>
      <c r="LU1025" s="193"/>
      <c r="LV1025" s="193"/>
      <c r="LW1025" s="193"/>
      <c r="LX1025" s="193"/>
      <c r="LY1025" s="193"/>
      <c r="LZ1025" s="193"/>
      <c r="MA1025" s="193"/>
      <c r="MB1025" s="193"/>
      <c r="MC1025" s="193"/>
      <c r="MD1025" s="193"/>
      <c r="ME1025" s="193"/>
      <c r="MF1025" s="193"/>
      <c r="MG1025" s="193"/>
      <c r="MH1025" s="193"/>
      <c r="MI1025" s="193"/>
      <c r="MJ1025" s="193"/>
      <c r="MK1025" s="193"/>
      <c r="ML1025" s="193"/>
      <c r="MM1025" s="193"/>
      <c r="MN1025" s="193"/>
      <c r="MO1025" s="193"/>
      <c r="MP1025" s="193"/>
      <c r="MQ1025" s="193"/>
      <c r="MR1025" s="193"/>
      <c r="MS1025" s="193"/>
      <c r="MT1025" s="193"/>
      <c r="MU1025" s="193"/>
      <c r="MV1025" s="193"/>
      <c r="MW1025" s="193"/>
      <c r="MX1025" s="193"/>
      <c r="MY1025" s="193"/>
      <c r="MZ1025" s="193"/>
      <c r="NA1025" s="193"/>
      <c r="NB1025" s="193"/>
      <c r="NC1025" s="193"/>
      <c r="ND1025" s="193"/>
      <c r="NE1025" s="193"/>
      <c r="NF1025" s="193"/>
      <c r="NG1025" s="193"/>
      <c r="NH1025" s="193"/>
      <c r="NI1025" s="193"/>
      <c r="NJ1025" s="193"/>
      <c r="NK1025" s="193"/>
      <c r="NL1025" s="193"/>
      <c r="NM1025" s="193"/>
      <c r="NN1025" s="193"/>
      <c r="NO1025" s="193"/>
      <c r="NP1025" s="193"/>
      <c r="NQ1025" s="193"/>
      <c r="NR1025" s="193"/>
      <c r="NS1025" s="193"/>
      <c r="NT1025" s="193"/>
      <c r="NU1025" s="193"/>
      <c r="NV1025" s="193"/>
      <c r="NW1025" s="193"/>
      <c r="NX1025" s="193"/>
      <c r="NY1025" s="193"/>
      <c r="NZ1025" s="193"/>
      <c r="OA1025" s="193"/>
      <c r="OB1025" s="193"/>
      <c r="OC1025" s="193"/>
      <c r="OD1025" s="193"/>
      <c r="OE1025" s="193"/>
      <c r="OF1025" s="193"/>
      <c r="OG1025" s="193"/>
      <c r="OH1025" s="193"/>
      <c r="OI1025" s="193"/>
      <c r="OJ1025" s="193"/>
      <c r="OK1025" s="193"/>
      <c r="OL1025" s="193"/>
      <c r="OM1025" s="193"/>
      <c r="ON1025" s="193"/>
      <c r="OO1025" s="193"/>
      <c r="OP1025" s="193"/>
      <c r="OQ1025" s="193"/>
      <c r="OR1025" s="193"/>
      <c r="OS1025" s="193"/>
      <c r="OT1025" s="193"/>
      <c r="OU1025" s="193"/>
      <c r="OV1025" s="193"/>
      <c r="OW1025" s="193"/>
      <c r="OX1025" s="193"/>
      <c r="OY1025" s="193"/>
      <c r="OZ1025" s="193"/>
      <c r="PA1025" s="193"/>
      <c r="PB1025" s="193"/>
      <c r="PC1025" s="193"/>
      <c r="PD1025" s="193"/>
      <c r="PE1025" s="193"/>
      <c r="PF1025" s="193"/>
      <c r="PG1025" s="193"/>
      <c r="PH1025" s="193"/>
      <c r="PI1025" s="193"/>
      <c r="PJ1025" s="193"/>
      <c r="PK1025" s="193"/>
      <c r="PL1025" s="193"/>
      <c r="PM1025" s="193"/>
      <c r="PN1025" s="193"/>
      <c r="PO1025" s="193"/>
      <c r="PP1025" s="193"/>
      <c r="PQ1025" s="193"/>
      <c r="PR1025" s="193"/>
      <c r="PS1025" s="193"/>
      <c r="PT1025" s="193"/>
      <c r="PU1025" s="193"/>
      <c r="PV1025" s="193"/>
      <c r="PW1025" s="193"/>
      <c r="PX1025" s="193"/>
      <c r="PY1025" s="193"/>
      <c r="PZ1025" s="193"/>
      <c r="QA1025" s="193"/>
      <c r="QB1025" s="193"/>
      <c r="QC1025" s="193"/>
      <c r="QD1025" s="193"/>
      <c r="QE1025" s="193"/>
      <c r="QF1025" s="193"/>
      <c r="QG1025" s="193"/>
      <c r="QH1025" s="193"/>
      <c r="QI1025" s="193"/>
      <c r="QJ1025" s="193"/>
      <c r="QK1025" s="193"/>
      <c r="QL1025" s="193"/>
      <c r="QM1025" s="193"/>
      <c r="QN1025" s="193"/>
      <c r="QO1025" s="193"/>
      <c r="QP1025" s="193"/>
      <c r="QQ1025" s="193"/>
      <c r="QR1025" s="193"/>
      <c r="QS1025" s="193"/>
      <c r="QT1025" s="193"/>
      <c r="QU1025" s="193"/>
      <c r="QV1025" s="193"/>
      <c r="QW1025" s="193"/>
      <c r="QX1025" s="193"/>
      <c r="QY1025" s="193"/>
      <c r="QZ1025" s="193"/>
      <c r="RA1025" s="193"/>
      <c r="RB1025" s="193"/>
      <c r="RC1025" s="193"/>
      <c r="RD1025" s="193"/>
      <c r="RE1025" s="193"/>
      <c r="RF1025" s="193"/>
      <c r="RG1025" s="193"/>
    </row>
    <row r="1026" spans="5:475" x14ac:dyDescent="0.3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3">
      <c r="E1027" s="224"/>
      <c r="F1027" s="215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3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3">
      <c r="E1029" s="224"/>
      <c r="F1029" s="216"/>
      <c r="G1029" s="177"/>
      <c r="H1029" s="177"/>
      <c r="I1029" s="203"/>
      <c r="J1029" s="203"/>
      <c r="K1029" s="177"/>
      <c r="L1029" s="187"/>
      <c r="M1029" s="177"/>
      <c r="N1029" s="177"/>
      <c r="O1029" s="187"/>
      <c r="P1029" s="177"/>
      <c r="Q1029" s="177"/>
      <c r="R1029" s="187"/>
      <c r="S1029" s="177"/>
      <c r="T1029" s="177"/>
      <c r="U1029" s="187"/>
      <c r="V1029" s="177"/>
      <c r="W1029" s="177"/>
      <c r="X1029" s="187"/>
      <c r="Y1029" s="177"/>
      <c r="Z1029" s="177"/>
      <c r="AA1029" s="187"/>
      <c r="AB1029" s="177"/>
      <c r="AC1029" s="177"/>
      <c r="AD1029" s="187"/>
      <c r="AE1029" s="177"/>
      <c r="AF1029" s="177"/>
      <c r="AG1029" s="187"/>
      <c r="AH1029" s="177"/>
      <c r="AI1029" s="177"/>
      <c r="AJ1029" s="187"/>
      <c r="AK1029" s="177"/>
      <c r="AL1029" s="177"/>
      <c r="AM1029" s="187"/>
      <c r="AN1029" s="177"/>
      <c r="AO1029" s="177"/>
      <c r="AP1029" s="187"/>
      <c r="AQ1029" s="177"/>
      <c r="AR1029" s="177"/>
      <c r="AS1029" s="187"/>
      <c r="AT1029" s="177"/>
      <c r="AU1029" s="177"/>
      <c r="AV1029" s="187"/>
      <c r="AW1029" s="177"/>
      <c r="AX1029" s="177"/>
      <c r="AY1029" s="187"/>
      <c r="AZ1029" s="177"/>
      <c r="BA1029" s="177"/>
      <c r="BB1029" s="187"/>
      <c r="BC1029" s="177"/>
      <c r="BD1029" s="177"/>
      <c r="BE1029" s="187"/>
      <c r="BF1029" s="177"/>
      <c r="BG1029" s="177"/>
      <c r="BH1029" s="187"/>
      <c r="BI1029" s="177"/>
      <c r="BJ1029" s="177"/>
      <c r="BK1029" s="187"/>
      <c r="BL1029" s="177"/>
      <c r="BM1029" s="177"/>
      <c r="BN1029" s="187"/>
      <c r="BO1029" s="177"/>
      <c r="BP1029" s="177"/>
      <c r="BQ1029" s="187"/>
      <c r="BR1029" s="177"/>
      <c r="BS1029" s="177"/>
      <c r="BT1029" s="187"/>
      <c r="BU1029" s="177"/>
      <c r="BV1029" s="177"/>
      <c r="BW1029" s="187"/>
      <c r="BX1029" s="177"/>
      <c r="BY1029" s="177"/>
      <c r="BZ1029" s="187"/>
      <c r="CA1029" s="177"/>
      <c r="CB1029" s="177"/>
      <c r="CC1029" s="187"/>
      <c r="CD1029" s="177"/>
      <c r="CE1029" s="177"/>
      <c r="CF1029" s="187"/>
      <c r="CG1029" s="177"/>
      <c r="CH1029" s="177"/>
      <c r="CI1029" s="187"/>
      <c r="CJ1029" s="177"/>
      <c r="CK1029" s="177"/>
      <c r="CL1029" s="187"/>
      <c r="CM1029" s="177"/>
      <c r="CN1029" s="177"/>
      <c r="CO1029" s="187"/>
      <c r="CP1029" s="177"/>
      <c r="CQ1029" s="177"/>
      <c r="CR1029" s="187"/>
      <c r="CS1029" s="177"/>
      <c r="CT1029" s="177"/>
      <c r="CU1029" s="187"/>
      <c r="CV1029" s="177"/>
      <c r="CW1029" s="177"/>
      <c r="CX1029" s="187"/>
      <c r="CY1029" s="177"/>
      <c r="CZ1029" s="177"/>
      <c r="DA1029" s="187"/>
      <c r="DB1029" s="177"/>
      <c r="DC1029" s="177"/>
      <c r="DD1029" s="187"/>
      <c r="DE1029" s="177"/>
      <c r="DF1029" s="177"/>
      <c r="DG1029" s="187"/>
      <c r="DH1029" s="177"/>
      <c r="DI1029" s="177"/>
      <c r="DJ1029" s="187"/>
      <c r="DK1029" s="177"/>
      <c r="DL1029" s="177"/>
      <c r="DM1029" s="187"/>
      <c r="DN1029" s="177"/>
      <c r="DO1029" s="177"/>
      <c r="DP1029" s="187"/>
      <c r="DQ1029" s="177"/>
      <c r="DR1029" s="177"/>
      <c r="DS1029" s="187"/>
      <c r="DT1029" s="177"/>
      <c r="DU1029" s="177"/>
      <c r="DV1029" s="187"/>
      <c r="DW1029" s="209"/>
      <c r="DX1029" s="209"/>
      <c r="DY1029" s="193"/>
      <c r="DZ1029" s="209"/>
      <c r="EA1029" s="209"/>
      <c r="EB1029" s="193"/>
      <c r="EC1029" s="209"/>
      <c r="ED1029" s="209"/>
      <c r="EE1029" s="193"/>
      <c r="EF1029" s="209"/>
      <c r="EG1029" s="209"/>
      <c r="EH1029" s="193"/>
      <c r="EI1029" s="209"/>
      <c r="EJ1029" s="209"/>
      <c r="EK1029" s="193"/>
      <c r="EL1029" s="209"/>
      <c r="EM1029" s="209"/>
      <c r="EN1029" s="193"/>
      <c r="EO1029" s="209"/>
      <c r="EP1029" s="209"/>
      <c r="EQ1029" s="193"/>
      <c r="ER1029" s="209"/>
      <c r="ES1029" s="209"/>
      <c r="ET1029" s="193"/>
      <c r="EU1029" s="209"/>
      <c r="EV1029" s="209"/>
      <c r="EW1029" s="193"/>
      <c r="EX1029" s="209"/>
      <c r="EY1029" s="209"/>
      <c r="EZ1029" s="193"/>
      <c r="FA1029" s="209"/>
      <c r="FB1029" s="209"/>
      <c r="FC1029" s="193"/>
      <c r="FD1029" s="209"/>
      <c r="FE1029" s="209"/>
      <c r="FF1029" s="193"/>
      <c r="FG1029" s="209"/>
      <c r="FH1029" s="209"/>
      <c r="FI1029" s="193"/>
      <c r="FJ1029" s="209"/>
      <c r="FK1029" s="209"/>
      <c r="FL1029" s="193"/>
      <c r="FM1029" s="209"/>
      <c r="FN1029" s="209"/>
      <c r="FO1029" s="193"/>
      <c r="FP1029" s="209"/>
      <c r="FQ1029" s="209"/>
      <c r="FR1029" s="193"/>
      <c r="FS1029" s="209"/>
      <c r="FT1029" s="209"/>
      <c r="FU1029" s="193"/>
      <c r="FV1029" s="209"/>
      <c r="FW1029" s="209"/>
      <c r="FX1029" s="193"/>
      <c r="FY1029" s="209"/>
      <c r="FZ1029" s="209"/>
      <c r="GA1029" s="193"/>
      <c r="GB1029" s="209"/>
      <c r="GC1029" s="209"/>
      <c r="GD1029" s="193"/>
      <c r="GE1029" s="209"/>
      <c r="GF1029" s="209"/>
      <c r="GG1029" s="193"/>
      <c r="GH1029" s="209"/>
      <c r="GI1029" s="209"/>
      <c r="GJ1029" s="193"/>
      <c r="GK1029" s="209"/>
      <c r="GL1029" s="209"/>
      <c r="GM1029" s="193"/>
      <c r="GN1029" s="209"/>
      <c r="GO1029" s="209"/>
      <c r="GP1029" s="193"/>
      <c r="GQ1029" s="209"/>
      <c r="GR1029" s="209"/>
      <c r="GS1029" s="193"/>
      <c r="GT1029" s="209"/>
      <c r="GU1029" s="209"/>
      <c r="GV1029" s="193"/>
      <c r="GW1029" s="209"/>
      <c r="GX1029" s="209"/>
      <c r="GY1029" s="193"/>
      <c r="GZ1029" s="209"/>
      <c r="HA1029" s="209"/>
      <c r="HB1029" s="193"/>
      <c r="HC1029" s="209"/>
      <c r="HD1029" s="209"/>
      <c r="HE1029" s="193"/>
      <c r="HF1029" s="209"/>
      <c r="HG1029" s="209"/>
      <c r="HH1029" s="193"/>
      <c r="HI1029" s="209"/>
      <c r="HJ1029" s="209"/>
      <c r="HK1029" s="193"/>
      <c r="HL1029" s="209"/>
      <c r="HM1029" s="209"/>
      <c r="HN1029" s="193"/>
      <c r="HO1029" s="209"/>
      <c r="HP1029" s="209"/>
      <c r="HQ1029" s="193"/>
      <c r="HR1029" s="209"/>
      <c r="HS1029" s="209"/>
      <c r="HT1029" s="193"/>
      <c r="HU1029" s="209"/>
      <c r="HV1029" s="209"/>
      <c r="HW1029" s="193"/>
      <c r="HX1029" s="209"/>
      <c r="HY1029" s="209"/>
      <c r="HZ1029" s="193"/>
      <c r="IA1029" s="209"/>
      <c r="IB1029" s="209"/>
      <c r="IC1029" s="193"/>
      <c r="ID1029" s="209"/>
      <c r="IE1029" s="209"/>
      <c r="IF1029" s="193"/>
      <c r="IG1029" s="209"/>
      <c r="IH1029" s="209"/>
      <c r="II1029" s="193"/>
      <c r="IJ1029" s="209"/>
      <c r="IK1029" s="209"/>
      <c r="IL1029" s="193"/>
      <c r="IM1029" s="209"/>
      <c r="IN1029" s="209"/>
      <c r="IO1029" s="193"/>
      <c r="IP1029" s="209"/>
      <c r="IQ1029" s="209"/>
      <c r="IR1029" s="193"/>
      <c r="IS1029" s="209"/>
      <c r="IT1029" s="209"/>
      <c r="IU1029" s="193"/>
      <c r="IV1029" s="209"/>
      <c r="IW1029" s="209"/>
      <c r="IX1029" s="193"/>
      <c r="IY1029" s="209"/>
      <c r="IZ1029" s="209"/>
      <c r="JA1029" s="193"/>
      <c r="JB1029" s="209"/>
      <c r="JC1029" s="209"/>
      <c r="JD1029" s="193"/>
      <c r="JE1029" s="209"/>
      <c r="JF1029" s="209"/>
      <c r="JG1029" s="193"/>
      <c r="JH1029" s="209"/>
      <c r="JI1029" s="209"/>
      <c r="JJ1029" s="193"/>
      <c r="JK1029" s="209"/>
      <c r="JL1029" s="209"/>
      <c r="JM1029" s="193"/>
      <c r="JN1029" s="209"/>
      <c r="JO1029" s="209"/>
      <c r="JP1029" s="193"/>
      <c r="JQ1029" s="209"/>
      <c r="JR1029" s="209"/>
      <c r="JS1029" s="193"/>
      <c r="JT1029" s="209"/>
      <c r="JU1029" s="209"/>
      <c r="JV1029" s="193"/>
      <c r="JW1029" s="209"/>
      <c r="JX1029" s="209"/>
      <c r="JY1029" s="193"/>
      <c r="JZ1029" s="209"/>
      <c r="KA1029" s="209"/>
      <c r="KB1029" s="193"/>
      <c r="KC1029" s="209"/>
      <c r="KD1029" s="209"/>
      <c r="KE1029" s="193"/>
      <c r="KF1029" s="209"/>
      <c r="KG1029" s="209"/>
      <c r="KH1029" s="193"/>
      <c r="KI1029" s="209"/>
      <c r="KJ1029" s="209"/>
      <c r="KK1029" s="193"/>
      <c r="KL1029" s="209"/>
      <c r="KM1029" s="209"/>
      <c r="KN1029" s="193"/>
      <c r="KO1029" s="209"/>
      <c r="KP1029" s="209"/>
      <c r="KQ1029" s="193"/>
      <c r="KR1029" s="209"/>
      <c r="KS1029" s="209"/>
      <c r="KT1029" s="193"/>
      <c r="KU1029" s="209"/>
      <c r="KV1029" s="209"/>
      <c r="KW1029" s="193"/>
      <c r="KX1029" s="209"/>
      <c r="KY1029" s="209"/>
      <c r="KZ1029" s="193"/>
      <c r="LA1029" s="209"/>
      <c r="LB1029" s="209"/>
      <c r="LC1029" s="193"/>
      <c r="LD1029" s="209"/>
      <c r="LE1029" s="209"/>
      <c r="LF1029" s="193"/>
      <c r="LG1029" s="209"/>
      <c r="LH1029" s="209"/>
      <c r="LI1029" s="193"/>
      <c r="LJ1029" s="209"/>
      <c r="LK1029" s="209"/>
      <c r="LL1029" s="193"/>
      <c r="LM1029" s="209"/>
      <c r="LN1029" s="209"/>
      <c r="LO1029" s="193"/>
      <c r="LP1029" s="209"/>
      <c r="LQ1029" s="209"/>
      <c r="LR1029" s="193"/>
      <c r="LS1029" s="209"/>
      <c r="LT1029" s="209"/>
      <c r="LU1029" s="193"/>
      <c r="LV1029" s="209"/>
      <c r="LW1029" s="209"/>
      <c r="LX1029" s="193"/>
      <c r="LY1029" s="209"/>
      <c r="LZ1029" s="209"/>
      <c r="MA1029" s="193"/>
      <c r="MB1029" s="209"/>
      <c r="MC1029" s="209"/>
      <c r="MD1029" s="193"/>
      <c r="ME1029" s="209"/>
      <c r="MF1029" s="209"/>
      <c r="MG1029" s="193"/>
      <c r="MH1029" s="209"/>
      <c r="MI1029" s="209"/>
      <c r="MJ1029" s="193"/>
      <c r="MK1029" s="209"/>
      <c r="ML1029" s="209"/>
      <c r="MM1029" s="193"/>
      <c r="MN1029" s="209"/>
      <c r="MO1029" s="209"/>
      <c r="MP1029" s="193"/>
      <c r="MQ1029" s="209"/>
      <c r="MR1029" s="209"/>
      <c r="MS1029" s="193"/>
      <c r="MT1029" s="209"/>
      <c r="MU1029" s="209"/>
      <c r="MV1029" s="193"/>
      <c r="MW1029" s="209"/>
      <c r="MX1029" s="209"/>
      <c r="MY1029" s="193"/>
      <c r="MZ1029" s="209"/>
      <c r="NA1029" s="209"/>
      <c r="NB1029" s="193"/>
      <c r="NC1029" s="209"/>
      <c r="ND1029" s="209"/>
      <c r="NE1029" s="193"/>
      <c r="NF1029" s="209"/>
      <c r="NG1029" s="209"/>
      <c r="NH1029" s="193"/>
      <c r="NI1029" s="209"/>
      <c r="NJ1029" s="209"/>
      <c r="NK1029" s="193"/>
      <c r="NL1029" s="209"/>
      <c r="NM1029" s="209"/>
      <c r="NN1029" s="193"/>
      <c r="NO1029" s="209"/>
      <c r="NP1029" s="209"/>
      <c r="NQ1029" s="193"/>
      <c r="NR1029" s="209"/>
      <c r="NS1029" s="209"/>
      <c r="NT1029" s="193"/>
      <c r="NU1029" s="209"/>
      <c r="NV1029" s="209"/>
      <c r="NW1029" s="193"/>
      <c r="NX1029" s="209"/>
      <c r="NY1029" s="209"/>
      <c r="NZ1029" s="193"/>
      <c r="OA1029" s="209"/>
      <c r="OB1029" s="209"/>
      <c r="OC1029" s="193"/>
      <c r="OD1029" s="209"/>
      <c r="OE1029" s="209"/>
      <c r="OF1029" s="193"/>
      <c r="OG1029" s="209"/>
      <c r="OH1029" s="209"/>
      <c r="OI1029" s="193"/>
      <c r="OJ1029" s="209"/>
      <c r="OK1029" s="209"/>
      <c r="OL1029" s="193"/>
      <c r="OM1029" s="209"/>
      <c r="ON1029" s="209"/>
      <c r="OO1029" s="193"/>
      <c r="OP1029" s="209"/>
      <c r="OQ1029" s="209"/>
      <c r="OR1029" s="193"/>
      <c r="OS1029" s="209"/>
      <c r="OT1029" s="209"/>
      <c r="OU1029" s="193"/>
      <c r="OV1029" s="209"/>
      <c r="OW1029" s="209"/>
      <c r="OX1029" s="193"/>
      <c r="OY1029" s="209"/>
      <c r="OZ1029" s="209"/>
      <c r="PA1029" s="193"/>
      <c r="PB1029" s="209"/>
      <c r="PC1029" s="209"/>
      <c r="PD1029" s="193"/>
      <c r="PE1029" s="209"/>
      <c r="PF1029" s="209"/>
      <c r="PG1029" s="193"/>
      <c r="PH1029" s="209"/>
      <c r="PI1029" s="209"/>
      <c r="PJ1029" s="193"/>
      <c r="PK1029" s="209"/>
      <c r="PL1029" s="209"/>
      <c r="PM1029" s="193"/>
      <c r="PN1029" s="209"/>
      <c r="PO1029" s="209"/>
      <c r="PP1029" s="193"/>
      <c r="PQ1029" s="209"/>
      <c r="PR1029" s="209"/>
      <c r="PS1029" s="193"/>
      <c r="PT1029" s="209"/>
      <c r="PU1029" s="209"/>
      <c r="PV1029" s="193"/>
      <c r="PW1029" s="209"/>
      <c r="PX1029" s="209"/>
      <c r="PY1029" s="193"/>
      <c r="PZ1029" s="209"/>
      <c r="QA1029" s="209"/>
      <c r="QB1029" s="193"/>
      <c r="QC1029" s="209"/>
      <c r="QD1029" s="209"/>
      <c r="QE1029" s="193"/>
      <c r="QF1029" s="209"/>
      <c r="QG1029" s="209"/>
      <c r="QH1029" s="193"/>
      <c r="QI1029" s="209"/>
      <c r="QJ1029" s="209"/>
      <c r="QK1029" s="193"/>
      <c r="QL1029" s="209"/>
      <c r="QM1029" s="209"/>
      <c r="QN1029" s="193"/>
      <c r="QO1029" s="209"/>
      <c r="QP1029" s="209"/>
      <c r="QQ1029" s="193"/>
      <c r="QR1029" s="209"/>
      <c r="QS1029" s="209"/>
      <c r="QT1029" s="193"/>
      <c r="QU1029" s="209"/>
      <c r="QV1029" s="209"/>
      <c r="QW1029" s="193"/>
      <c r="QX1029" s="209"/>
      <c r="QY1029" s="209"/>
      <c r="QZ1029" s="193"/>
      <c r="RA1029" s="209"/>
      <c r="RB1029" s="209"/>
      <c r="RC1029" s="193"/>
      <c r="RD1029" s="209"/>
      <c r="RE1029" s="209"/>
      <c r="RF1029" s="193"/>
      <c r="RG1029" s="209"/>
    </row>
    <row r="1030" spans="5:475" x14ac:dyDescent="0.3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3">
      <c r="E1031" s="224"/>
      <c r="F1031" s="216"/>
      <c r="G1031" s="187"/>
      <c r="H1031" s="187"/>
      <c r="I1031" s="203"/>
      <c r="J1031" s="203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93"/>
      <c r="DX1031" s="193"/>
      <c r="DY1031" s="193"/>
      <c r="DZ1031" s="193"/>
      <c r="EA1031" s="193"/>
      <c r="EB1031" s="193"/>
      <c r="EC1031" s="193"/>
      <c r="ED1031" s="193"/>
      <c r="EE1031" s="193"/>
      <c r="EF1031" s="193"/>
      <c r="EG1031" s="193"/>
      <c r="EH1031" s="193"/>
      <c r="EI1031" s="193"/>
      <c r="EJ1031" s="193"/>
      <c r="EK1031" s="193"/>
      <c r="EL1031" s="193"/>
      <c r="EM1031" s="193"/>
      <c r="EN1031" s="193"/>
      <c r="EO1031" s="193"/>
      <c r="EP1031" s="193"/>
      <c r="EQ1031" s="193"/>
      <c r="ER1031" s="193"/>
      <c r="ES1031" s="193"/>
      <c r="ET1031" s="193"/>
      <c r="EU1031" s="193"/>
      <c r="EV1031" s="193"/>
      <c r="EW1031" s="193"/>
      <c r="EX1031" s="193"/>
      <c r="EY1031" s="193"/>
      <c r="EZ1031" s="193"/>
      <c r="FA1031" s="193"/>
      <c r="FB1031" s="193"/>
      <c r="FC1031" s="193"/>
      <c r="FD1031" s="193"/>
      <c r="FE1031" s="193"/>
      <c r="FF1031" s="193"/>
      <c r="FG1031" s="193"/>
      <c r="FH1031" s="193"/>
      <c r="FI1031" s="193"/>
      <c r="FJ1031" s="193"/>
      <c r="FK1031" s="193"/>
      <c r="FL1031" s="193"/>
      <c r="FM1031" s="193"/>
      <c r="FN1031" s="193"/>
      <c r="FO1031" s="193"/>
      <c r="FP1031" s="193"/>
      <c r="FQ1031" s="193"/>
      <c r="FR1031" s="193"/>
      <c r="FS1031" s="193"/>
      <c r="FT1031" s="193"/>
      <c r="FU1031" s="193"/>
      <c r="FV1031" s="193"/>
      <c r="FW1031" s="193"/>
      <c r="FX1031" s="193"/>
      <c r="FY1031" s="193"/>
      <c r="FZ1031" s="193"/>
      <c r="GA1031" s="193"/>
      <c r="GB1031" s="193"/>
      <c r="GC1031" s="193"/>
      <c r="GD1031" s="193"/>
      <c r="GE1031" s="193"/>
      <c r="GF1031" s="193"/>
      <c r="GG1031" s="193"/>
      <c r="GH1031" s="193"/>
      <c r="GI1031" s="193"/>
      <c r="GJ1031" s="193"/>
      <c r="GK1031" s="193"/>
      <c r="GL1031" s="193"/>
      <c r="GM1031" s="193"/>
      <c r="GN1031" s="193"/>
      <c r="GO1031" s="193"/>
      <c r="GP1031" s="193"/>
      <c r="GQ1031" s="193"/>
      <c r="GR1031" s="193"/>
      <c r="GS1031" s="193"/>
      <c r="GT1031" s="193"/>
      <c r="GU1031" s="193"/>
      <c r="GV1031" s="193"/>
      <c r="GW1031" s="193"/>
      <c r="GX1031" s="193"/>
      <c r="GY1031" s="193"/>
      <c r="GZ1031" s="193"/>
      <c r="HA1031" s="193"/>
      <c r="HB1031" s="193"/>
      <c r="HC1031" s="193"/>
      <c r="HD1031" s="193"/>
      <c r="HE1031" s="193"/>
      <c r="HF1031" s="193"/>
      <c r="HG1031" s="193"/>
      <c r="HH1031" s="193"/>
      <c r="HI1031" s="193"/>
      <c r="HJ1031" s="193"/>
      <c r="HK1031" s="193"/>
      <c r="HL1031" s="193"/>
      <c r="HM1031" s="193"/>
      <c r="HN1031" s="193"/>
      <c r="HO1031" s="193"/>
      <c r="HP1031" s="193"/>
      <c r="HQ1031" s="193"/>
      <c r="HR1031" s="193"/>
      <c r="HS1031" s="193"/>
      <c r="HT1031" s="193"/>
      <c r="HU1031" s="193"/>
      <c r="HV1031" s="193"/>
      <c r="HW1031" s="193"/>
      <c r="HX1031" s="193"/>
      <c r="HY1031" s="193"/>
      <c r="HZ1031" s="193"/>
      <c r="IA1031" s="193"/>
      <c r="IB1031" s="193"/>
      <c r="IC1031" s="193"/>
      <c r="ID1031" s="193"/>
      <c r="IE1031" s="193"/>
      <c r="IF1031" s="193"/>
      <c r="IG1031" s="193"/>
      <c r="IH1031" s="193"/>
      <c r="II1031" s="193"/>
      <c r="IJ1031" s="193"/>
      <c r="IK1031" s="193"/>
      <c r="IL1031" s="193"/>
      <c r="IM1031" s="193"/>
      <c r="IN1031" s="193"/>
      <c r="IO1031" s="193"/>
      <c r="IP1031" s="193"/>
      <c r="IQ1031" s="193"/>
      <c r="IR1031" s="193"/>
      <c r="IS1031" s="193"/>
      <c r="IT1031" s="193"/>
      <c r="IU1031" s="193"/>
      <c r="IV1031" s="193"/>
      <c r="IW1031" s="193"/>
      <c r="IX1031" s="193"/>
      <c r="IY1031" s="193"/>
      <c r="IZ1031" s="193"/>
      <c r="JA1031" s="193"/>
      <c r="JB1031" s="193"/>
      <c r="JC1031" s="193"/>
      <c r="JD1031" s="193"/>
      <c r="JE1031" s="193"/>
      <c r="JF1031" s="193"/>
      <c r="JG1031" s="193"/>
      <c r="JH1031" s="193"/>
      <c r="JI1031" s="193"/>
      <c r="JJ1031" s="193"/>
      <c r="JK1031" s="193"/>
      <c r="JL1031" s="193"/>
      <c r="JM1031" s="193"/>
      <c r="JN1031" s="193"/>
      <c r="JO1031" s="193"/>
      <c r="JP1031" s="193"/>
      <c r="JQ1031" s="193"/>
      <c r="JR1031" s="193"/>
      <c r="JS1031" s="193"/>
      <c r="JT1031" s="193"/>
      <c r="JU1031" s="193"/>
      <c r="JV1031" s="193"/>
      <c r="JW1031" s="193"/>
      <c r="JX1031" s="193"/>
      <c r="JY1031" s="193"/>
      <c r="JZ1031" s="193"/>
      <c r="KA1031" s="193"/>
      <c r="KB1031" s="193"/>
      <c r="KC1031" s="193"/>
      <c r="KD1031" s="193"/>
      <c r="KE1031" s="193"/>
      <c r="KF1031" s="193"/>
      <c r="KG1031" s="193"/>
      <c r="KH1031" s="193"/>
      <c r="KI1031" s="193"/>
      <c r="KJ1031" s="193"/>
      <c r="KK1031" s="193"/>
      <c r="KL1031" s="193"/>
      <c r="KM1031" s="193"/>
      <c r="KN1031" s="193"/>
      <c r="KO1031" s="193"/>
      <c r="KP1031" s="193"/>
      <c r="KQ1031" s="193"/>
      <c r="KR1031" s="193"/>
      <c r="KS1031" s="193"/>
      <c r="KT1031" s="193"/>
      <c r="KU1031" s="193"/>
      <c r="KV1031" s="193"/>
      <c r="KW1031" s="193"/>
      <c r="KX1031" s="193"/>
      <c r="KY1031" s="193"/>
      <c r="KZ1031" s="193"/>
      <c r="LA1031" s="193"/>
      <c r="LB1031" s="193"/>
      <c r="LC1031" s="193"/>
      <c r="LD1031" s="193"/>
      <c r="LE1031" s="193"/>
      <c r="LF1031" s="193"/>
      <c r="LG1031" s="193"/>
      <c r="LH1031" s="193"/>
      <c r="LI1031" s="193"/>
      <c r="LJ1031" s="193"/>
      <c r="LK1031" s="193"/>
      <c r="LL1031" s="193"/>
      <c r="LM1031" s="193"/>
      <c r="LN1031" s="193"/>
      <c r="LO1031" s="193"/>
      <c r="LP1031" s="193"/>
      <c r="LQ1031" s="193"/>
      <c r="LR1031" s="193"/>
      <c r="LS1031" s="193"/>
      <c r="LT1031" s="193"/>
      <c r="LU1031" s="193"/>
      <c r="LV1031" s="193"/>
      <c r="LW1031" s="193"/>
      <c r="LX1031" s="193"/>
      <c r="LY1031" s="193"/>
      <c r="LZ1031" s="193"/>
      <c r="MA1031" s="193"/>
      <c r="MB1031" s="193"/>
      <c r="MC1031" s="193"/>
      <c r="MD1031" s="193"/>
      <c r="ME1031" s="193"/>
      <c r="MF1031" s="193"/>
      <c r="MG1031" s="193"/>
      <c r="MH1031" s="193"/>
      <c r="MI1031" s="193"/>
      <c r="MJ1031" s="193"/>
      <c r="MK1031" s="193"/>
      <c r="ML1031" s="193"/>
      <c r="MM1031" s="193"/>
      <c r="MN1031" s="193"/>
      <c r="MO1031" s="193"/>
      <c r="MP1031" s="193"/>
      <c r="MQ1031" s="193"/>
      <c r="MR1031" s="193"/>
      <c r="MS1031" s="193"/>
      <c r="MT1031" s="193"/>
      <c r="MU1031" s="193"/>
      <c r="MV1031" s="193"/>
      <c r="MW1031" s="193"/>
      <c r="MX1031" s="193"/>
      <c r="MY1031" s="193"/>
      <c r="MZ1031" s="193"/>
      <c r="NA1031" s="193"/>
      <c r="NB1031" s="193"/>
      <c r="NC1031" s="193"/>
      <c r="ND1031" s="193"/>
      <c r="NE1031" s="193"/>
      <c r="NF1031" s="193"/>
      <c r="NG1031" s="193"/>
      <c r="NH1031" s="193"/>
      <c r="NI1031" s="193"/>
      <c r="NJ1031" s="193"/>
      <c r="NK1031" s="193"/>
      <c r="NL1031" s="193"/>
      <c r="NM1031" s="193"/>
      <c r="NN1031" s="193"/>
      <c r="NO1031" s="193"/>
      <c r="NP1031" s="193"/>
      <c r="NQ1031" s="193"/>
      <c r="NR1031" s="193"/>
      <c r="NS1031" s="193"/>
      <c r="NT1031" s="193"/>
      <c r="NU1031" s="193"/>
      <c r="NV1031" s="193"/>
      <c r="NW1031" s="193"/>
      <c r="NX1031" s="193"/>
      <c r="NY1031" s="193"/>
      <c r="NZ1031" s="193"/>
      <c r="OA1031" s="193"/>
      <c r="OB1031" s="193"/>
      <c r="OC1031" s="193"/>
      <c r="OD1031" s="193"/>
      <c r="OE1031" s="193"/>
      <c r="OF1031" s="193"/>
      <c r="OG1031" s="193"/>
      <c r="OH1031" s="193"/>
      <c r="OI1031" s="193"/>
      <c r="OJ1031" s="193"/>
      <c r="OK1031" s="193"/>
      <c r="OL1031" s="193"/>
      <c r="OM1031" s="193"/>
      <c r="ON1031" s="193"/>
      <c r="OO1031" s="193"/>
      <c r="OP1031" s="193"/>
      <c r="OQ1031" s="193"/>
      <c r="OR1031" s="193"/>
      <c r="OS1031" s="193"/>
      <c r="OT1031" s="193"/>
      <c r="OU1031" s="193"/>
      <c r="OV1031" s="193"/>
      <c r="OW1031" s="193"/>
      <c r="OX1031" s="193"/>
      <c r="OY1031" s="193"/>
      <c r="OZ1031" s="193"/>
      <c r="PA1031" s="193"/>
      <c r="PB1031" s="193"/>
      <c r="PC1031" s="193"/>
      <c r="PD1031" s="193"/>
      <c r="PE1031" s="193"/>
      <c r="PF1031" s="193"/>
      <c r="PG1031" s="193"/>
      <c r="PH1031" s="193"/>
      <c r="PI1031" s="193"/>
      <c r="PJ1031" s="193"/>
      <c r="PK1031" s="193"/>
      <c r="PL1031" s="193"/>
      <c r="PM1031" s="193"/>
      <c r="PN1031" s="193"/>
      <c r="PO1031" s="193"/>
      <c r="PP1031" s="193"/>
      <c r="PQ1031" s="193"/>
      <c r="PR1031" s="193"/>
      <c r="PS1031" s="193"/>
      <c r="PT1031" s="193"/>
      <c r="PU1031" s="193"/>
      <c r="PV1031" s="193"/>
      <c r="PW1031" s="193"/>
      <c r="PX1031" s="193"/>
      <c r="PY1031" s="193"/>
      <c r="PZ1031" s="193"/>
      <c r="QA1031" s="193"/>
      <c r="QB1031" s="193"/>
      <c r="QC1031" s="193"/>
      <c r="QD1031" s="193"/>
      <c r="QE1031" s="193"/>
      <c r="QF1031" s="193"/>
      <c r="QG1031" s="193"/>
      <c r="QH1031" s="193"/>
      <c r="QI1031" s="193"/>
      <c r="QJ1031" s="193"/>
      <c r="QK1031" s="193"/>
      <c r="QL1031" s="193"/>
      <c r="QM1031" s="193"/>
      <c r="QN1031" s="193"/>
      <c r="QO1031" s="193"/>
      <c r="QP1031" s="193"/>
      <c r="QQ1031" s="193"/>
      <c r="QR1031" s="193"/>
      <c r="QS1031" s="193"/>
      <c r="QT1031" s="193"/>
      <c r="QU1031" s="193"/>
      <c r="QV1031" s="193"/>
      <c r="QW1031" s="193"/>
      <c r="QX1031" s="193"/>
      <c r="QY1031" s="193"/>
      <c r="QZ1031" s="193"/>
      <c r="RA1031" s="193"/>
      <c r="RB1031" s="193"/>
      <c r="RC1031" s="193"/>
      <c r="RD1031" s="193"/>
      <c r="RE1031" s="193"/>
      <c r="RF1031" s="193"/>
      <c r="RG1031" s="193"/>
    </row>
    <row r="1032" spans="5:475" x14ac:dyDescent="0.3">
      <c r="E1032" s="224"/>
      <c r="F1032" s="216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3">
      <c r="E1033" s="224"/>
      <c r="F1033" s="215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3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3">
      <c r="E1035" s="224"/>
      <c r="F1035" s="216"/>
      <c r="G1035" s="177"/>
      <c r="H1035" s="177"/>
      <c r="I1035" s="203"/>
      <c r="J1035" s="203"/>
      <c r="K1035" s="177"/>
      <c r="L1035" s="187"/>
      <c r="M1035" s="177"/>
      <c r="N1035" s="177"/>
      <c r="O1035" s="187"/>
      <c r="P1035" s="177"/>
      <c r="Q1035" s="177"/>
      <c r="R1035" s="187"/>
      <c r="S1035" s="177"/>
      <c r="T1035" s="177"/>
      <c r="U1035" s="187"/>
      <c r="V1035" s="177"/>
      <c r="W1035" s="177"/>
      <c r="X1035" s="187"/>
      <c r="Y1035" s="177"/>
      <c r="Z1035" s="177"/>
      <c r="AA1035" s="187"/>
      <c r="AB1035" s="177"/>
      <c r="AC1035" s="177"/>
      <c r="AD1035" s="187"/>
      <c r="AE1035" s="177"/>
      <c r="AF1035" s="177"/>
      <c r="AG1035" s="187"/>
      <c r="AH1035" s="177"/>
      <c r="AI1035" s="177"/>
      <c r="AJ1035" s="187"/>
      <c r="AK1035" s="177"/>
      <c r="AL1035" s="177"/>
      <c r="AM1035" s="187"/>
      <c r="AN1035" s="177"/>
      <c r="AO1035" s="177"/>
      <c r="AP1035" s="187"/>
      <c r="AQ1035" s="177"/>
      <c r="AR1035" s="177"/>
      <c r="AS1035" s="187"/>
      <c r="AT1035" s="177"/>
      <c r="AU1035" s="177"/>
      <c r="AV1035" s="187"/>
      <c r="AW1035" s="177"/>
      <c r="AX1035" s="177"/>
      <c r="AY1035" s="187"/>
      <c r="AZ1035" s="177"/>
      <c r="BA1035" s="177"/>
      <c r="BB1035" s="187"/>
      <c r="BC1035" s="177"/>
      <c r="BD1035" s="177"/>
      <c r="BE1035" s="187"/>
      <c r="BF1035" s="177"/>
      <c r="BG1035" s="177"/>
      <c r="BH1035" s="187"/>
      <c r="BI1035" s="177"/>
      <c r="BJ1035" s="177"/>
      <c r="BK1035" s="187"/>
      <c r="BL1035" s="177"/>
      <c r="BM1035" s="177"/>
      <c r="BN1035" s="187"/>
      <c r="BO1035" s="177"/>
      <c r="BP1035" s="177"/>
      <c r="BQ1035" s="187"/>
      <c r="BR1035" s="177"/>
      <c r="BS1035" s="177"/>
      <c r="BT1035" s="187"/>
      <c r="BU1035" s="177"/>
      <c r="BV1035" s="177"/>
      <c r="BW1035" s="187"/>
      <c r="BX1035" s="177"/>
      <c r="BY1035" s="177"/>
      <c r="BZ1035" s="187"/>
      <c r="CA1035" s="177"/>
      <c r="CB1035" s="177"/>
      <c r="CC1035" s="187"/>
      <c r="CD1035" s="177"/>
      <c r="CE1035" s="177"/>
      <c r="CF1035" s="187"/>
      <c r="CG1035" s="177"/>
      <c r="CH1035" s="177"/>
      <c r="CI1035" s="187"/>
      <c r="CJ1035" s="177"/>
      <c r="CK1035" s="177"/>
      <c r="CL1035" s="187"/>
      <c r="CM1035" s="177"/>
      <c r="CN1035" s="177"/>
      <c r="CO1035" s="187"/>
      <c r="CP1035" s="177"/>
      <c r="CQ1035" s="177"/>
      <c r="CR1035" s="187"/>
      <c r="CS1035" s="177"/>
      <c r="CT1035" s="177"/>
      <c r="CU1035" s="187"/>
      <c r="CV1035" s="177"/>
      <c r="CW1035" s="177"/>
      <c r="CX1035" s="187"/>
      <c r="CY1035" s="177"/>
      <c r="CZ1035" s="177"/>
      <c r="DA1035" s="187"/>
      <c r="DB1035" s="177"/>
      <c r="DC1035" s="177"/>
      <c r="DD1035" s="187"/>
      <c r="DE1035" s="177"/>
      <c r="DF1035" s="177"/>
      <c r="DG1035" s="187"/>
      <c r="DH1035" s="177"/>
      <c r="DI1035" s="177"/>
      <c r="DJ1035" s="187"/>
      <c r="DK1035" s="177"/>
      <c r="DL1035" s="177"/>
      <c r="DM1035" s="187"/>
      <c r="DN1035" s="177"/>
      <c r="DO1035" s="177"/>
      <c r="DP1035" s="187"/>
      <c r="DQ1035" s="177"/>
      <c r="DR1035" s="177"/>
      <c r="DS1035" s="187"/>
      <c r="DT1035" s="177"/>
      <c r="DU1035" s="177"/>
      <c r="DV1035" s="187"/>
      <c r="DW1035" s="209"/>
      <c r="DX1035" s="209"/>
      <c r="DY1035" s="193"/>
      <c r="DZ1035" s="209"/>
      <c r="EA1035" s="209"/>
      <c r="EB1035" s="193"/>
      <c r="EC1035" s="209"/>
      <c r="ED1035" s="209"/>
      <c r="EE1035" s="193"/>
      <c r="EF1035" s="209"/>
      <c r="EG1035" s="209"/>
      <c r="EH1035" s="193"/>
      <c r="EI1035" s="209"/>
      <c r="EJ1035" s="209"/>
      <c r="EK1035" s="193"/>
      <c r="EL1035" s="209"/>
      <c r="EM1035" s="209"/>
      <c r="EN1035" s="193"/>
      <c r="EO1035" s="209"/>
      <c r="EP1035" s="209"/>
      <c r="EQ1035" s="193"/>
      <c r="ER1035" s="209"/>
      <c r="ES1035" s="209"/>
      <c r="ET1035" s="193"/>
      <c r="EU1035" s="209"/>
      <c r="EV1035" s="209"/>
      <c r="EW1035" s="193"/>
      <c r="EX1035" s="209"/>
      <c r="EY1035" s="209"/>
      <c r="EZ1035" s="193"/>
      <c r="FA1035" s="209"/>
      <c r="FB1035" s="209"/>
      <c r="FC1035" s="193"/>
      <c r="FD1035" s="209"/>
      <c r="FE1035" s="209"/>
      <c r="FF1035" s="193"/>
      <c r="FG1035" s="209"/>
      <c r="FH1035" s="209"/>
      <c r="FI1035" s="193"/>
      <c r="FJ1035" s="209"/>
      <c r="FK1035" s="209"/>
      <c r="FL1035" s="193"/>
      <c r="FM1035" s="209"/>
      <c r="FN1035" s="209"/>
      <c r="FO1035" s="193"/>
      <c r="FP1035" s="209"/>
      <c r="FQ1035" s="209"/>
      <c r="FR1035" s="193"/>
      <c r="FS1035" s="209"/>
      <c r="FT1035" s="209"/>
      <c r="FU1035" s="193"/>
      <c r="FV1035" s="209"/>
      <c r="FW1035" s="209"/>
      <c r="FX1035" s="193"/>
      <c r="FY1035" s="209"/>
      <c r="FZ1035" s="209"/>
      <c r="GA1035" s="193"/>
      <c r="GB1035" s="209"/>
      <c r="GC1035" s="209"/>
      <c r="GD1035" s="193"/>
      <c r="GE1035" s="209"/>
      <c r="GF1035" s="209"/>
      <c r="GG1035" s="193"/>
      <c r="GH1035" s="209"/>
      <c r="GI1035" s="209"/>
      <c r="GJ1035" s="193"/>
      <c r="GK1035" s="209"/>
      <c r="GL1035" s="209"/>
      <c r="GM1035" s="193"/>
      <c r="GN1035" s="209"/>
      <c r="GO1035" s="209"/>
      <c r="GP1035" s="193"/>
      <c r="GQ1035" s="209"/>
      <c r="GR1035" s="209"/>
      <c r="GS1035" s="193"/>
      <c r="GT1035" s="209"/>
      <c r="GU1035" s="209"/>
      <c r="GV1035" s="193"/>
      <c r="GW1035" s="209"/>
      <c r="GX1035" s="209"/>
      <c r="GY1035" s="193"/>
      <c r="GZ1035" s="209"/>
      <c r="HA1035" s="209"/>
      <c r="HB1035" s="193"/>
      <c r="HC1035" s="209"/>
      <c r="HD1035" s="209"/>
      <c r="HE1035" s="193"/>
      <c r="HF1035" s="209"/>
      <c r="HG1035" s="209"/>
      <c r="HH1035" s="193"/>
      <c r="HI1035" s="209"/>
      <c r="HJ1035" s="209"/>
      <c r="HK1035" s="193"/>
      <c r="HL1035" s="209"/>
      <c r="HM1035" s="209"/>
      <c r="HN1035" s="193"/>
      <c r="HO1035" s="209"/>
      <c r="HP1035" s="209"/>
      <c r="HQ1035" s="193"/>
      <c r="HR1035" s="209"/>
      <c r="HS1035" s="209"/>
      <c r="HT1035" s="193"/>
      <c r="HU1035" s="209"/>
      <c r="HV1035" s="209"/>
      <c r="HW1035" s="193"/>
      <c r="HX1035" s="209"/>
      <c r="HY1035" s="209"/>
      <c r="HZ1035" s="193"/>
      <c r="IA1035" s="209"/>
      <c r="IB1035" s="209"/>
      <c r="IC1035" s="193"/>
      <c r="ID1035" s="209"/>
      <c r="IE1035" s="209"/>
      <c r="IF1035" s="193"/>
      <c r="IG1035" s="209"/>
      <c r="IH1035" s="209"/>
      <c r="II1035" s="193"/>
      <c r="IJ1035" s="209"/>
      <c r="IK1035" s="209"/>
      <c r="IL1035" s="193"/>
      <c r="IM1035" s="209"/>
      <c r="IN1035" s="209"/>
      <c r="IO1035" s="193"/>
      <c r="IP1035" s="209"/>
      <c r="IQ1035" s="209"/>
      <c r="IR1035" s="193"/>
      <c r="IS1035" s="209"/>
      <c r="IT1035" s="209"/>
      <c r="IU1035" s="193"/>
      <c r="IV1035" s="209"/>
      <c r="IW1035" s="209"/>
      <c r="IX1035" s="193"/>
      <c r="IY1035" s="209"/>
      <c r="IZ1035" s="209"/>
      <c r="JA1035" s="193"/>
      <c r="JB1035" s="209"/>
      <c r="JC1035" s="209"/>
      <c r="JD1035" s="193"/>
      <c r="JE1035" s="209"/>
      <c r="JF1035" s="209"/>
      <c r="JG1035" s="193"/>
      <c r="JH1035" s="209"/>
      <c r="JI1035" s="209"/>
      <c r="JJ1035" s="193"/>
      <c r="JK1035" s="209"/>
      <c r="JL1035" s="209"/>
      <c r="JM1035" s="193"/>
      <c r="JN1035" s="209"/>
      <c r="JO1035" s="209"/>
      <c r="JP1035" s="193"/>
      <c r="JQ1035" s="209"/>
      <c r="JR1035" s="209"/>
      <c r="JS1035" s="193"/>
      <c r="JT1035" s="209"/>
      <c r="JU1035" s="209"/>
      <c r="JV1035" s="193"/>
      <c r="JW1035" s="209"/>
      <c r="JX1035" s="209"/>
      <c r="JY1035" s="193"/>
      <c r="JZ1035" s="209"/>
      <c r="KA1035" s="209"/>
      <c r="KB1035" s="193"/>
      <c r="KC1035" s="209"/>
      <c r="KD1035" s="209"/>
      <c r="KE1035" s="193"/>
      <c r="KF1035" s="209"/>
      <c r="KG1035" s="209"/>
      <c r="KH1035" s="193"/>
      <c r="KI1035" s="209"/>
      <c r="KJ1035" s="209"/>
      <c r="KK1035" s="193"/>
      <c r="KL1035" s="209"/>
      <c r="KM1035" s="209"/>
      <c r="KN1035" s="193"/>
      <c r="KO1035" s="209"/>
      <c r="KP1035" s="209"/>
      <c r="KQ1035" s="193"/>
      <c r="KR1035" s="209"/>
      <c r="KS1035" s="209"/>
      <c r="KT1035" s="193"/>
      <c r="KU1035" s="209"/>
      <c r="KV1035" s="209"/>
      <c r="KW1035" s="193"/>
      <c r="KX1035" s="209"/>
      <c r="KY1035" s="209"/>
      <c r="KZ1035" s="193"/>
      <c r="LA1035" s="209"/>
      <c r="LB1035" s="209"/>
      <c r="LC1035" s="193"/>
      <c r="LD1035" s="209"/>
      <c r="LE1035" s="209"/>
      <c r="LF1035" s="193"/>
      <c r="LG1035" s="209"/>
      <c r="LH1035" s="209"/>
      <c r="LI1035" s="193"/>
      <c r="LJ1035" s="209"/>
      <c r="LK1035" s="209"/>
      <c r="LL1035" s="193"/>
      <c r="LM1035" s="209"/>
      <c r="LN1035" s="209"/>
      <c r="LO1035" s="193"/>
      <c r="LP1035" s="209"/>
      <c r="LQ1035" s="209"/>
      <c r="LR1035" s="193"/>
      <c r="LS1035" s="209"/>
      <c r="LT1035" s="209"/>
      <c r="LU1035" s="193"/>
      <c r="LV1035" s="209"/>
      <c r="LW1035" s="209"/>
      <c r="LX1035" s="193"/>
      <c r="LY1035" s="209"/>
      <c r="LZ1035" s="209"/>
      <c r="MA1035" s="193"/>
      <c r="MB1035" s="209"/>
      <c r="MC1035" s="209"/>
      <c r="MD1035" s="193"/>
      <c r="ME1035" s="209"/>
      <c r="MF1035" s="209"/>
      <c r="MG1035" s="193"/>
      <c r="MH1035" s="209"/>
      <c r="MI1035" s="209"/>
      <c r="MJ1035" s="193"/>
      <c r="MK1035" s="209"/>
      <c r="ML1035" s="209"/>
      <c r="MM1035" s="193"/>
      <c r="MN1035" s="209"/>
      <c r="MO1035" s="209"/>
      <c r="MP1035" s="193"/>
      <c r="MQ1035" s="209"/>
      <c r="MR1035" s="209"/>
      <c r="MS1035" s="193"/>
      <c r="MT1035" s="209"/>
      <c r="MU1035" s="209"/>
      <c r="MV1035" s="193"/>
      <c r="MW1035" s="209"/>
      <c r="MX1035" s="209"/>
      <c r="MY1035" s="193"/>
      <c r="MZ1035" s="209"/>
      <c r="NA1035" s="209"/>
      <c r="NB1035" s="193"/>
      <c r="NC1035" s="209"/>
      <c r="ND1035" s="209"/>
      <c r="NE1035" s="193"/>
      <c r="NF1035" s="209"/>
      <c r="NG1035" s="209"/>
      <c r="NH1035" s="193"/>
      <c r="NI1035" s="209"/>
      <c r="NJ1035" s="209"/>
      <c r="NK1035" s="193"/>
      <c r="NL1035" s="209"/>
      <c r="NM1035" s="209"/>
      <c r="NN1035" s="193"/>
      <c r="NO1035" s="209"/>
      <c r="NP1035" s="209"/>
      <c r="NQ1035" s="193"/>
      <c r="NR1035" s="209"/>
      <c r="NS1035" s="209"/>
      <c r="NT1035" s="193"/>
      <c r="NU1035" s="209"/>
      <c r="NV1035" s="209"/>
      <c r="NW1035" s="193"/>
      <c r="NX1035" s="209"/>
      <c r="NY1035" s="209"/>
      <c r="NZ1035" s="193"/>
      <c r="OA1035" s="209"/>
      <c r="OB1035" s="209"/>
      <c r="OC1035" s="193"/>
      <c r="OD1035" s="209"/>
      <c r="OE1035" s="209"/>
      <c r="OF1035" s="193"/>
      <c r="OG1035" s="209"/>
      <c r="OH1035" s="209"/>
      <c r="OI1035" s="193"/>
      <c r="OJ1035" s="209"/>
      <c r="OK1035" s="209"/>
      <c r="OL1035" s="193"/>
      <c r="OM1035" s="209"/>
      <c r="ON1035" s="209"/>
      <c r="OO1035" s="193"/>
      <c r="OP1035" s="209"/>
      <c r="OQ1035" s="209"/>
      <c r="OR1035" s="193"/>
      <c r="OS1035" s="209"/>
      <c r="OT1035" s="209"/>
      <c r="OU1035" s="193"/>
      <c r="OV1035" s="209"/>
      <c r="OW1035" s="209"/>
      <c r="OX1035" s="193"/>
      <c r="OY1035" s="209"/>
      <c r="OZ1035" s="209"/>
      <c r="PA1035" s="193"/>
      <c r="PB1035" s="209"/>
      <c r="PC1035" s="209"/>
      <c r="PD1035" s="193"/>
      <c r="PE1035" s="209"/>
      <c r="PF1035" s="209"/>
      <c r="PG1035" s="193"/>
      <c r="PH1035" s="209"/>
      <c r="PI1035" s="209"/>
      <c r="PJ1035" s="193"/>
      <c r="PK1035" s="209"/>
      <c r="PL1035" s="209"/>
      <c r="PM1035" s="193"/>
      <c r="PN1035" s="209"/>
      <c r="PO1035" s="209"/>
      <c r="PP1035" s="193"/>
      <c r="PQ1035" s="209"/>
      <c r="PR1035" s="209"/>
      <c r="PS1035" s="193"/>
      <c r="PT1035" s="209"/>
      <c r="PU1035" s="209"/>
      <c r="PV1035" s="193"/>
      <c r="PW1035" s="209"/>
      <c r="PX1035" s="209"/>
      <c r="PY1035" s="193"/>
      <c r="PZ1035" s="209"/>
      <c r="QA1035" s="209"/>
      <c r="QB1035" s="193"/>
      <c r="QC1035" s="209"/>
      <c r="QD1035" s="209"/>
      <c r="QE1035" s="193"/>
      <c r="QF1035" s="209"/>
      <c r="QG1035" s="209"/>
      <c r="QH1035" s="193"/>
      <c r="QI1035" s="209"/>
      <c r="QJ1035" s="209"/>
      <c r="QK1035" s="193"/>
      <c r="QL1035" s="209"/>
      <c r="QM1035" s="209"/>
      <c r="QN1035" s="193"/>
      <c r="QO1035" s="209"/>
      <c r="QP1035" s="209"/>
      <c r="QQ1035" s="193"/>
      <c r="QR1035" s="209"/>
      <c r="QS1035" s="209"/>
      <c r="QT1035" s="193"/>
      <c r="QU1035" s="209"/>
      <c r="QV1035" s="209"/>
      <c r="QW1035" s="193"/>
      <c r="QX1035" s="209"/>
      <c r="QY1035" s="209"/>
      <c r="QZ1035" s="193"/>
      <c r="RA1035" s="209"/>
      <c r="RB1035" s="209"/>
      <c r="RC1035" s="193"/>
      <c r="RD1035" s="209"/>
      <c r="RE1035" s="209"/>
      <c r="RF1035" s="193"/>
      <c r="RG1035" s="209"/>
    </row>
    <row r="1036" spans="5:475" x14ac:dyDescent="0.3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3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3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3">
      <c r="E1039" s="224"/>
      <c r="F1039" s="216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3">
      <c r="E1040" s="224"/>
      <c r="F1040" s="215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3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3">
      <c r="E1042" s="224"/>
      <c r="F1042" s="216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3">
      <c r="E1043" s="224"/>
      <c r="F1043" s="215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3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3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3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3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3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3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3">
      <c r="E1050" s="224"/>
      <c r="F1050" s="215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3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3">
      <c r="E1052" s="224"/>
      <c r="F1052" s="216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3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3">
      <c r="E1054" s="224"/>
      <c r="F1054" s="216"/>
      <c r="G1054" s="187"/>
      <c r="H1054" s="187"/>
      <c r="I1054" s="203"/>
      <c r="J1054" s="203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93"/>
      <c r="DX1054" s="193"/>
      <c r="DY1054" s="193"/>
      <c r="DZ1054" s="193"/>
      <c r="EA1054" s="193"/>
      <c r="EB1054" s="193"/>
      <c r="EC1054" s="193"/>
      <c r="ED1054" s="193"/>
      <c r="EE1054" s="193"/>
      <c r="EF1054" s="193"/>
      <c r="EG1054" s="193"/>
      <c r="EH1054" s="193"/>
      <c r="EI1054" s="193"/>
      <c r="EJ1054" s="193"/>
      <c r="EK1054" s="193"/>
      <c r="EL1054" s="193"/>
      <c r="EM1054" s="193"/>
      <c r="EN1054" s="193"/>
      <c r="EO1054" s="193"/>
      <c r="EP1054" s="193"/>
      <c r="EQ1054" s="193"/>
      <c r="ER1054" s="193"/>
      <c r="ES1054" s="193"/>
      <c r="ET1054" s="193"/>
      <c r="EU1054" s="193"/>
      <c r="EV1054" s="193"/>
      <c r="EW1054" s="193"/>
      <c r="EX1054" s="193"/>
      <c r="EY1054" s="193"/>
      <c r="EZ1054" s="193"/>
      <c r="FA1054" s="193"/>
      <c r="FB1054" s="193"/>
      <c r="FC1054" s="193"/>
      <c r="FD1054" s="193"/>
      <c r="FE1054" s="193"/>
      <c r="FF1054" s="193"/>
      <c r="FG1054" s="193"/>
      <c r="FH1054" s="193"/>
      <c r="FI1054" s="193"/>
      <c r="FJ1054" s="193"/>
      <c r="FK1054" s="193"/>
      <c r="FL1054" s="193"/>
      <c r="FM1054" s="193"/>
      <c r="FN1054" s="193"/>
      <c r="FO1054" s="193"/>
      <c r="FP1054" s="193"/>
      <c r="FQ1054" s="193"/>
      <c r="FR1054" s="193"/>
      <c r="FS1054" s="193"/>
      <c r="FT1054" s="193"/>
      <c r="FU1054" s="193"/>
      <c r="FV1054" s="193"/>
      <c r="FW1054" s="193"/>
      <c r="FX1054" s="193"/>
      <c r="FY1054" s="193"/>
      <c r="FZ1054" s="193"/>
      <c r="GA1054" s="193"/>
      <c r="GB1054" s="193"/>
      <c r="GC1054" s="193"/>
      <c r="GD1054" s="193"/>
      <c r="GE1054" s="193"/>
      <c r="GF1054" s="193"/>
      <c r="GG1054" s="193"/>
      <c r="GH1054" s="193"/>
      <c r="GI1054" s="193"/>
      <c r="GJ1054" s="193"/>
      <c r="GK1054" s="193"/>
      <c r="GL1054" s="193"/>
      <c r="GM1054" s="193"/>
      <c r="GN1054" s="193"/>
      <c r="GO1054" s="193"/>
      <c r="GP1054" s="193"/>
      <c r="GQ1054" s="193"/>
      <c r="GR1054" s="193"/>
      <c r="GS1054" s="193"/>
      <c r="GT1054" s="193"/>
      <c r="GU1054" s="193"/>
      <c r="GV1054" s="193"/>
      <c r="GW1054" s="193"/>
      <c r="GX1054" s="193"/>
      <c r="GY1054" s="193"/>
      <c r="GZ1054" s="193"/>
      <c r="HA1054" s="193"/>
      <c r="HB1054" s="193"/>
      <c r="HC1054" s="193"/>
      <c r="HD1054" s="193"/>
      <c r="HE1054" s="193"/>
      <c r="HF1054" s="193"/>
      <c r="HG1054" s="193"/>
      <c r="HH1054" s="193"/>
      <c r="HI1054" s="193"/>
      <c r="HJ1054" s="193"/>
      <c r="HK1054" s="193"/>
      <c r="HL1054" s="193"/>
      <c r="HM1054" s="193"/>
      <c r="HN1054" s="193"/>
      <c r="HO1054" s="193"/>
      <c r="HP1054" s="193"/>
      <c r="HQ1054" s="193"/>
      <c r="HR1054" s="193"/>
      <c r="HS1054" s="193"/>
      <c r="HT1054" s="193"/>
      <c r="HU1054" s="193"/>
      <c r="HV1054" s="193"/>
      <c r="HW1054" s="193"/>
      <c r="HX1054" s="193"/>
      <c r="HY1054" s="193"/>
      <c r="HZ1054" s="193"/>
      <c r="IA1054" s="193"/>
      <c r="IB1054" s="193"/>
      <c r="IC1054" s="193"/>
      <c r="ID1054" s="193"/>
      <c r="IE1054" s="193"/>
      <c r="IF1054" s="193"/>
      <c r="IG1054" s="193"/>
      <c r="IH1054" s="193"/>
      <c r="II1054" s="193"/>
      <c r="IJ1054" s="193"/>
      <c r="IK1054" s="193"/>
      <c r="IL1054" s="193"/>
      <c r="IM1054" s="193"/>
      <c r="IN1054" s="193"/>
      <c r="IO1054" s="193"/>
      <c r="IP1054" s="193"/>
      <c r="IQ1054" s="193"/>
      <c r="IR1054" s="193"/>
      <c r="IS1054" s="193"/>
      <c r="IT1054" s="193"/>
      <c r="IU1054" s="193"/>
      <c r="IV1054" s="193"/>
      <c r="IW1054" s="193"/>
      <c r="IX1054" s="193"/>
      <c r="IY1054" s="193"/>
      <c r="IZ1054" s="193"/>
      <c r="JA1054" s="193"/>
      <c r="JB1054" s="193"/>
      <c r="JC1054" s="193"/>
      <c r="JD1054" s="193"/>
      <c r="JE1054" s="193"/>
      <c r="JF1054" s="193"/>
      <c r="JG1054" s="193"/>
      <c r="JH1054" s="193"/>
      <c r="JI1054" s="193"/>
      <c r="JJ1054" s="193"/>
      <c r="JK1054" s="193"/>
      <c r="JL1054" s="193"/>
      <c r="JM1054" s="193"/>
      <c r="JN1054" s="193"/>
      <c r="JO1054" s="193"/>
      <c r="JP1054" s="193"/>
      <c r="JQ1054" s="193"/>
      <c r="JR1054" s="193"/>
      <c r="JS1054" s="193"/>
      <c r="JT1054" s="193"/>
      <c r="JU1054" s="193"/>
      <c r="JV1054" s="193"/>
      <c r="JW1054" s="193"/>
      <c r="JX1054" s="193"/>
      <c r="JY1054" s="193"/>
      <c r="JZ1054" s="193"/>
      <c r="KA1054" s="193"/>
      <c r="KB1054" s="193"/>
      <c r="KC1054" s="193"/>
      <c r="KD1054" s="193"/>
      <c r="KE1054" s="193"/>
      <c r="KF1054" s="193"/>
      <c r="KG1054" s="193"/>
      <c r="KH1054" s="193"/>
      <c r="KI1054" s="193"/>
      <c r="KJ1054" s="193"/>
      <c r="KK1054" s="193"/>
      <c r="KL1054" s="193"/>
      <c r="KM1054" s="193"/>
      <c r="KN1054" s="193"/>
      <c r="KO1054" s="193"/>
      <c r="KP1054" s="193"/>
      <c r="KQ1054" s="193"/>
      <c r="KR1054" s="193"/>
      <c r="KS1054" s="193"/>
      <c r="KT1054" s="193"/>
      <c r="KU1054" s="193"/>
      <c r="KV1054" s="193"/>
      <c r="KW1054" s="193"/>
      <c r="KX1054" s="193"/>
      <c r="KY1054" s="193"/>
      <c r="KZ1054" s="193"/>
      <c r="LA1054" s="193"/>
      <c r="LB1054" s="193"/>
      <c r="LC1054" s="193"/>
      <c r="LD1054" s="193"/>
      <c r="LE1054" s="193"/>
      <c r="LF1054" s="193"/>
      <c r="LG1054" s="193"/>
      <c r="LH1054" s="193"/>
      <c r="LI1054" s="193"/>
      <c r="LJ1054" s="193"/>
      <c r="LK1054" s="193"/>
      <c r="LL1054" s="193"/>
      <c r="LM1054" s="193"/>
      <c r="LN1054" s="193"/>
      <c r="LO1054" s="193"/>
      <c r="LP1054" s="193"/>
      <c r="LQ1054" s="193"/>
      <c r="LR1054" s="193"/>
      <c r="LS1054" s="193"/>
      <c r="LT1054" s="193"/>
      <c r="LU1054" s="193"/>
      <c r="LV1054" s="193"/>
      <c r="LW1054" s="193"/>
      <c r="LX1054" s="193"/>
      <c r="LY1054" s="193"/>
      <c r="LZ1054" s="193"/>
      <c r="MA1054" s="193"/>
      <c r="MB1054" s="193"/>
      <c r="MC1054" s="193"/>
      <c r="MD1054" s="193"/>
      <c r="ME1054" s="193"/>
      <c r="MF1054" s="193"/>
      <c r="MG1054" s="193"/>
      <c r="MH1054" s="193"/>
      <c r="MI1054" s="193"/>
      <c r="MJ1054" s="193"/>
      <c r="MK1054" s="193"/>
      <c r="ML1054" s="193"/>
      <c r="MM1054" s="193"/>
      <c r="MN1054" s="193"/>
      <c r="MO1054" s="193"/>
      <c r="MP1054" s="193"/>
      <c r="MQ1054" s="193"/>
      <c r="MR1054" s="193"/>
      <c r="MS1054" s="193"/>
      <c r="MT1054" s="193"/>
      <c r="MU1054" s="193"/>
      <c r="MV1054" s="193"/>
      <c r="MW1054" s="193"/>
      <c r="MX1054" s="193"/>
      <c r="MY1054" s="193"/>
      <c r="MZ1054" s="193"/>
      <c r="NA1054" s="193"/>
      <c r="NB1054" s="193"/>
      <c r="NC1054" s="193"/>
      <c r="ND1054" s="193"/>
      <c r="NE1054" s="193"/>
      <c r="NF1054" s="193"/>
      <c r="NG1054" s="193"/>
      <c r="NH1054" s="193"/>
      <c r="NI1054" s="193"/>
      <c r="NJ1054" s="193"/>
      <c r="NK1054" s="193"/>
      <c r="NL1054" s="193"/>
      <c r="NM1054" s="193"/>
      <c r="NN1054" s="193"/>
      <c r="NO1054" s="193"/>
      <c r="NP1054" s="193"/>
      <c r="NQ1054" s="193"/>
      <c r="NR1054" s="193"/>
      <c r="NS1054" s="193"/>
      <c r="NT1054" s="193"/>
      <c r="NU1054" s="193"/>
      <c r="NV1054" s="193"/>
      <c r="NW1054" s="193"/>
      <c r="NX1054" s="193"/>
      <c r="NY1054" s="193"/>
      <c r="NZ1054" s="193"/>
      <c r="OA1054" s="193"/>
      <c r="OB1054" s="193"/>
      <c r="OC1054" s="193"/>
      <c r="OD1054" s="193"/>
      <c r="OE1054" s="193"/>
      <c r="OF1054" s="193"/>
      <c r="OG1054" s="193"/>
      <c r="OH1054" s="193"/>
      <c r="OI1054" s="193"/>
      <c r="OJ1054" s="193"/>
      <c r="OK1054" s="193"/>
      <c r="OL1054" s="193"/>
      <c r="OM1054" s="193"/>
      <c r="ON1054" s="193"/>
      <c r="OO1054" s="193"/>
      <c r="OP1054" s="193"/>
      <c r="OQ1054" s="193"/>
      <c r="OR1054" s="193"/>
      <c r="OS1054" s="193"/>
      <c r="OT1054" s="193"/>
      <c r="OU1054" s="193"/>
      <c r="OV1054" s="193"/>
      <c r="OW1054" s="193"/>
      <c r="OX1054" s="193"/>
      <c r="OY1054" s="193"/>
      <c r="OZ1054" s="193"/>
      <c r="PA1054" s="193"/>
      <c r="PB1054" s="193"/>
      <c r="PC1054" s="193"/>
      <c r="PD1054" s="193"/>
      <c r="PE1054" s="193"/>
      <c r="PF1054" s="193"/>
      <c r="PG1054" s="193"/>
      <c r="PH1054" s="193"/>
      <c r="PI1054" s="193"/>
      <c r="PJ1054" s="193"/>
      <c r="PK1054" s="193"/>
      <c r="PL1054" s="193"/>
      <c r="PM1054" s="193"/>
      <c r="PN1054" s="193"/>
      <c r="PO1054" s="193"/>
      <c r="PP1054" s="193"/>
      <c r="PQ1054" s="193"/>
      <c r="PR1054" s="193"/>
      <c r="PS1054" s="193"/>
      <c r="PT1054" s="193"/>
      <c r="PU1054" s="193"/>
      <c r="PV1054" s="193"/>
      <c r="PW1054" s="193"/>
      <c r="PX1054" s="193"/>
      <c r="PY1054" s="193"/>
      <c r="PZ1054" s="193"/>
      <c r="QA1054" s="193"/>
      <c r="QB1054" s="193"/>
      <c r="QC1054" s="193"/>
      <c r="QD1054" s="193"/>
      <c r="QE1054" s="193"/>
      <c r="QF1054" s="193"/>
      <c r="QG1054" s="193"/>
      <c r="QH1054" s="193"/>
      <c r="QI1054" s="193"/>
      <c r="QJ1054" s="193"/>
      <c r="QK1054" s="193"/>
      <c r="QL1054" s="193"/>
      <c r="QM1054" s="193"/>
      <c r="QN1054" s="193"/>
      <c r="QO1054" s="193"/>
      <c r="QP1054" s="193"/>
      <c r="QQ1054" s="193"/>
      <c r="QR1054" s="193"/>
      <c r="QS1054" s="193"/>
      <c r="QT1054" s="193"/>
      <c r="QU1054" s="193"/>
      <c r="QV1054" s="193"/>
      <c r="QW1054" s="193"/>
      <c r="QX1054" s="193"/>
      <c r="QY1054" s="193"/>
      <c r="QZ1054" s="193"/>
      <c r="RA1054" s="193"/>
      <c r="RB1054" s="193"/>
      <c r="RC1054" s="193"/>
      <c r="RD1054" s="193"/>
      <c r="RE1054" s="193"/>
      <c r="RF1054" s="193"/>
      <c r="RG1054" s="193"/>
    </row>
    <row r="1055" spans="5:475" x14ac:dyDescent="0.3">
      <c r="E1055" s="224"/>
      <c r="F1055" s="216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3">
      <c r="E1056" s="224"/>
      <c r="F1056" s="217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3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3">
      <c r="E1058" s="224"/>
      <c r="F1058" s="215"/>
      <c r="G1058" s="177"/>
      <c r="H1058" s="177"/>
      <c r="I1058" s="203"/>
      <c r="J1058" s="203"/>
      <c r="K1058" s="177"/>
      <c r="L1058" s="187"/>
      <c r="M1058" s="177"/>
      <c r="N1058" s="177"/>
      <c r="O1058" s="187"/>
      <c r="P1058" s="177"/>
      <c r="Q1058" s="177"/>
      <c r="R1058" s="187"/>
      <c r="S1058" s="177"/>
      <c r="T1058" s="177"/>
      <c r="U1058" s="187"/>
      <c r="V1058" s="177"/>
      <c r="W1058" s="177"/>
      <c r="X1058" s="187"/>
      <c r="Y1058" s="177"/>
      <c r="Z1058" s="177"/>
      <c r="AA1058" s="187"/>
      <c r="AB1058" s="177"/>
      <c r="AC1058" s="177"/>
      <c r="AD1058" s="187"/>
      <c r="AE1058" s="177"/>
      <c r="AF1058" s="177"/>
      <c r="AG1058" s="187"/>
      <c r="AH1058" s="177"/>
      <c r="AI1058" s="177"/>
      <c r="AJ1058" s="187"/>
      <c r="AK1058" s="177"/>
      <c r="AL1058" s="177"/>
      <c r="AM1058" s="187"/>
      <c r="AN1058" s="177"/>
      <c r="AO1058" s="177"/>
      <c r="AP1058" s="187"/>
      <c r="AQ1058" s="177"/>
      <c r="AR1058" s="177"/>
      <c r="AS1058" s="187"/>
      <c r="AT1058" s="177"/>
      <c r="AU1058" s="177"/>
      <c r="AV1058" s="187"/>
      <c r="AW1058" s="177"/>
      <c r="AX1058" s="177"/>
      <c r="AY1058" s="187"/>
      <c r="AZ1058" s="177"/>
      <c r="BA1058" s="177"/>
      <c r="BB1058" s="187"/>
      <c r="BC1058" s="177"/>
      <c r="BD1058" s="177"/>
      <c r="BE1058" s="187"/>
      <c r="BF1058" s="177"/>
      <c r="BG1058" s="177"/>
      <c r="BH1058" s="187"/>
      <c r="BI1058" s="177"/>
      <c r="BJ1058" s="177"/>
      <c r="BK1058" s="187"/>
      <c r="BL1058" s="177"/>
      <c r="BM1058" s="177"/>
      <c r="BN1058" s="187"/>
      <c r="BO1058" s="177"/>
      <c r="BP1058" s="177"/>
      <c r="BQ1058" s="187"/>
      <c r="BR1058" s="177"/>
      <c r="BS1058" s="177"/>
      <c r="BT1058" s="187"/>
      <c r="BU1058" s="177"/>
      <c r="BV1058" s="177"/>
      <c r="BW1058" s="187"/>
      <c r="BX1058" s="177"/>
      <c r="BY1058" s="177"/>
      <c r="BZ1058" s="187"/>
      <c r="CA1058" s="177"/>
      <c r="CB1058" s="177"/>
      <c r="CC1058" s="187"/>
      <c r="CD1058" s="177"/>
      <c r="CE1058" s="177"/>
      <c r="CF1058" s="187"/>
      <c r="CG1058" s="177"/>
      <c r="CH1058" s="177"/>
      <c r="CI1058" s="187"/>
      <c r="CJ1058" s="177"/>
      <c r="CK1058" s="177"/>
      <c r="CL1058" s="187"/>
      <c r="CM1058" s="177"/>
      <c r="CN1058" s="177"/>
      <c r="CO1058" s="187"/>
      <c r="CP1058" s="177"/>
      <c r="CQ1058" s="177"/>
      <c r="CR1058" s="187"/>
      <c r="CS1058" s="177"/>
      <c r="CT1058" s="177"/>
      <c r="CU1058" s="187"/>
      <c r="CV1058" s="177"/>
      <c r="CW1058" s="177"/>
      <c r="CX1058" s="187"/>
      <c r="CY1058" s="177"/>
      <c r="CZ1058" s="177"/>
      <c r="DA1058" s="187"/>
      <c r="DB1058" s="177"/>
      <c r="DC1058" s="177"/>
      <c r="DD1058" s="187"/>
      <c r="DE1058" s="177"/>
      <c r="DF1058" s="177"/>
      <c r="DG1058" s="187"/>
      <c r="DH1058" s="177"/>
      <c r="DI1058" s="177"/>
      <c r="DJ1058" s="187"/>
      <c r="DK1058" s="177"/>
      <c r="DL1058" s="177"/>
      <c r="DM1058" s="187"/>
      <c r="DN1058" s="177"/>
      <c r="DO1058" s="177"/>
      <c r="DP1058" s="187"/>
      <c r="DQ1058" s="177"/>
      <c r="DR1058" s="177"/>
      <c r="DS1058" s="187"/>
      <c r="DT1058" s="177"/>
      <c r="DU1058" s="177"/>
      <c r="DV1058" s="187"/>
      <c r="DW1058" s="209"/>
      <c r="DX1058" s="209"/>
      <c r="DY1058" s="193"/>
      <c r="DZ1058" s="209"/>
      <c r="EA1058" s="209"/>
      <c r="EB1058" s="193"/>
      <c r="EC1058" s="209"/>
      <c r="ED1058" s="209"/>
      <c r="EE1058" s="193"/>
      <c r="EF1058" s="209"/>
      <c r="EG1058" s="209"/>
      <c r="EH1058" s="193"/>
      <c r="EI1058" s="209"/>
      <c r="EJ1058" s="209"/>
      <c r="EK1058" s="193"/>
      <c r="EL1058" s="209"/>
      <c r="EM1058" s="209"/>
      <c r="EN1058" s="193"/>
      <c r="EO1058" s="209"/>
      <c r="EP1058" s="209"/>
      <c r="EQ1058" s="193"/>
      <c r="ER1058" s="209"/>
      <c r="ES1058" s="209"/>
      <c r="ET1058" s="193"/>
      <c r="EU1058" s="209"/>
      <c r="EV1058" s="209"/>
      <c r="EW1058" s="193"/>
      <c r="EX1058" s="209"/>
      <c r="EY1058" s="209"/>
      <c r="EZ1058" s="193"/>
      <c r="FA1058" s="209"/>
      <c r="FB1058" s="209"/>
      <c r="FC1058" s="193"/>
      <c r="FD1058" s="209"/>
      <c r="FE1058" s="209"/>
      <c r="FF1058" s="193"/>
      <c r="FG1058" s="209"/>
      <c r="FH1058" s="209"/>
      <c r="FI1058" s="193"/>
      <c r="FJ1058" s="209"/>
      <c r="FK1058" s="209"/>
      <c r="FL1058" s="193"/>
      <c r="FM1058" s="209"/>
      <c r="FN1058" s="209"/>
      <c r="FO1058" s="193"/>
      <c r="FP1058" s="209"/>
      <c r="FQ1058" s="209"/>
      <c r="FR1058" s="193"/>
      <c r="FS1058" s="209"/>
      <c r="FT1058" s="209"/>
      <c r="FU1058" s="193"/>
      <c r="FV1058" s="209"/>
      <c r="FW1058" s="209"/>
      <c r="FX1058" s="193"/>
      <c r="FY1058" s="209"/>
      <c r="FZ1058" s="209"/>
      <c r="GA1058" s="193"/>
      <c r="GB1058" s="209"/>
      <c r="GC1058" s="209"/>
      <c r="GD1058" s="193"/>
      <c r="GE1058" s="209"/>
      <c r="GF1058" s="209"/>
      <c r="GG1058" s="193"/>
      <c r="GH1058" s="209"/>
      <c r="GI1058" s="209"/>
      <c r="GJ1058" s="193"/>
      <c r="GK1058" s="209"/>
      <c r="GL1058" s="209"/>
      <c r="GM1058" s="193"/>
      <c r="GN1058" s="209"/>
      <c r="GO1058" s="209"/>
      <c r="GP1058" s="193"/>
      <c r="GQ1058" s="209"/>
      <c r="GR1058" s="209"/>
      <c r="GS1058" s="193"/>
      <c r="GT1058" s="209"/>
      <c r="GU1058" s="209"/>
      <c r="GV1058" s="193"/>
      <c r="GW1058" s="209"/>
      <c r="GX1058" s="209"/>
      <c r="GY1058" s="193"/>
      <c r="GZ1058" s="209"/>
      <c r="HA1058" s="209"/>
      <c r="HB1058" s="193"/>
      <c r="HC1058" s="209"/>
      <c r="HD1058" s="209"/>
      <c r="HE1058" s="193"/>
      <c r="HF1058" s="209"/>
      <c r="HG1058" s="209"/>
      <c r="HH1058" s="193"/>
      <c r="HI1058" s="209"/>
      <c r="HJ1058" s="209"/>
      <c r="HK1058" s="193"/>
      <c r="HL1058" s="209"/>
      <c r="HM1058" s="209"/>
      <c r="HN1058" s="193"/>
      <c r="HO1058" s="209"/>
      <c r="HP1058" s="209"/>
      <c r="HQ1058" s="193"/>
      <c r="HR1058" s="209"/>
      <c r="HS1058" s="209"/>
      <c r="HT1058" s="193"/>
      <c r="HU1058" s="209"/>
      <c r="HV1058" s="209"/>
      <c r="HW1058" s="193"/>
      <c r="HX1058" s="209"/>
      <c r="HY1058" s="209"/>
      <c r="HZ1058" s="193"/>
      <c r="IA1058" s="209"/>
      <c r="IB1058" s="209"/>
      <c r="IC1058" s="193"/>
      <c r="ID1058" s="209"/>
      <c r="IE1058" s="209"/>
      <c r="IF1058" s="193"/>
      <c r="IG1058" s="209"/>
      <c r="IH1058" s="209"/>
      <c r="II1058" s="193"/>
      <c r="IJ1058" s="209"/>
      <c r="IK1058" s="209"/>
      <c r="IL1058" s="193"/>
      <c r="IM1058" s="209"/>
      <c r="IN1058" s="209"/>
      <c r="IO1058" s="193"/>
      <c r="IP1058" s="209"/>
      <c r="IQ1058" s="209"/>
      <c r="IR1058" s="193"/>
      <c r="IS1058" s="209"/>
      <c r="IT1058" s="209"/>
      <c r="IU1058" s="193"/>
      <c r="IV1058" s="209"/>
      <c r="IW1058" s="209"/>
      <c r="IX1058" s="193"/>
      <c r="IY1058" s="209"/>
      <c r="IZ1058" s="209"/>
      <c r="JA1058" s="193"/>
      <c r="JB1058" s="209"/>
      <c r="JC1058" s="209"/>
      <c r="JD1058" s="193"/>
      <c r="JE1058" s="209"/>
      <c r="JF1058" s="209"/>
      <c r="JG1058" s="193"/>
      <c r="JH1058" s="209"/>
      <c r="JI1058" s="209"/>
      <c r="JJ1058" s="193"/>
      <c r="JK1058" s="209"/>
      <c r="JL1058" s="209"/>
      <c r="JM1058" s="193"/>
      <c r="JN1058" s="209"/>
      <c r="JO1058" s="209"/>
      <c r="JP1058" s="193"/>
      <c r="JQ1058" s="209"/>
      <c r="JR1058" s="209"/>
      <c r="JS1058" s="193"/>
      <c r="JT1058" s="209"/>
      <c r="JU1058" s="209"/>
      <c r="JV1058" s="193"/>
      <c r="JW1058" s="209"/>
      <c r="JX1058" s="209"/>
      <c r="JY1058" s="193"/>
      <c r="JZ1058" s="209"/>
      <c r="KA1058" s="209"/>
      <c r="KB1058" s="193"/>
      <c r="KC1058" s="209"/>
      <c r="KD1058" s="209"/>
      <c r="KE1058" s="193"/>
      <c r="KF1058" s="209"/>
      <c r="KG1058" s="209"/>
      <c r="KH1058" s="193"/>
      <c r="KI1058" s="209"/>
      <c r="KJ1058" s="209"/>
      <c r="KK1058" s="193"/>
      <c r="KL1058" s="209"/>
      <c r="KM1058" s="209"/>
      <c r="KN1058" s="193"/>
      <c r="KO1058" s="209"/>
      <c r="KP1058" s="209"/>
      <c r="KQ1058" s="193"/>
      <c r="KR1058" s="209"/>
      <c r="KS1058" s="209"/>
      <c r="KT1058" s="193"/>
      <c r="KU1058" s="209"/>
      <c r="KV1058" s="209"/>
      <c r="KW1058" s="193"/>
      <c r="KX1058" s="209"/>
      <c r="KY1058" s="209"/>
      <c r="KZ1058" s="193"/>
      <c r="LA1058" s="209"/>
      <c r="LB1058" s="209"/>
      <c r="LC1058" s="193"/>
      <c r="LD1058" s="209"/>
      <c r="LE1058" s="209"/>
      <c r="LF1058" s="193"/>
      <c r="LG1058" s="209"/>
      <c r="LH1058" s="209"/>
      <c r="LI1058" s="193"/>
      <c r="LJ1058" s="209"/>
      <c r="LK1058" s="209"/>
      <c r="LL1058" s="193"/>
      <c r="LM1058" s="209"/>
      <c r="LN1058" s="209"/>
      <c r="LO1058" s="193"/>
      <c r="LP1058" s="209"/>
      <c r="LQ1058" s="209"/>
      <c r="LR1058" s="193"/>
      <c r="LS1058" s="209"/>
      <c r="LT1058" s="209"/>
      <c r="LU1058" s="193"/>
      <c r="LV1058" s="209"/>
      <c r="LW1058" s="209"/>
      <c r="LX1058" s="193"/>
      <c r="LY1058" s="209"/>
      <c r="LZ1058" s="209"/>
      <c r="MA1058" s="193"/>
      <c r="MB1058" s="209"/>
      <c r="MC1058" s="209"/>
      <c r="MD1058" s="193"/>
      <c r="ME1058" s="209"/>
      <c r="MF1058" s="209"/>
      <c r="MG1058" s="193"/>
      <c r="MH1058" s="209"/>
      <c r="MI1058" s="209"/>
      <c r="MJ1058" s="193"/>
      <c r="MK1058" s="209"/>
      <c r="ML1058" s="209"/>
      <c r="MM1058" s="193"/>
      <c r="MN1058" s="209"/>
      <c r="MO1058" s="209"/>
      <c r="MP1058" s="193"/>
      <c r="MQ1058" s="209"/>
      <c r="MR1058" s="209"/>
      <c r="MS1058" s="193"/>
      <c r="MT1058" s="209"/>
      <c r="MU1058" s="209"/>
      <c r="MV1058" s="193"/>
      <c r="MW1058" s="209"/>
      <c r="MX1058" s="209"/>
      <c r="MY1058" s="193"/>
      <c r="MZ1058" s="209"/>
      <c r="NA1058" s="209"/>
      <c r="NB1058" s="193"/>
      <c r="NC1058" s="209"/>
      <c r="ND1058" s="209"/>
      <c r="NE1058" s="193"/>
      <c r="NF1058" s="209"/>
      <c r="NG1058" s="209"/>
      <c r="NH1058" s="193"/>
      <c r="NI1058" s="209"/>
      <c r="NJ1058" s="209"/>
      <c r="NK1058" s="193"/>
      <c r="NL1058" s="209"/>
      <c r="NM1058" s="209"/>
      <c r="NN1058" s="193"/>
      <c r="NO1058" s="209"/>
      <c r="NP1058" s="209"/>
      <c r="NQ1058" s="193"/>
      <c r="NR1058" s="209"/>
      <c r="NS1058" s="209"/>
      <c r="NT1058" s="193"/>
      <c r="NU1058" s="209"/>
      <c r="NV1058" s="209"/>
      <c r="NW1058" s="193"/>
      <c r="NX1058" s="209"/>
      <c r="NY1058" s="209"/>
      <c r="NZ1058" s="193"/>
      <c r="OA1058" s="209"/>
      <c r="OB1058" s="209"/>
      <c r="OC1058" s="193"/>
      <c r="OD1058" s="209"/>
      <c r="OE1058" s="209"/>
      <c r="OF1058" s="193"/>
      <c r="OG1058" s="209"/>
      <c r="OH1058" s="209"/>
      <c r="OI1058" s="193"/>
      <c r="OJ1058" s="209"/>
      <c r="OK1058" s="209"/>
      <c r="OL1058" s="193"/>
      <c r="OM1058" s="209"/>
      <c r="ON1058" s="209"/>
      <c r="OO1058" s="193"/>
      <c r="OP1058" s="209"/>
      <c r="OQ1058" s="209"/>
      <c r="OR1058" s="193"/>
      <c r="OS1058" s="209"/>
      <c r="OT1058" s="209"/>
      <c r="OU1058" s="193"/>
      <c r="OV1058" s="209"/>
      <c r="OW1058" s="209"/>
      <c r="OX1058" s="193"/>
      <c r="OY1058" s="209"/>
      <c r="OZ1058" s="209"/>
      <c r="PA1058" s="193"/>
      <c r="PB1058" s="209"/>
      <c r="PC1058" s="209"/>
      <c r="PD1058" s="193"/>
      <c r="PE1058" s="209"/>
      <c r="PF1058" s="209"/>
      <c r="PG1058" s="193"/>
      <c r="PH1058" s="209"/>
      <c r="PI1058" s="209"/>
      <c r="PJ1058" s="193"/>
      <c r="PK1058" s="209"/>
      <c r="PL1058" s="209"/>
      <c r="PM1058" s="193"/>
      <c r="PN1058" s="209"/>
      <c r="PO1058" s="209"/>
      <c r="PP1058" s="193"/>
      <c r="PQ1058" s="209"/>
      <c r="PR1058" s="209"/>
      <c r="PS1058" s="193"/>
      <c r="PT1058" s="209"/>
      <c r="PU1058" s="209"/>
      <c r="PV1058" s="193"/>
      <c r="PW1058" s="209"/>
      <c r="PX1058" s="209"/>
      <c r="PY1058" s="193"/>
      <c r="PZ1058" s="209"/>
      <c r="QA1058" s="209"/>
      <c r="QB1058" s="193"/>
      <c r="QC1058" s="209"/>
      <c r="QD1058" s="209"/>
      <c r="QE1058" s="193"/>
      <c r="QF1058" s="209"/>
      <c r="QG1058" s="209"/>
      <c r="QH1058" s="193"/>
      <c r="QI1058" s="209"/>
      <c r="QJ1058" s="209"/>
      <c r="QK1058" s="193"/>
      <c r="QL1058" s="209"/>
      <c r="QM1058" s="209"/>
      <c r="QN1058" s="193"/>
      <c r="QO1058" s="209"/>
      <c r="QP1058" s="209"/>
      <c r="QQ1058" s="193"/>
      <c r="QR1058" s="209"/>
      <c r="QS1058" s="209"/>
      <c r="QT1058" s="193"/>
      <c r="QU1058" s="209"/>
      <c r="QV1058" s="209"/>
      <c r="QW1058" s="193"/>
      <c r="QX1058" s="209"/>
      <c r="QY1058" s="209"/>
      <c r="QZ1058" s="193"/>
      <c r="RA1058" s="209"/>
      <c r="RB1058" s="209"/>
      <c r="RC1058" s="193"/>
      <c r="RD1058" s="209"/>
      <c r="RE1058" s="209"/>
      <c r="RF1058" s="193"/>
      <c r="RG1058" s="209"/>
    </row>
    <row r="1059" spans="5:475" x14ac:dyDescent="0.3">
      <c r="F1059" s="189"/>
      <c r="G1059" s="187"/>
      <c r="H1059" s="187"/>
      <c r="I1059" s="203"/>
      <c r="J1059" s="203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93"/>
      <c r="DX1059" s="193"/>
      <c r="DY1059" s="193"/>
      <c r="DZ1059" s="193"/>
      <c r="EA1059" s="193"/>
      <c r="EB1059" s="193"/>
      <c r="EC1059" s="193"/>
      <c r="ED1059" s="193"/>
      <c r="EE1059" s="193"/>
      <c r="EF1059" s="193"/>
      <c r="EG1059" s="193"/>
      <c r="EH1059" s="193"/>
      <c r="EI1059" s="193"/>
      <c r="EJ1059" s="193"/>
      <c r="EK1059" s="193"/>
      <c r="EL1059" s="193"/>
      <c r="EM1059" s="193"/>
      <c r="EN1059" s="193"/>
      <c r="EO1059" s="193"/>
      <c r="EP1059" s="193"/>
      <c r="EQ1059" s="193"/>
      <c r="ER1059" s="193"/>
      <c r="ES1059" s="193"/>
      <c r="ET1059" s="193"/>
      <c r="EU1059" s="193"/>
      <c r="EV1059" s="193"/>
      <c r="EW1059" s="193"/>
      <c r="EX1059" s="193"/>
      <c r="EY1059" s="193"/>
      <c r="EZ1059" s="193"/>
      <c r="FA1059" s="193"/>
      <c r="FB1059" s="193"/>
      <c r="FC1059" s="193"/>
      <c r="FD1059" s="193"/>
      <c r="FE1059" s="193"/>
      <c r="FF1059" s="193"/>
      <c r="FG1059" s="193"/>
      <c r="FH1059" s="193"/>
      <c r="FI1059" s="193"/>
      <c r="FJ1059" s="193"/>
      <c r="FK1059" s="193"/>
      <c r="FL1059" s="193"/>
      <c r="FM1059" s="193"/>
      <c r="FN1059" s="193"/>
      <c r="FO1059" s="193"/>
      <c r="FP1059" s="193"/>
      <c r="FQ1059" s="193"/>
      <c r="FR1059" s="193"/>
      <c r="FS1059" s="193"/>
      <c r="FT1059" s="193"/>
      <c r="FU1059" s="193"/>
      <c r="FV1059" s="193"/>
      <c r="FW1059" s="193"/>
      <c r="FX1059" s="193"/>
      <c r="FY1059" s="193"/>
      <c r="FZ1059" s="193"/>
      <c r="GA1059" s="193"/>
      <c r="GB1059" s="193"/>
      <c r="GC1059" s="193"/>
      <c r="GD1059" s="193"/>
      <c r="GE1059" s="193"/>
      <c r="GF1059" s="193"/>
      <c r="GG1059" s="193"/>
      <c r="GH1059" s="193"/>
      <c r="GI1059" s="193"/>
      <c r="GJ1059" s="193"/>
      <c r="GK1059" s="193"/>
      <c r="GL1059" s="193"/>
      <c r="GM1059" s="193"/>
      <c r="GN1059" s="193"/>
      <c r="GO1059" s="193"/>
      <c r="GP1059" s="193"/>
      <c r="GQ1059" s="193"/>
      <c r="GR1059" s="193"/>
      <c r="GS1059" s="193"/>
      <c r="GT1059" s="193"/>
      <c r="GU1059" s="193"/>
      <c r="GV1059" s="193"/>
      <c r="GW1059" s="193"/>
      <c r="GX1059" s="193"/>
      <c r="GY1059" s="193"/>
      <c r="GZ1059" s="193"/>
      <c r="HA1059" s="193"/>
      <c r="HB1059" s="193"/>
      <c r="HC1059" s="193"/>
      <c r="HD1059" s="193"/>
      <c r="HE1059" s="193"/>
      <c r="HF1059" s="193"/>
      <c r="HG1059" s="193"/>
      <c r="HH1059" s="193"/>
      <c r="HI1059" s="193"/>
      <c r="HJ1059" s="193"/>
      <c r="HK1059" s="193"/>
      <c r="HL1059" s="193"/>
      <c r="HM1059" s="193"/>
      <c r="HN1059" s="193"/>
      <c r="HO1059" s="193"/>
      <c r="HP1059" s="193"/>
      <c r="HQ1059" s="193"/>
      <c r="HR1059" s="193"/>
      <c r="HS1059" s="193"/>
      <c r="HT1059" s="193"/>
      <c r="HU1059" s="193"/>
      <c r="HV1059" s="193"/>
      <c r="HW1059" s="193"/>
      <c r="HX1059" s="193"/>
      <c r="HY1059" s="193"/>
      <c r="HZ1059" s="193"/>
      <c r="IA1059" s="193"/>
      <c r="IB1059" s="193"/>
      <c r="IC1059" s="193"/>
      <c r="ID1059" s="193"/>
      <c r="IE1059" s="193"/>
      <c r="IF1059" s="193"/>
      <c r="IG1059" s="193"/>
      <c r="IH1059" s="193"/>
      <c r="II1059" s="193"/>
      <c r="IJ1059" s="193"/>
      <c r="IK1059" s="193"/>
      <c r="IL1059" s="193"/>
      <c r="IM1059" s="193"/>
      <c r="IN1059" s="193"/>
      <c r="IO1059" s="193"/>
      <c r="IP1059" s="193"/>
      <c r="IQ1059" s="193"/>
      <c r="IR1059" s="193"/>
      <c r="IS1059" s="193"/>
      <c r="IT1059" s="193"/>
      <c r="IU1059" s="193"/>
      <c r="IV1059" s="193"/>
      <c r="IW1059" s="193"/>
      <c r="IX1059" s="193"/>
      <c r="IY1059" s="193"/>
      <c r="IZ1059" s="193"/>
      <c r="JA1059" s="193"/>
      <c r="JB1059" s="193"/>
      <c r="JC1059" s="193"/>
      <c r="JD1059" s="193"/>
      <c r="JE1059" s="193"/>
      <c r="JF1059" s="193"/>
      <c r="JG1059" s="193"/>
      <c r="JH1059" s="193"/>
      <c r="JI1059" s="193"/>
      <c r="JJ1059" s="193"/>
      <c r="JK1059" s="193"/>
      <c r="JL1059" s="193"/>
      <c r="JM1059" s="193"/>
      <c r="JN1059" s="193"/>
      <c r="JO1059" s="193"/>
      <c r="JP1059" s="193"/>
      <c r="JQ1059" s="193"/>
      <c r="JR1059" s="193"/>
      <c r="JS1059" s="193"/>
      <c r="JT1059" s="193"/>
      <c r="JU1059" s="193"/>
      <c r="JV1059" s="193"/>
      <c r="JW1059" s="193"/>
      <c r="JX1059" s="193"/>
      <c r="JY1059" s="193"/>
      <c r="JZ1059" s="193"/>
      <c r="KA1059" s="193"/>
      <c r="KB1059" s="193"/>
      <c r="KC1059" s="193"/>
      <c r="KD1059" s="193"/>
      <c r="KE1059" s="193"/>
      <c r="KF1059" s="193"/>
      <c r="KG1059" s="193"/>
      <c r="KH1059" s="193"/>
      <c r="KI1059" s="193"/>
      <c r="KJ1059" s="193"/>
      <c r="KK1059" s="193"/>
      <c r="KL1059" s="193"/>
      <c r="KM1059" s="193"/>
      <c r="KN1059" s="193"/>
      <c r="KO1059" s="193"/>
      <c r="KP1059" s="193"/>
      <c r="KQ1059" s="193"/>
      <c r="KR1059" s="193"/>
      <c r="KS1059" s="193"/>
      <c r="KT1059" s="193"/>
      <c r="KU1059" s="193"/>
      <c r="KV1059" s="193"/>
      <c r="KW1059" s="193"/>
      <c r="KX1059" s="193"/>
      <c r="KY1059" s="193"/>
      <c r="KZ1059" s="193"/>
      <c r="LA1059" s="193"/>
      <c r="LB1059" s="193"/>
      <c r="LC1059" s="193"/>
      <c r="LD1059" s="193"/>
      <c r="LE1059" s="193"/>
      <c r="LF1059" s="193"/>
      <c r="LG1059" s="193"/>
      <c r="LH1059" s="193"/>
      <c r="LI1059" s="193"/>
      <c r="LJ1059" s="193"/>
      <c r="LK1059" s="193"/>
      <c r="LL1059" s="193"/>
      <c r="LM1059" s="193"/>
      <c r="LN1059" s="193"/>
      <c r="LO1059" s="193"/>
      <c r="LP1059" s="193"/>
      <c r="LQ1059" s="193"/>
      <c r="LR1059" s="193"/>
      <c r="LS1059" s="193"/>
      <c r="LT1059" s="193"/>
      <c r="LU1059" s="193"/>
      <c r="LV1059" s="193"/>
      <c r="LW1059" s="193"/>
      <c r="LX1059" s="193"/>
      <c r="LY1059" s="193"/>
      <c r="LZ1059" s="193"/>
      <c r="MA1059" s="193"/>
      <c r="MB1059" s="193"/>
      <c r="MC1059" s="193"/>
      <c r="MD1059" s="193"/>
      <c r="ME1059" s="193"/>
      <c r="MF1059" s="193"/>
      <c r="MG1059" s="193"/>
      <c r="MH1059" s="193"/>
      <c r="MI1059" s="193"/>
      <c r="MJ1059" s="193"/>
      <c r="MK1059" s="193"/>
      <c r="ML1059" s="193"/>
      <c r="MM1059" s="193"/>
      <c r="MN1059" s="193"/>
      <c r="MO1059" s="193"/>
      <c r="MP1059" s="193"/>
      <c r="MQ1059" s="193"/>
      <c r="MR1059" s="193"/>
      <c r="MS1059" s="193"/>
      <c r="MT1059" s="193"/>
      <c r="MU1059" s="193"/>
      <c r="MV1059" s="193"/>
      <c r="MW1059" s="193"/>
      <c r="MX1059" s="193"/>
      <c r="MY1059" s="193"/>
      <c r="MZ1059" s="193"/>
      <c r="NA1059" s="193"/>
      <c r="NB1059" s="193"/>
      <c r="NC1059" s="193"/>
      <c r="ND1059" s="193"/>
      <c r="NE1059" s="193"/>
      <c r="NF1059" s="193"/>
      <c r="NG1059" s="193"/>
      <c r="NH1059" s="193"/>
      <c r="NI1059" s="193"/>
      <c r="NJ1059" s="193"/>
      <c r="NK1059" s="193"/>
      <c r="NL1059" s="193"/>
      <c r="NM1059" s="193"/>
      <c r="NN1059" s="193"/>
      <c r="NO1059" s="193"/>
      <c r="NP1059" s="193"/>
      <c r="NQ1059" s="193"/>
      <c r="NR1059" s="193"/>
      <c r="NS1059" s="193"/>
      <c r="NT1059" s="193"/>
      <c r="NU1059" s="193"/>
      <c r="NV1059" s="193"/>
      <c r="NW1059" s="193"/>
      <c r="NX1059" s="193"/>
      <c r="NY1059" s="193"/>
      <c r="NZ1059" s="193"/>
      <c r="OA1059" s="193"/>
      <c r="OB1059" s="193"/>
      <c r="OC1059" s="193"/>
      <c r="OD1059" s="193"/>
      <c r="OE1059" s="193"/>
      <c r="OF1059" s="193"/>
      <c r="OG1059" s="193"/>
      <c r="OH1059" s="193"/>
      <c r="OI1059" s="193"/>
      <c r="OJ1059" s="193"/>
      <c r="OK1059" s="193"/>
      <c r="OL1059" s="193"/>
      <c r="OM1059" s="193"/>
      <c r="ON1059" s="193"/>
      <c r="OO1059" s="193"/>
      <c r="OP1059" s="193"/>
      <c r="OQ1059" s="193"/>
      <c r="OR1059" s="193"/>
      <c r="OS1059" s="193"/>
      <c r="OT1059" s="193"/>
      <c r="OU1059" s="193"/>
      <c r="OV1059" s="193"/>
      <c r="OW1059" s="193"/>
      <c r="OX1059" s="193"/>
      <c r="OY1059" s="193"/>
      <c r="OZ1059" s="193"/>
      <c r="PA1059" s="193"/>
      <c r="PB1059" s="193"/>
      <c r="PC1059" s="193"/>
      <c r="PD1059" s="193"/>
      <c r="PE1059" s="193"/>
      <c r="PF1059" s="193"/>
      <c r="PG1059" s="193"/>
      <c r="PH1059" s="193"/>
      <c r="PI1059" s="193"/>
      <c r="PJ1059" s="193"/>
      <c r="PK1059" s="193"/>
      <c r="PL1059" s="193"/>
      <c r="PM1059" s="193"/>
      <c r="PN1059" s="193"/>
      <c r="PO1059" s="193"/>
      <c r="PP1059" s="193"/>
      <c r="PQ1059" s="193"/>
      <c r="PR1059" s="193"/>
      <c r="PS1059" s="193"/>
      <c r="PT1059" s="193"/>
      <c r="PU1059" s="193"/>
      <c r="PV1059" s="193"/>
      <c r="PW1059" s="193"/>
      <c r="PX1059" s="193"/>
      <c r="PY1059" s="193"/>
      <c r="PZ1059" s="193"/>
      <c r="QA1059" s="193"/>
      <c r="QB1059" s="193"/>
      <c r="QC1059" s="193"/>
      <c r="QD1059" s="193"/>
      <c r="QE1059" s="193"/>
      <c r="QF1059" s="193"/>
      <c r="QG1059" s="193"/>
      <c r="QH1059" s="193"/>
      <c r="QI1059" s="193"/>
      <c r="QJ1059" s="193"/>
      <c r="QK1059" s="193"/>
      <c r="QL1059" s="193"/>
      <c r="QM1059" s="193"/>
      <c r="QN1059" s="193"/>
      <c r="QO1059" s="193"/>
      <c r="QP1059" s="193"/>
      <c r="QQ1059" s="193"/>
      <c r="QR1059" s="193"/>
      <c r="QS1059" s="193"/>
      <c r="QT1059" s="193"/>
      <c r="QU1059" s="193"/>
      <c r="QV1059" s="193"/>
      <c r="QW1059" s="193"/>
      <c r="QX1059" s="193"/>
      <c r="QY1059" s="193"/>
      <c r="QZ1059" s="193"/>
      <c r="RA1059" s="193"/>
      <c r="RB1059" s="193"/>
      <c r="RC1059" s="193"/>
      <c r="RD1059" s="193"/>
      <c r="RE1059" s="193"/>
      <c r="RF1059" s="193"/>
      <c r="RG1059" s="193"/>
    </row>
    <row r="1060" spans="5:475" x14ac:dyDescent="0.3">
      <c r="E1060" s="224"/>
      <c r="F1060" s="216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3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3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3">
      <c r="E1063" s="224"/>
      <c r="F1063" s="215"/>
      <c r="G1063" s="177"/>
      <c r="H1063" s="177"/>
      <c r="I1063" s="203"/>
      <c r="J1063" s="203"/>
      <c r="K1063" s="177"/>
      <c r="L1063" s="187"/>
      <c r="M1063" s="177"/>
      <c r="N1063" s="177"/>
      <c r="O1063" s="187"/>
      <c r="P1063" s="177"/>
      <c r="Q1063" s="177"/>
      <c r="R1063" s="187"/>
      <c r="S1063" s="177"/>
      <c r="T1063" s="177"/>
      <c r="U1063" s="187"/>
      <c r="V1063" s="177"/>
      <c r="W1063" s="177"/>
      <c r="X1063" s="187"/>
      <c r="Y1063" s="177"/>
      <c r="Z1063" s="177"/>
      <c r="AA1063" s="187"/>
      <c r="AB1063" s="177"/>
      <c r="AC1063" s="177"/>
      <c r="AD1063" s="187"/>
      <c r="AE1063" s="177"/>
      <c r="AF1063" s="177"/>
      <c r="AG1063" s="187"/>
      <c r="AH1063" s="177"/>
      <c r="AI1063" s="177"/>
      <c r="AJ1063" s="187"/>
      <c r="AK1063" s="177"/>
      <c r="AL1063" s="177"/>
      <c r="AM1063" s="187"/>
      <c r="AN1063" s="177"/>
      <c r="AO1063" s="177"/>
      <c r="AP1063" s="187"/>
      <c r="AQ1063" s="177"/>
      <c r="AR1063" s="177"/>
      <c r="AS1063" s="187"/>
      <c r="AT1063" s="177"/>
      <c r="AU1063" s="177"/>
      <c r="AV1063" s="187"/>
      <c r="AW1063" s="177"/>
      <c r="AX1063" s="177"/>
      <c r="AY1063" s="187"/>
      <c r="AZ1063" s="177"/>
      <c r="BA1063" s="177"/>
      <c r="BB1063" s="187"/>
      <c r="BC1063" s="177"/>
      <c r="BD1063" s="177"/>
      <c r="BE1063" s="187"/>
      <c r="BF1063" s="177"/>
      <c r="BG1063" s="177"/>
      <c r="BH1063" s="187"/>
      <c r="BI1063" s="177"/>
      <c r="BJ1063" s="177"/>
      <c r="BK1063" s="187"/>
      <c r="BL1063" s="177"/>
      <c r="BM1063" s="177"/>
      <c r="BN1063" s="187"/>
      <c r="BO1063" s="177"/>
      <c r="BP1063" s="177"/>
      <c r="BQ1063" s="187"/>
      <c r="BR1063" s="177"/>
      <c r="BS1063" s="177"/>
      <c r="BT1063" s="187"/>
      <c r="BU1063" s="177"/>
      <c r="BV1063" s="177"/>
      <c r="BW1063" s="187"/>
      <c r="BX1063" s="177"/>
      <c r="BY1063" s="177"/>
      <c r="BZ1063" s="187"/>
      <c r="CA1063" s="177"/>
      <c r="CB1063" s="177"/>
      <c r="CC1063" s="187"/>
      <c r="CD1063" s="177"/>
      <c r="CE1063" s="177"/>
      <c r="CF1063" s="187"/>
      <c r="CG1063" s="177"/>
      <c r="CH1063" s="177"/>
      <c r="CI1063" s="187"/>
      <c r="CJ1063" s="177"/>
      <c r="CK1063" s="177"/>
      <c r="CL1063" s="187"/>
      <c r="CM1063" s="177"/>
      <c r="CN1063" s="177"/>
      <c r="CO1063" s="187"/>
      <c r="CP1063" s="177"/>
      <c r="CQ1063" s="177"/>
      <c r="CR1063" s="187"/>
      <c r="CS1063" s="177"/>
      <c r="CT1063" s="177"/>
      <c r="CU1063" s="187"/>
      <c r="CV1063" s="177"/>
      <c r="CW1063" s="177"/>
      <c r="CX1063" s="187"/>
      <c r="CY1063" s="177"/>
      <c r="CZ1063" s="177"/>
      <c r="DA1063" s="187"/>
      <c r="DB1063" s="177"/>
      <c r="DC1063" s="177"/>
      <c r="DD1063" s="187"/>
      <c r="DE1063" s="177"/>
      <c r="DF1063" s="177"/>
      <c r="DG1063" s="187"/>
      <c r="DH1063" s="177"/>
      <c r="DI1063" s="177"/>
      <c r="DJ1063" s="187"/>
      <c r="DK1063" s="177"/>
      <c r="DL1063" s="177"/>
      <c r="DM1063" s="187"/>
      <c r="DN1063" s="177"/>
      <c r="DO1063" s="177"/>
      <c r="DP1063" s="187"/>
      <c r="DQ1063" s="177"/>
      <c r="DR1063" s="177"/>
      <c r="DS1063" s="187"/>
      <c r="DT1063" s="177"/>
      <c r="DU1063" s="177"/>
      <c r="DV1063" s="187"/>
      <c r="DW1063" s="209"/>
      <c r="DX1063" s="209"/>
      <c r="DY1063" s="193"/>
      <c r="DZ1063" s="209"/>
      <c r="EA1063" s="209"/>
      <c r="EB1063" s="193"/>
      <c r="EC1063" s="209"/>
      <c r="ED1063" s="209"/>
      <c r="EE1063" s="193"/>
      <c r="EF1063" s="209"/>
      <c r="EG1063" s="209"/>
      <c r="EH1063" s="193"/>
      <c r="EI1063" s="209"/>
      <c r="EJ1063" s="209"/>
      <c r="EK1063" s="193"/>
      <c r="EL1063" s="209"/>
      <c r="EM1063" s="209"/>
      <c r="EN1063" s="193"/>
      <c r="EO1063" s="209"/>
      <c r="EP1063" s="209"/>
      <c r="EQ1063" s="193"/>
      <c r="ER1063" s="209"/>
      <c r="ES1063" s="209"/>
      <c r="ET1063" s="193"/>
      <c r="EU1063" s="209"/>
      <c r="EV1063" s="209"/>
      <c r="EW1063" s="193"/>
      <c r="EX1063" s="209"/>
      <c r="EY1063" s="209"/>
      <c r="EZ1063" s="193"/>
      <c r="FA1063" s="209"/>
      <c r="FB1063" s="209"/>
      <c r="FC1063" s="193"/>
      <c r="FD1063" s="209"/>
      <c r="FE1063" s="209"/>
      <c r="FF1063" s="193"/>
      <c r="FG1063" s="209"/>
      <c r="FH1063" s="209"/>
      <c r="FI1063" s="193"/>
      <c r="FJ1063" s="209"/>
      <c r="FK1063" s="209"/>
      <c r="FL1063" s="193"/>
      <c r="FM1063" s="209"/>
      <c r="FN1063" s="209"/>
      <c r="FO1063" s="193"/>
      <c r="FP1063" s="209"/>
      <c r="FQ1063" s="209"/>
      <c r="FR1063" s="193"/>
      <c r="FS1063" s="209"/>
      <c r="FT1063" s="209"/>
      <c r="FU1063" s="193"/>
      <c r="FV1063" s="209"/>
      <c r="FW1063" s="209"/>
      <c r="FX1063" s="193"/>
      <c r="FY1063" s="209"/>
      <c r="FZ1063" s="209"/>
      <c r="GA1063" s="193"/>
      <c r="GB1063" s="209"/>
      <c r="GC1063" s="209"/>
      <c r="GD1063" s="193"/>
      <c r="GE1063" s="209"/>
      <c r="GF1063" s="209"/>
      <c r="GG1063" s="193"/>
      <c r="GH1063" s="209"/>
      <c r="GI1063" s="209"/>
      <c r="GJ1063" s="193"/>
      <c r="GK1063" s="209"/>
      <c r="GL1063" s="209"/>
      <c r="GM1063" s="193"/>
      <c r="GN1063" s="209"/>
      <c r="GO1063" s="209"/>
      <c r="GP1063" s="193"/>
      <c r="GQ1063" s="209"/>
      <c r="GR1063" s="209"/>
      <c r="GS1063" s="193"/>
      <c r="GT1063" s="209"/>
      <c r="GU1063" s="209"/>
      <c r="GV1063" s="193"/>
      <c r="GW1063" s="209"/>
      <c r="GX1063" s="209"/>
      <c r="GY1063" s="193"/>
      <c r="GZ1063" s="209"/>
      <c r="HA1063" s="209"/>
      <c r="HB1063" s="193"/>
      <c r="HC1063" s="209"/>
      <c r="HD1063" s="209"/>
      <c r="HE1063" s="193"/>
      <c r="HF1063" s="209"/>
      <c r="HG1063" s="209"/>
      <c r="HH1063" s="193"/>
      <c r="HI1063" s="209"/>
      <c r="HJ1063" s="209"/>
      <c r="HK1063" s="193"/>
      <c r="HL1063" s="209"/>
      <c r="HM1063" s="209"/>
      <c r="HN1063" s="193"/>
      <c r="HO1063" s="209"/>
      <c r="HP1063" s="209"/>
      <c r="HQ1063" s="193"/>
      <c r="HR1063" s="209"/>
      <c r="HS1063" s="209"/>
      <c r="HT1063" s="193"/>
      <c r="HU1063" s="209"/>
      <c r="HV1063" s="209"/>
      <c r="HW1063" s="193"/>
      <c r="HX1063" s="209"/>
      <c r="HY1063" s="209"/>
      <c r="HZ1063" s="193"/>
      <c r="IA1063" s="209"/>
      <c r="IB1063" s="209"/>
      <c r="IC1063" s="193"/>
      <c r="ID1063" s="209"/>
      <c r="IE1063" s="209"/>
      <c r="IF1063" s="193"/>
      <c r="IG1063" s="209"/>
      <c r="IH1063" s="209"/>
      <c r="II1063" s="193"/>
      <c r="IJ1063" s="209"/>
      <c r="IK1063" s="209"/>
      <c r="IL1063" s="193"/>
      <c r="IM1063" s="209"/>
      <c r="IN1063" s="209"/>
      <c r="IO1063" s="193"/>
      <c r="IP1063" s="209"/>
      <c r="IQ1063" s="209"/>
      <c r="IR1063" s="193"/>
      <c r="IS1063" s="209"/>
      <c r="IT1063" s="209"/>
      <c r="IU1063" s="193"/>
      <c r="IV1063" s="209"/>
      <c r="IW1063" s="209"/>
      <c r="IX1063" s="193"/>
      <c r="IY1063" s="209"/>
      <c r="IZ1063" s="209"/>
      <c r="JA1063" s="193"/>
      <c r="JB1063" s="209"/>
      <c r="JC1063" s="209"/>
      <c r="JD1063" s="193"/>
      <c r="JE1063" s="209"/>
      <c r="JF1063" s="209"/>
      <c r="JG1063" s="193"/>
      <c r="JH1063" s="209"/>
      <c r="JI1063" s="209"/>
      <c r="JJ1063" s="193"/>
      <c r="JK1063" s="209"/>
      <c r="JL1063" s="209"/>
      <c r="JM1063" s="193"/>
      <c r="JN1063" s="209"/>
      <c r="JO1063" s="209"/>
      <c r="JP1063" s="193"/>
      <c r="JQ1063" s="209"/>
      <c r="JR1063" s="209"/>
      <c r="JS1063" s="193"/>
      <c r="JT1063" s="209"/>
      <c r="JU1063" s="209"/>
      <c r="JV1063" s="193"/>
      <c r="JW1063" s="209"/>
      <c r="JX1063" s="209"/>
      <c r="JY1063" s="193"/>
      <c r="JZ1063" s="209"/>
      <c r="KA1063" s="209"/>
      <c r="KB1063" s="193"/>
      <c r="KC1063" s="209"/>
      <c r="KD1063" s="209"/>
      <c r="KE1063" s="193"/>
      <c r="KF1063" s="209"/>
      <c r="KG1063" s="209"/>
      <c r="KH1063" s="193"/>
      <c r="KI1063" s="209"/>
      <c r="KJ1063" s="209"/>
      <c r="KK1063" s="193"/>
      <c r="KL1063" s="209"/>
      <c r="KM1063" s="209"/>
      <c r="KN1063" s="193"/>
      <c r="KO1063" s="209"/>
      <c r="KP1063" s="209"/>
      <c r="KQ1063" s="193"/>
      <c r="KR1063" s="209"/>
      <c r="KS1063" s="209"/>
      <c r="KT1063" s="193"/>
      <c r="KU1063" s="209"/>
      <c r="KV1063" s="209"/>
      <c r="KW1063" s="193"/>
      <c r="KX1063" s="209"/>
      <c r="KY1063" s="209"/>
      <c r="KZ1063" s="193"/>
      <c r="LA1063" s="209"/>
      <c r="LB1063" s="209"/>
      <c r="LC1063" s="193"/>
      <c r="LD1063" s="209"/>
      <c r="LE1063" s="209"/>
      <c r="LF1063" s="193"/>
      <c r="LG1063" s="209"/>
      <c r="LH1063" s="209"/>
      <c r="LI1063" s="193"/>
      <c r="LJ1063" s="209"/>
      <c r="LK1063" s="209"/>
      <c r="LL1063" s="193"/>
      <c r="LM1063" s="209"/>
      <c r="LN1063" s="209"/>
      <c r="LO1063" s="193"/>
      <c r="LP1063" s="209"/>
      <c r="LQ1063" s="209"/>
      <c r="LR1063" s="193"/>
      <c r="LS1063" s="209"/>
      <c r="LT1063" s="209"/>
      <c r="LU1063" s="193"/>
      <c r="LV1063" s="209"/>
      <c r="LW1063" s="209"/>
      <c r="LX1063" s="193"/>
      <c r="LY1063" s="209"/>
      <c r="LZ1063" s="209"/>
      <c r="MA1063" s="193"/>
      <c r="MB1063" s="209"/>
      <c r="MC1063" s="209"/>
      <c r="MD1063" s="193"/>
      <c r="ME1063" s="209"/>
      <c r="MF1063" s="209"/>
      <c r="MG1063" s="193"/>
      <c r="MH1063" s="209"/>
      <c r="MI1063" s="209"/>
      <c r="MJ1063" s="193"/>
      <c r="MK1063" s="209"/>
      <c r="ML1063" s="209"/>
      <c r="MM1063" s="193"/>
      <c r="MN1063" s="209"/>
      <c r="MO1063" s="209"/>
      <c r="MP1063" s="193"/>
      <c r="MQ1063" s="209"/>
      <c r="MR1063" s="209"/>
      <c r="MS1063" s="193"/>
      <c r="MT1063" s="209"/>
      <c r="MU1063" s="209"/>
      <c r="MV1063" s="193"/>
      <c r="MW1063" s="209"/>
      <c r="MX1063" s="209"/>
      <c r="MY1063" s="193"/>
      <c r="MZ1063" s="209"/>
      <c r="NA1063" s="209"/>
      <c r="NB1063" s="193"/>
      <c r="NC1063" s="209"/>
      <c r="ND1063" s="209"/>
      <c r="NE1063" s="193"/>
      <c r="NF1063" s="209"/>
      <c r="NG1063" s="209"/>
      <c r="NH1063" s="193"/>
      <c r="NI1063" s="209"/>
      <c r="NJ1063" s="209"/>
      <c r="NK1063" s="193"/>
      <c r="NL1063" s="209"/>
      <c r="NM1063" s="209"/>
      <c r="NN1063" s="193"/>
      <c r="NO1063" s="209"/>
      <c r="NP1063" s="209"/>
      <c r="NQ1063" s="193"/>
      <c r="NR1063" s="209"/>
      <c r="NS1063" s="209"/>
      <c r="NT1063" s="193"/>
      <c r="NU1063" s="209"/>
      <c r="NV1063" s="209"/>
      <c r="NW1063" s="193"/>
      <c r="NX1063" s="209"/>
      <c r="NY1063" s="209"/>
      <c r="NZ1063" s="193"/>
      <c r="OA1063" s="209"/>
      <c r="OB1063" s="209"/>
      <c r="OC1063" s="193"/>
      <c r="OD1063" s="209"/>
      <c r="OE1063" s="209"/>
      <c r="OF1063" s="193"/>
      <c r="OG1063" s="209"/>
      <c r="OH1063" s="209"/>
      <c r="OI1063" s="193"/>
      <c r="OJ1063" s="209"/>
      <c r="OK1063" s="209"/>
      <c r="OL1063" s="193"/>
      <c r="OM1063" s="209"/>
      <c r="ON1063" s="209"/>
      <c r="OO1063" s="193"/>
      <c r="OP1063" s="209"/>
      <c r="OQ1063" s="209"/>
      <c r="OR1063" s="193"/>
      <c r="OS1063" s="209"/>
      <c r="OT1063" s="209"/>
      <c r="OU1063" s="193"/>
      <c r="OV1063" s="209"/>
      <c r="OW1063" s="209"/>
      <c r="OX1063" s="193"/>
      <c r="OY1063" s="209"/>
      <c r="OZ1063" s="209"/>
      <c r="PA1063" s="193"/>
      <c r="PB1063" s="209"/>
      <c r="PC1063" s="209"/>
      <c r="PD1063" s="193"/>
      <c r="PE1063" s="209"/>
      <c r="PF1063" s="209"/>
      <c r="PG1063" s="193"/>
      <c r="PH1063" s="209"/>
      <c r="PI1063" s="209"/>
      <c r="PJ1063" s="193"/>
      <c r="PK1063" s="209"/>
      <c r="PL1063" s="209"/>
      <c r="PM1063" s="193"/>
      <c r="PN1063" s="209"/>
      <c r="PO1063" s="209"/>
      <c r="PP1063" s="193"/>
      <c r="PQ1063" s="209"/>
      <c r="PR1063" s="209"/>
      <c r="PS1063" s="193"/>
      <c r="PT1063" s="209"/>
      <c r="PU1063" s="209"/>
      <c r="PV1063" s="193"/>
      <c r="PW1063" s="209"/>
      <c r="PX1063" s="209"/>
      <c r="PY1063" s="193"/>
      <c r="PZ1063" s="209"/>
      <c r="QA1063" s="209"/>
      <c r="QB1063" s="193"/>
      <c r="QC1063" s="209"/>
      <c r="QD1063" s="209"/>
      <c r="QE1063" s="193"/>
      <c r="QF1063" s="209"/>
      <c r="QG1063" s="209"/>
      <c r="QH1063" s="193"/>
      <c r="QI1063" s="209"/>
      <c r="QJ1063" s="209"/>
      <c r="QK1063" s="193"/>
      <c r="QL1063" s="209"/>
      <c r="QM1063" s="209"/>
      <c r="QN1063" s="193"/>
      <c r="QO1063" s="209"/>
      <c r="QP1063" s="209"/>
      <c r="QQ1063" s="193"/>
      <c r="QR1063" s="209"/>
      <c r="QS1063" s="209"/>
      <c r="QT1063" s="193"/>
      <c r="QU1063" s="209"/>
      <c r="QV1063" s="209"/>
      <c r="QW1063" s="193"/>
      <c r="QX1063" s="209"/>
      <c r="QY1063" s="209"/>
      <c r="QZ1063" s="193"/>
      <c r="RA1063" s="209"/>
      <c r="RB1063" s="209"/>
      <c r="RC1063" s="193"/>
      <c r="RD1063" s="209"/>
      <c r="RE1063" s="209"/>
      <c r="RF1063" s="193"/>
      <c r="RG1063" s="209"/>
    </row>
    <row r="1064" spans="5:475" x14ac:dyDescent="0.3">
      <c r="F1064" s="189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3">
      <c r="E1065" s="224"/>
      <c r="F1065" s="216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3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3">
      <c r="E1067" s="224"/>
      <c r="F1067" s="216"/>
      <c r="G1067" s="187"/>
      <c r="H1067" s="187"/>
      <c r="I1067" s="203"/>
      <c r="J1067" s="203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93"/>
      <c r="DX1067" s="193"/>
      <c r="DY1067" s="193"/>
      <c r="DZ1067" s="193"/>
      <c r="EA1067" s="193"/>
      <c r="EB1067" s="193"/>
      <c r="EC1067" s="193"/>
      <c r="ED1067" s="193"/>
      <c r="EE1067" s="193"/>
      <c r="EF1067" s="193"/>
      <c r="EG1067" s="193"/>
      <c r="EH1067" s="193"/>
      <c r="EI1067" s="193"/>
      <c r="EJ1067" s="193"/>
      <c r="EK1067" s="193"/>
      <c r="EL1067" s="193"/>
      <c r="EM1067" s="193"/>
      <c r="EN1067" s="193"/>
      <c r="EO1067" s="193"/>
      <c r="EP1067" s="193"/>
      <c r="EQ1067" s="193"/>
      <c r="ER1067" s="193"/>
      <c r="ES1067" s="193"/>
      <c r="ET1067" s="193"/>
      <c r="EU1067" s="193"/>
      <c r="EV1067" s="193"/>
      <c r="EW1067" s="193"/>
      <c r="EX1067" s="193"/>
      <c r="EY1067" s="193"/>
      <c r="EZ1067" s="193"/>
      <c r="FA1067" s="193"/>
      <c r="FB1067" s="193"/>
      <c r="FC1067" s="193"/>
      <c r="FD1067" s="193"/>
      <c r="FE1067" s="193"/>
      <c r="FF1067" s="193"/>
      <c r="FG1067" s="193"/>
      <c r="FH1067" s="193"/>
      <c r="FI1067" s="193"/>
      <c r="FJ1067" s="193"/>
      <c r="FK1067" s="193"/>
      <c r="FL1067" s="193"/>
      <c r="FM1067" s="193"/>
      <c r="FN1067" s="193"/>
      <c r="FO1067" s="193"/>
      <c r="FP1067" s="193"/>
      <c r="FQ1067" s="193"/>
      <c r="FR1067" s="193"/>
      <c r="FS1067" s="193"/>
      <c r="FT1067" s="193"/>
      <c r="FU1067" s="193"/>
      <c r="FV1067" s="193"/>
      <c r="FW1067" s="193"/>
      <c r="FX1067" s="193"/>
      <c r="FY1067" s="193"/>
      <c r="FZ1067" s="193"/>
      <c r="GA1067" s="193"/>
      <c r="GB1067" s="193"/>
      <c r="GC1067" s="193"/>
      <c r="GD1067" s="193"/>
      <c r="GE1067" s="193"/>
      <c r="GF1067" s="193"/>
      <c r="GG1067" s="193"/>
      <c r="GH1067" s="193"/>
      <c r="GI1067" s="193"/>
      <c r="GJ1067" s="193"/>
      <c r="GK1067" s="193"/>
      <c r="GL1067" s="193"/>
      <c r="GM1067" s="193"/>
      <c r="GN1067" s="193"/>
      <c r="GO1067" s="193"/>
      <c r="GP1067" s="193"/>
      <c r="GQ1067" s="193"/>
      <c r="GR1067" s="193"/>
      <c r="GS1067" s="193"/>
      <c r="GT1067" s="193"/>
      <c r="GU1067" s="193"/>
      <c r="GV1067" s="193"/>
      <c r="GW1067" s="193"/>
      <c r="GX1067" s="193"/>
      <c r="GY1067" s="193"/>
      <c r="GZ1067" s="193"/>
      <c r="HA1067" s="193"/>
      <c r="HB1067" s="193"/>
      <c r="HC1067" s="193"/>
      <c r="HD1067" s="193"/>
      <c r="HE1067" s="193"/>
      <c r="HF1067" s="193"/>
      <c r="HG1067" s="193"/>
      <c r="HH1067" s="193"/>
      <c r="HI1067" s="193"/>
      <c r="HJ1067" s="193"/>
      <c r="HK1067" s="193"/>
      <c r="HL1067" s="193"/>
      <c r="HM1067" s="193"/>
      <c r="HN1067" s="193"/>
      <c r="HO1067" s="193"/>
      <c r="HP1067" s="193"/>
      <c r="HQ1067" s="193"/>
      <c r="HR1067" s="193"/>
      <c r="HS1067" s="193"/>
      <c r="HT1067" s="193"/>
      <c r="HU1067" s="193"/>
      <c r="HV1067" s="193"/>
      <c r="HW1067" s="193"/>
      <c r="HX1067" s="193"/>
      <c r="HY1067" s="193"/>
      <c r="HZ1067" s="193"/>
      <c r="IA1067" s="193"/>
      <c r="IB1067" s="193"/>
      <c r="IC1067" s="193"/>
      <c r="ID1067" s="193"/>
      <c r="IE1067" s="193"/>
      <c r="IF1067" s="193"/>
      <c r="IG1067" s="193"/>
      <c r="IH1067" s="193"/>
      <c r="II1067" s="193"/>
      <c r="IJ1067" s="193"/>
      <c r="IK1067" s="193"/>
      <c r="IL1067" s="193"/>
      <c r="IM1067" s="193"/>
      <c r="IN1067" s="193"/>
      <c r="IO1067" s="193"/>
      <c r="IP1067" s="193"/>
      <c r="IQ1067" s="193"/>
      <c r="IR1067" s="193"/>
      <c r="IS1067" s="193"/>
      <c r="IT1067" s="193"/>
      <c r="IU1067" s="193"/>
      <c r="IV1067" s="193"/>
      <c r="IW1067" s="193"/>
      <c r="IX1067" s="193"/>
      <c r="IY1067" s="193"/>
      <c r="IZ1067" s="193"/>
      <c r="JA1067" s="193"/>
      <c r="JB1067" s="193"/>
      <c r="JC1067" s="193"/>
      <c r="JD1067" s="193"/>
      <c r="JE1067" s="193"/>
      <c r="JF1067" s="193"/>
      <c r="JG1067" s="193"/>
      <c r="JH1067" s="193"/>
      <c r="JI1067" s="193"/>
      <c r="JJ1067" s="193"/>
      <c r="JK1067" s="193"/>
      <c r="JL1067" s="193"/>
      <c r="JM1067" s="193"/>
      <c r="JN1067" s="193"/>
      <c r="JO1067" s="193"/>
      <c r="JP1067" s="193"/>
      <c r="JQ1067" s="193"/>
      <c r="JR1067" s="193"/>
      <c r="JS1067" s="193"/>
      <c r="JT1067" s="193"/>
      <c r="JU1067" s="193"/>
      <c r="JV1067" s="193"/>
      <c r="JW1067" s="193"/>
      <c r="JX1067" s="193"/>
      <c r="JY1067" s="193"/>
      <c r="JZ1067" s="193"/>
      <c r="KA1067" s="193"/>
      <c r="KB1067" s="193"/>
      <c r="KC1067" s="193"/>
      <c r="KD1067" s="193"/>
      <c r="KE1067" s="193"/>
      <c r="KF1067" s="193"/>
      <c r="KG1067" s="193"/>
      <c r="KH1067" s="193"/>
      <c r="KI1067" s="193"/>
      <c r="KJ1067" s="193"/>
      <c r="KK1067" s="193"/>
      <c r="KL1067" s="193"/>
      <c r="KM1067" s="193"/>
      <c r="KN1067" s="193"/>
      <c r="KO1067" s="193"/>
      <c r="KP1067" s="193"/>
      <c r="KQ1067" s="193"/>
      <c r="KR1067" s="193"/>
      <c r="KS1067" s="193"/>
      <c r="KT1067" s="193"/>
      <c r="KU1067" s="193"/>
      <c r="KV1067" s="193"/>
      <c r="KW1067" s="193"/>
      <c r="KX1067" s="193"/>
      <c r="KY1067" s="193"/>
      <c r="KZ1067" s="193"/>
      <c r="LA1067" s="193"/>
      <c r="LB1067" s="193"/>
      <c r="LC1067" s="193"/>
      <c r="LD1067" s="193"/>
      <c r="LE1067" s="193"/>
      <c r="LF1067" s="193"/>
      <c r="LG1067" s="193"/>
      <c r="LH1067" s="193"/>
      <c r="LI1067" s="193"/>
      <c r="LJ1067" s="193"/>
      <c r="LK1067" s="193"/>
      <c r="LL1067" s="193"/>
      <c r="LM1067" s="193"/>
      <c r="LN1067" s="193"/>
      <c r="LO1067" s="193"/>
      <c r="LP1067" s="193"/>
      <c r="LQ1067" s="193"/>
      <c r="LR1067" s="193"/>
      <c r="LS1067" s="193"/>
      <c r="LT1067" s="193"/>
      <c r="LU1067" s="193"/>
      <c r="LV1067" s="193"/>
      <c r="LW1067" s="193"/>
      <c r="LX1067" s="193"/>
      <c r="LY1067" s="193"/>
      <c r="LZ1067" s="193"/>
      <c r="MA1067" s="193"/>
      <c r="MB1067" s="193"/>
      <c r="MC1067" s="193"/>
      <c r="MD1067" s="193"/>
      <c r="ME1067" s="193"/>
      <c r="MF1067" s="193"/>
      <c r="MG1067" s="193"/>
      <c r="MH1067" s="193"/>
      <c r="MI1067" s="193"/>
      <c r="MJ1067" s="193"/>
      <c r="MK1067" s="193"/>
      <c r="ML1067" s="193"/>
      <c r="MM1067" s="193"/>
      <c r="MN1067" s="193"/>
      <c r="MO1067" s="193"/>
      <c r="MP1067" s="193"/>
      <c r="MQ1067" s="193"/>
      <c r="MR1067" s="193"/>
      <c r="MS1067" s="193"/>
      <c r="MT1067" s="193"/>
      <c r="MU1067" s="193"/>
      <c r="MV1067" s="193"/>
      <c r="MW1067" s="193"/>
      <c r="MX1067" s="193"/>
      <c r="MY1067" s="193"/>
      <c r="MZ1067" s="193"/>
      <c r="NA1067" s="193"/>
      <c r="NB1067" s="193"/>
      <c r="NC1067" s="193"/>
      <c r="ND1067" s="193"/>
      <c r="NE1067" s="193"/>
      <c r="NF1067" s="193"/>
      <c r="NG1067" s="193"/>
      <c r="NH1067" s="193"/>
      <c r="NI1067" s="193"/>
      <c r="NJ1067" s="193"/>
      <c r="NK1067" s="193"/>
      <c r="NL1067" s="193"/>
      <c r="NM1067" s="193"/>
      <c r="NN1067" s="193"/>
      <c r="NO1067" s="193"/>
      <c r="NP1067" s="193"/>
      <c r="NQ1067" s="193"/>
      <c r="NR1067" s="193"/>
      <c r="NS1067" s="193"/>
      <c r="NT1067" s="193"/>
      <c r="NU1067" s="193"/>
      <c r="NV1067" s="193"/>
      <c r="NW1067" s="193"/>
      <c r="NX1067" s="193"/>
      <c r="NY1067" s="193"/>
      <c r="NZ1067" s="193"/>
      <c r="OA1067" s="193"/>
      <c r="OB1067" s="193"/>
      <c r="OC1067" s="193"/>
      <c r="OD1067" s="193"/>
      <c r="OE1067" s="193"/>
      <c r="OF1067" s="193"/>
      <c r="OG1067" s="193"/>
      <c r="OH1067" s="193"/>
      <c r="OI1067" s="193"/>
      <c r="OJ1067" s="193"/>
      <c r="OK1067" s="193"/>
      <c r="OL1067" s="193"/>
      <c r="OM1067" s="193"/>
      <c r="ON1067" s="193"/>
      <c r="OO1067" s="193"/>
      <c r="OP1067" s="193"/>
      <c r="OQ1067" s="193"/>
      <c r="OR1067" s="193"/>
      <c r="OS1067" s="193"/>
      <c r="OT1067" s="193"/>
      <c r="OU1067" s="193"/>
      <c r="OV1067" s="193"/>
      <c r="OW1067" s="193"/>
      <c r="OX1067" s="193"/>
      <c r="OY1067" s="193"/>
      <c r="OZ1067" s="193"/>
      <c r="PA1067" s="193"/>
      <c r="PB1067" s="193"/>
      <c r="PC1067" s="193"/>
      <c r="PD1067" s="193"/>
      <c r="PE1067" s="193"/>
      <c r="PF1067" s="193"/>
      <c r="PG1067" s="193"/>
      <c r="PH1067" s="193"/>
      <c r="PI1067" s="193"/>
      <c r="PJ1067" s="193"/>
      <c r="PK1067" s="193"/>
      <c r="PL1067" s="193"/>
      <c r="PM1067" s="193"/>
      <c r="PN1067" s="193"/>
      <c r="PO1067" s="193"/>
      <c r="PP1067" s="193"/>
      <c r="PQ1067" s="193"/>
      <c r="PR1067" s="193"/>
      <c r="PS1067" s="193"/>
      <c r="PT1067" s="193"/>
      <c r="PU1067" s="193"/>
      <c r="PV1067" s="193"/>
      <c r="PW1067" s="193"/>
      <c r="PX1067" s="193"/>
      <c r="PY1067" s="193"/>
      <c r="PZ1067" s="193"/>
      <c r="QA1067" s="193"/>
      <c r="QB1067" s="193"/>
      <c r="QC1067" s="193"/>
      <c r="QD1067" s="193"/>
      <c r="QE1067" s="193"/>
      <c r="QF1067" s="193"/>
      <c r="QG1067" s="193"/>
      <c r="QH1067" s="193"/>
      <c r="QI1067" s="193"/>
      <c r="QJ1067" s="193"/>
      <c r="QK1067" s="193"/>
      <c r="QL1067" s="193"/>
      <c r="QM1067" s="193"/>
      <c r="QN1067" s="193"/>
      <c r="QO1067" s="193"/>
      <c r="QP1067" s="193"/>
      <c r="QQ1067" s="193"/>
      <c r="QR1067" s="193"/>
      <c r="QS1067" s="193"/>
      <c r="QT1067" s="193"/>
      <c r="QU1067" s="193"/>
      <c r="QV1067" s="193"/>
      <c r="QW1067" s="193"/>
      <c r="QX1067" s="193"/>
      <c r="QY1067" s="193"/>
      <c r="QZ1067" s="193"/>
      <c r="RA1067" s="193"/>
      <c r="RB1067" s="193"/>
      <c r="RC1067" s="193"/>
      <c r="RD1067" s="193"/>
      <c r="RE1067" s="193"/>
      <c r="RF1067" s="193"/>
      <c r="RG1067" s="193"/>
    </row>
    <row r="1068" spans="5:475" x14ac:dyDescent="0.3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3">
      <c r="E1069" s="224"/>
      <c r="F1069" s="215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3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3">
      <c r="E1071" s="224"/>
      <c r="F1071" s="216"/>
      <c r="G1071" s="177"/>
      <c r="H1071" s="177"/>
      <c r="I1071" s="203"/>
      <c r="J1071" s="203"/>
      <c r="K1071" s="177"/>
      <c r="L1071" s="187"/>
      <c r="M1071" s="177"/>
      <c r="N1071" s="177"/>
      <c r="O1071" s="187"/>
      <c r="P1071" s="177"/>
      <c r="Q1071" s="177"/>
      <c r="R1071" s="187"/>
      <c r="S1071" s="177"/>
      <c r="T1071" s="177"/>
      <c r="U1071" s="187"/>
      <c r="V1071" s="177"/>
      <c r="W1071" s="177"/>
      <c r="X1071" s="187"/>
      <c r="Y1071" s="177"/>
      <c r="Z1071" s="177"/>
      <c r="AA1071" s="187"/>
      <c r="AB1071" s="177"/>
      <c r="AC1071" s="177"/>
      <c r="AD1071" s="187"/>
      <c r="AE1071" s="177"/>
      <c r="AF1071" s="177"/>
      <c r="AG1071" s="187"/>
      <c r="AH1071" s="177"/>
      <c r="AI1071" s="177"/>
      <c r="AJ1071" s="187"/>
      <c r="AK1071" s="177"/>
      <c r="AL1071" s="177"/>
      <c r="AM1071" s="187"/>
      <c r="AN1071" s="177"/>
      <c r="AO1071" s="177"/>
      <c r="AP1071" s="187"/>
      <c r="AQ1071" s="177"/>
      <c r="AR1071" s="177"/>
      <c r="AS1071" s="187"/>
      <c r="AT1071" s="177"/>
      <c r="AU1071" s="177"/>
      <c r="AV1071" s="187"/>
      <c r="AW1071" s="177"/>
      <c r="AX1071" s="177"/>
      <c r="AY1071" s="187"/>
      <c r="AZ1071" s="177"/>
      <c r="BA1071" s="177"/>
      <c r="BB1071" s="187"/>
      <c r="BC1071" s="177"/>
      <c r="BD1071" s="177"/>
      <c r="BE1071" s="187"/>
      <c r="BF1071" s="177"/>
      <c r="BG1071" s="177"/>
      <c r="BH1071" s="187"/>
      <c r="BI1071" s="177"/>
      <c r="BJ1071" s="177"/>
      <c r="BK1071" s="187"/>
      <c r="BL1071" s="177"/>
      <c r="BM1071" s="177"/>
      <c r="BN1071" s="187"/>
      <c r="BO1071" s="177"/>
      <c r="BP1071" s="177"/>
      <c r="BQ1071" s="187"/>
      <c r="BR1071" s="177"/>
      <c r="BS1071" s="177"/>
      <c r="BT1071" s="187"/>
      <c r="BU1071" s="177"/>
      <c r="BV1071" s="177"/>
      <c r="BW1071" s="187"/>
      <c r="BX1071" s="177"/>
      <c r="BY1071" s="177"/>
      <c r="BZ1071" s="187"/>
      <c r="CA1071" s="177"/>
      <c r="CB1071" s="177"/>
      <c r="CC1071" s="187"/>
      <c r="CD1071" s="177"/>
      <c r="CE1071" s="177"/>
      <c r="CF1071" s="187"/>
      <c r="CG1071" s="177"/>
      <c r="CH1071" s="177"/>
      <c r="CI1071" s="187"/>
      <c r="CJ1071" s="177"/>
      <c r="CK1071" s="177"/>
      <c r="CL1071" s="187"/>
      <c r="CM1071" s="177"/>
      <c r="CN1071" s="177"/>
      <c r="CO1071" s="187"/>
      <c r="CP1071" s="177"/>
      <c r="CQ1071" s="177"/>
      <c r="CR1071" s="187"/>
      <c r="CS1071" s="177"/>
      <c r="CT1071" s="177"/>
      <c r="CU1071" s="187"/>
      <c r="CV1071" s="177"/>
      <c r="CW1071" s="177"/>
      <c r="CX1071" s="187"/>
      <c r="CY1071" s="177"/>
      <c r="CZ1071" s="177"/>
      <c r="DA1071" s="187"/>
      <c r="DB1071" s="177"/>
      <c r="DC1071" s="177"/>
      <c r="DD1071" s="187"/>
      <c r="DE1071" s="177"/>
      <c r="DF1071" s="177"/>
      <c r="DG1071" s="187"/>
      <c r="DH1071" s="177"/>
      <c r="DI1071" s="177"/>
      <c r="DJ1071" s="187"/>
      <c r="DK1071" s="177"/>
      <c r="DL1071" s="177"/>
      <c r="DM1071" s="187"/>
      <c r="DN1071" s="177"/>
      <c r="DO1071" s="177"/>
      <c r="DP1071" s="187"/>
      <c r="DQ1071" s="177"/>
      <c r="DR1071" s="177"/>
      <c r="DS1071" s="187"/>
      <c r="DT1071" s="177"/>
      <c r="DU1071" s="177"/>
      <c r="DV1071" s="187"/>
      <c r="DW1071" s="209"/>
      <c r="DX1071" s="209"/>
      <c r="DY1071" s="193"/>
      <c r="DZ1071" s="209"/>
      <c r="EA1071" s="209"/>
      <c r="EB1071" s="193"/>
      <c r="EC1071" s="209"/>
      <c r="ED1071" s="209"/>
      <c r="EE1071" s="193"/>
      <c r="EF1071" s="209"/>
      <c r="EG1071" s="209"/>
      <c r="EH1071" s="193"/>
      <c r="EI1071" s="209"/>
      <c r="EJ1071" s="209"/>
      <c r="EK1071" s="193"/>
      <c r="EL1071" s="209"/>
      <c r="EM1071" s="209"/>
      <c r="EN1071" s="193"/>
      <c r="EO1071" s="209"/>
      <c r="EP1071" s="209"/>
      <c r="EQ1071" s="193"/>
      <c r="ER1071" s="209"/>
      <c r="ES1071" s="209"/>
      <c r="ET1071" s="193"/>
      <c r="EU1071" s="209"/>
      <c r="EV1071" s="209"/>
      <c r="EW1071" s="193"/>
      <c r="EX1071" s="209"/>
      <c r="EY1071" s="209"/>
      <c r="EZ1071" s="193"/>
      <c r="FA1071" s="209"/>
      <c r="FB1071" s="209"/>
      <c r="FC1071" s="193"/>
      <c r="FD1071" s="209"/>
      <c r="FE1071" s="209"/>
      <c r="FF1071" s="193"/>
      <c r="FG1071" s="209"/>
      <c r="FH1071" s="209"/>
      <c r="FI1071" s="193"/>
      <c r="FJ1071" s="209"/>
      <c r="FK1071" s="209"/>
      <c r="FL1071" s="193"/>
      <c r="FM1071" s="209"/>
      <c r="FN1071" s="209"/>
      <c r="FO1071" s="193"/>
      <c r="FP1071" s="209"/>
      <c r="FQ1071" s="209"/>
      <c r="FR1071" s="193"/>
      <c r="FS1071" s="209"/>
      <c r="FT1071" s="209"/>
      <c r="FU1071" s="193"/>
      <c r="FV1071" s="209"/>
      <c r="FW1071" s="209"/>
      <c r="FX1071" s="193"/>
      <c r="FY1071" s="209"/>
      <c r="FZ1071" s="209"/>
      <c r="GA1071" s="193"/>
      <c r="GB1071" s="209"/>
      <c r="GC1071" s="209"/>
      <c r="GD1071" s="193"/>
      <c r="GE1071" s="209"/>
      <c r="GF1071" s="209"/>
      <c r="GG1071" s="193"/>
      <c r="GH1071" s="209"/>
      <c r="GI1071" s="209"/>
      <c r="GJ1071" s="193"/>
      <c r="GK1071" s="209"/>
      <c r="GL1071" s="209"/>
      <c r="GM1071" s="193"/>
      <c r="GN1071" s="209"/>
      <c r="GO1071" s="209"/>
      <c r="GP1071" s="193"/>
      <c r="GQ1071" s="209"/>
      <c r="GR1071" s="209"/>
      <c r="GS1071" s="193"/>
      <c r="GT1071" s="209"/>
      <c r="GU1071" s="209"/>
      <c r="GV1071" s="193"/>
      <c r="GW1071" s="209"/>
      <c r="GX1071" s="209"/>
      <c r="GY1071" s="193"/>
      <c r="GZ1071" s="209"/>
      <c r="HA1071" s="209"/>
      <c r="HB1071" s="193"/>
      <c r="HC1071" s="209"/>
      <c r="HD1071" s="209"/>
      <c r="HE1071" s="193"/>
      <c r="HF1071" s="209"/>
      <c r="HG1071" s="209"/>
      <c r="HH1071" s="193"/>
      <c r="HI1071" s="209"/>
      <c r="HJ1071" s="209"/>
      <c r="HK1071" s="193"/>
      <c r="HL1071" s="209"/>
      <c r="HM1071" s="209"/>
      <c r="HN1071" s="193"/>
      <c r="HO1071" s="209"/>
      <c r="HP1071" s="209"/>
      <c r="HQ1071" s="193"/>
      <c r="HR1071" s="209"/>
      <c r="HS1071" s="209"/>
      <c r="HT1071" s="193"/>
      <c r="HU1071" s="209"/>
      <c r="HV1071" s="209"/>
      <c r="HW1071" s="193"/>
      <c r="HX1071" s="209"/>
      <c r="HY1071" s="209"/>
      <c r="HZ1071" s="193"/>
      <c r="IA1071" s="209"/>
      <c r="IB1071" s="209"/>
      <c r="IC1071" s="193"/>
      <c r="ID1071" s="209"/>
      <c r="IE1071" s="209"/>
      <c r="IF1071" s="193"/>
      <c r="IG1071" s="209"/>
      <c r="IH1071" s="209"/>
      <c r="II1071" s="193"/>
      <c r="IJ1071" s="209"/>
      <c r="IK1071" s="209"/>
      <c r="IL1071" s="193"/>
      <c r="IM1071" s="209"/>
      <c r="IN1071" s="209"/>
      <c r="IO1071" s="193"/>
      <c r="IP1071" s="209"/>
      <c r="IQ1071" s="209"/>
      <c r="IR1071" s="193"/>
      <c r="IS1071" s="209"/>
      <c r="IT1071" s="209"/>
      <c r="IU1071" s="193"/>
      <c r="IV1071" s="209"/>
      <c r="IW1071" s="209"/>
      <c r="IX1071" s="193"/>
      <c r="IY1071" s="209"/>
      <c r="IZ1071" s="209"/>
      <c r="JA1071" s="193"/>
      <c r="JB1071" s="209"/>
      <c r="JC1071" s="209"/>
      <c r="JD1071" s="193"/>
      <c r="JE1071" s="209"/>
      <c r="JF1071" s="209"/>
      <c r="JG1071" s="193"/>
      <c r="JH1071" s="209"/>
      <c r="JI1071" s="209"/>
      <c r="JJ1071" s="193"/>
      <c r="JK1071" s="209"/>
      <c r="JL1071" s="209"/>
      <c r="JM1071" s="193"/>
      <c r="JN1071" s="209"/>
      <c r="JO1071" s="209"/>
      <c r="JP1071" s="193"/>
      <c r="JQ1071" s="209"/>
      <c r="JR1071" s="209"/>
      <c r="JS1071" s="193"/>
      <c r="JT1071" s="209"/>
      <c r="JU1071" s="209"/>
      <c r="JV1071" s="193"/>
      <c r="JW1071" s="209"/>
      <c r="JX1071" s="209"/>
      <c r="JY1071" s="193"/>
      <c r="JZ1071" s="209"/>
      <c r="KA1071" s="209"/>
      <c r="KB1071" s="193"/>
      <c r="KC1071" s="209"/>
      <c r="KD1071" s="209"/>
      <c r="KE1071" s="193"/>
      <c r="KF1071" s="209"/>
      <c r="KG1071" s="209"/>
      <c r="KH1071" s="193"/>
      <c r="KI1071" s="209"/>
      <c r="KJ1071" s="209"/>
      <c r="KK1071" s="193"/>
      <c r="KL1071" s="209"/>
      <c r="KM1071" s="209"/>
      <c r="KN1071" s="193"/>
      <c r="KO1071" s="209"/>
      <c r="KP1071" s="209"/>
      <c r="KQ1071" s="193"/>
      <c r="KR1071" s="209"/>
      <c r="KS1071" s="209"/>
      <c r="KT1071" s="193"/>
      <c r="KU1071" s="209"/>
      <c r="KV1071" s="209"/>
      <c r="KW1071" s="193"/>
      <c r="KX1071" s="209"/>
      <c r="KY1071" s="209"/>
      <c r="KZ1071" s="193"/>
      <c r="LA1071" s="209"/>
      <c r="LB1071" s="209"/>
      <c r="LC1071" s="193"/>
      <c r="LD1071" s="209"/>
      <c r="LE1071" s="209"/>
      <c r="LF1071" s="193"/>
      <c r="LG1071" s="209"/>
      <c r="LH1071" s="209"/>
      <c r="LI1071" s="193"/>
      <c r="LJ1071" s="209"/>
      <c r="LK1071" s="209"/>
      <c r="LL1071" s="193"/>
      <c r="LM1071" s="209"/>
      <c r="LN1071" s="209"/>
      <c r="LO1071" s="193"/>
      <c r="LP1071" s="209"/>
      <c r="LQ1071" s="209"/>
      <c r="LR1071" s="193"/>
      <c r="LS1071" s="209"/>
      <c r="LT1071" s="209"/>
      <c r="LU1071" s="193"/>
      <c r="LV1071" s="209"/>
      <c r="LW1071" s="209"/>
      <c r="LX1071" s="193"/>
      <c r="LY1071" s="209"/>
      <c r="LZ1071" s="209"/>
      <c r="MA1071" s="193"/>
      <c r="MB1071" s="209"/>
      <c r="MC1071" s="209"/>
      <c r="MD1071" s="193"/>
      <c r="ME1071" s="209"/>
      <c r="MF1071" s="209"/>
      <c r="MG1071" s="193"/>
      <c r="MH1071" s="209"/>
      <c r="MI1071" s="209"/>
      <c r="MJ1071" s="193"/>
      <c r="MK1071" s="209"/>
      <c r="ML1071" s="209"/>
      <c r="MM1071" s="193"/>
      <c r="MN1071" s="209"/>
      <c r="MO1071" s="209"/>
      <c r="MP1071" s="193"/>
      <c r="MQ1071" s="209"/>
      <c r="MR1071" s="209"/>
      <c r="MS1071" s="193"/>
      <c r="MT1071" s="209"/>
      <c r="MU1071" s="209"/>
      <c r="MV1071" s="193"/>
      <c r="MW1071" s="209"/>
      <c r="MX1071" s="209"/>
      <c r="MY1071" s="193"/>
      <c r="MZ1071" s="209"/>
      <c r="NA1071" s="209"/>
      <c r="NB1071" s="193"/>
      <c r="NC1071" s="209"/>
      <c r="ND1071" s="209"/>
      <c r="NE1071" s="193"/>
      <c r="NF1071" s="209"/>
      <c r="NG1071" s="209"/>
      <c r="NH1071" s="193"/>
      <c r="NI1071" s="209"/>
      <c r="NJ1071" s="209"/>
      <c r="NK1071" s="193"/>
      <c r="NL1071" s="209"/>
      <c r="NM1071" s="209"/>
      <c r="NN1071" s="193"/>
      <c r="NO1071" s="209"/>
      <c r="NP1071" s="209"/>
      <c r="NQ1071" s="193"/>
      <c r="NR1071" s="209"/>
      <c r="NS1071" s="209"/>
      <c r="NT1071" s="193"/>
      <c r="NU1071" s="209"/>
      <c r="NV1071" s="209"/>
      <c r="NW1071" s="193"/>
      <c r="NX1071" s="209"/>
      <c r="NY1071" s="209"/>
      <c r="NZ1071" s="193"/>
      <c r="OA1071" s="209"/>
      <c r="OB1071" s="209"/>
      <c r="OC1071" s="193"/>
      <c r="OD1071" s="209"/>
      <c r="OE1071" s="209"/>
      <c r="OF1071" s="193"/>
      <c r="OG1071" s="209"/>
      <c r="OH1071" s="209"/>
      <c r="OI1071" s="193"/>
      <c r="OJ1071" s="209"/>
      <c r="OK1071" s="209"/>
      <c r="OL1071" s="193"/>
      <c r="OM1071" s="209"/>
      <c r="ON1071" s="209"/>
      <c r="OO1071" s="193"/>
      <c r="OP1071" s="209"/>
      <c r="OQ1071" s="209"/>
      <c r="OR1071" s="193"/>
      <c r="OS1071" s="209"/>
      <c r="OT1071" s="209"/>
      <c r="OU1071" s="193"/>
      <c r="OV1071" s="209"/>
      <c r="OW1071" s="209"/>
      <c r="OX1071" s="193"/>
      <c r="OY1071" s="209"/>
      <c r="OZ1071" s="209"/>
      <c r="PA1071" s="193"/>
      <c r="PB1071" s="209"/>
      <c r="PC1071" s="209"/>
      <c r="PD1071" s="193"/>
      <c r="PE1071" s="209"/>
      <c r="PF1071" s="209"/>
      <c r="PG1071" s="193"/>
      <c r="PH1071" s="209"/>
      <c r="PI1071" s="209"/>
      <c r="PJ1071" s="193"/>
      <c r="PK1071" s="209"/>
      <c r="PL1071" s="209"/>
      <c r="PM1071" s="193"/>
      <c r="PN1071" s="209"/>
      <c r="PO1071" s="209"/>
      <c r="PP1071" s="193"/>
      <c r="PQ1071" s="209"/>
      <c r="PR1071" s="209"/>
      <c r="PS1071" s="193"/>
      <c r="PT1071" s="209"/>
      <c r="PU1071" s="209"/>
      <c r="PV1071" s="193"/>
      <c r="PW1071" s="209"/>
      <c r="PX1071" s="209"/>
      <c r="PY1071" s="193"/>
      <c r="PZ1071" s="209"/>
      <c r="QA1071" s="209"/>
      <c r="QB1071" s="193"/>
      <c r="QC1071" s="209"/>
      <c r="QD1071" s="209"/>
      <c r="QE1071" s="193"/>
      <c r="QF1071" s="209"/>
      <c r="QG1071" s="209"/>
      <c r="QH1071" s="193"/>
      <c r="QI1071" s="209"/>
      <c r="QJ1071" s="209"/>
      <c r="QK1071" s="193"/>
      <c r="QL1071" s="209"/>
      <c r="QM1071" s="209"/>
      <c r="QN1071" s="193"/>
      <c r="QO1071" s="209"/>
      <c r="QP1071" s="209"/>
      <c r="QQ1071" s="193"/>
      <c r="QR1071" s="209"/>
      <c r="QS1071" s="209"/>
      <c r="QT1071" s="193"/>
      <c r="QU1071" s="209"/>
      <c r="QV1071" s="209"/>
      <c r="QW1071" s="193"/>
      <c r="QX1071" s="209"/>
      <c r="QY1071" s="209"/>
      <c r="QZ1071" s="193"/>
      <c r="RA1071" s="209"/>
      <c r="RB1071" s="209"/>
      <c r="RC1071" s="193"/>
      <c r="RD1071" s="209"/>
      <c r="RE1071" s="209"/>
      <c r="RF1071" s="193"/>
      <c r="RG1071" s="209"/>
    </row>
    <row r="1072" spans="5:475" x14ac:dyDescent="0.3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3">
      <c r="E1073" s="224"/>
      <c r="F1073" s="216"/>
      <c r="G1073" s="187"/>
      <c r="H1073" s="187"/>
      <c r="I1073" s="203"/>
      <c r="J1073" s="203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93"/>
      <c r="DX1073" s="193"/>
      <c r="DY1073" s="193"/>
      <c r="DZ1073" s="193"/>
      <c r="EA1073" s="193"/>
      <c r="EB1073" s="193"/>
      <c r="EC1073" s="193"/>
      <c r="ED1073" s="193"/>
      <c r="EE1073" s="193"/>
      <c r="EF1073" s="193"/>
      <c r="EG1073" s="193"/>
      <c r="EH1073" s="193"/>
      <c r="EI1073" s="193"/>
      <c r="EJ1073" s="193"/>
      <c r="EK1073" s="193"/>
      <c r="EL1073" s="193"/>
      <c r="EM1073" s="193"/>
      <c r="EN1073" s="193"/>
      <c r="EO1073" s="193"/>
      <c r="EP1073" s="193"/>
      <c r="EQ1073" s="193"/>
      <c r="ER1073" s="193"/>
      <c r="ES1073" s="193"/>
      <c r="ET1073" s="193"/>
      <c r="EU1073" s="193"/>
      <c r="EV1073" s="193"/>
      <c r="EW1073" s="193"/>
      <c r="EX1073" s="193"/>
      <c r="EY1073" s="193"/>
      <c r="EZ1073" s="193"/>
      <c r="FA1073" s="193"/>
      <c r="FB1073" s="193"/>
      <c r="FC1073" s="193"/>
      <c r="FD1073" s="193"/>
      <c r="FE1073" s="193"/>
      <c r="FF1073" s="193"/>
      <c r="FG1073" s="193"/>
      <c r="FH1073" s="193"/>
      <c r="FI1073" s="193"/>
      <c r="FJ1073" s="193"/>
      <c r="FK1073" s="193"/>
      <c r="FL1073" s="193"/>
      <c r="FM1073" s="193"/>
      <c r="FN1073" s="193"/>
      <c r="FO1073" s="193"/>
      <c r="FP1073" s="193"/>
      <c r="FQ1073" s="193"/>
      <c r="FR1073" s="193"/>
      <c r="FS1073" s="193"/>
      <c r="FT1073" s="193"/>
      <c r="FU1073" s="193"/>
      <c r="FV1073" s="193"/>
      <c r="FW1073" s="193"/>
      <c r="FX1073" s="193"/>
      <c r="FY1073" s="193"/>
      <c r="FZ1073" s="193"/>
      <c r="GA1073" s="193"/>
      <c r="GB1073" s="193"/>
      <c r="GC1073" s="193"/>
      <c r="GD1073" s="193"/>
      <c r="GE1073" s="193"/>
      <c r="GF1073" s="193"/>
      <c r="GG1073" s="193"/>
      <c r="GH1073" s="193"/>
      <c r="GI1073" s="193"/>
      <c r="GJ1073" s="193"/>
      <c r="GK1073" s="193"/>
      <c r="GL1073" s="193"/>
      <c r="GM1073" s="193"/>
      <c r="GN1073" s="193"/>
      <c r="GO1073" s="193"/>
      <c r="GP1073" s="193"/>
      <c r="GQ1073" s="193"/>
      <c r="GR1073" s="193"/>
      <c r="GS1073" s="193"/>
      <c r="GT1073" s="193"/>
      <c r="GU1073" s="193"/>
      <c r="GV1073" s="193"/>
      <c r="GW1073" s="193"/>
      <c r="GX1073" s="193"/>
      <c r="GY1073" s="193"/>
      <c r="GZ1073" s="193"/>
      <c r="HA1073" s="193"/>
      <c r="HB1073" s="193"/>
      <c r="HC1073" s="193"/>
      <c r="HD1073" s="193"/>
      <c r="HE1073" s="193"/>
      <c r="HF1073" s="193"/>
      <c r="HG1073" s="193"/>
      <c r="HH1073" s="193"/>
      <c r="HI1073" s="193"/>
      <c r="HJ1073" s="193"/>
      <c r="HK1073" s="193"/>
      <c r="HL1073" s="193"/>
      <c r="HM1073" s="193"/>
      <c r="HN1073" s="193"/>
      <c r="HO1073" s="193"/>
      <c r="HP1073" s="193"/>
      <c r="HQ1073" s="193"/>
      <c r="HR1073" s="193"/>
      <c r="HS1073" s="193"/>
      <c r="HT1073" s="193"/>
      <c r="HU1073" s="193"/>
      <c r="HV1073" s="193"/>
      <c r="HW1073" s="193"/>
      <c r="HX1073" s="193"/>
      <c r="HY1073" s="193"/>
      <c r="HZ1073" s="193"/>
      <c r="IA1073" s="193"/>
      <c r="IB1073" s="193"/>
      <c r="IC1073" s="193"/>
      <c r="ID1073" s="193"/>
      <c r="IE1073" s="193"/>
      <c r="IF1073" s="193"/>
      <c r="IG1073" s="193"/>
      <c r="IH1073" s="193"/>
      <c r="II1073" s="193"/>
      <c r="IJ1073" s="193"/>
      <c r="IK1073" s="193"/>
      <c r="IL1073" s="193"/>
      <c r="IM1073" s="193"/>
      <c r="IN1073" s="193"/>
      <c r="IO1073" s="193"/>
      <c r="IP1073" s="193"/>
      <c r="IQ1073" s="193"/>
      <c r="IR1073" s="193"/>
      <c r="IS1073" s="193"/>
      <c r="IT1073" s="193"/>
      <c r="IU1073" s="193"/>
      <c r="IV1073" s="193"/>
      <c r="IW1073" s="193"/>
      <c r="IX1073" s="193"/>
      <c r="IY1073" s="193"/>
      <c r="IZ1073" s="193"/>
      <c r="JA1073" s="193"/>
      <c r="JB1073" s="193"/>
      <c r="JC1073" s="193"/>
      <c r="JD1073" s="193"/>
      <c r="JE1073" s="193"/>
      <c r="JF1073" s="193"/>
      <c r="JG1073" s="193"/>
      <c r="JH1073" s="193"/>
      <c r="JI1073" s="193"/>
      <c r="JJ1073" s="193"/>
      <c r="JK1073" s="193"/>
      <c r="JL1073" s="193"/>
      <c r="JM1073" s="193"/>
      <c r="JN1073" s="193"/>
      <c r="JO1073" s="193"/>
      <c r="JP1073" s="193"/>
      <c r="JQ1073" s="193"/>
      <c r="JR1073" s="193"/>
      <c r="JS1073" s="193"/>
      <c r="JT1073" s="193"/>
      <c r="JU1073" s="193"/>
      <c r="JV1073" s="193"/>
      <c r="JW1073" s="193"/>
      <c r="JX1073" s="193"/>
      <c r="JY1073" s="193"/>
      <c r="JZ1073" s="193"/>
      <c r="KA1073" s="193"/>
      <c r="KB1073" s="193"/>
      <c r="KC1073" s="193"/>
      <c r="KD1073" s="193"/>
      <c r="KE1073" s="193"/>
      <c r="KF1073" s="193"/>
      <c r="KG1073" s="193"/>
      <c r="KH1073" s="193"/>
      <c r="KI1073" s="193"/>
      <c r="KJ1073" s="193"/>
      <c r="KK1073" s="193"/>
      <c r="KL1073" s="193"/>
      <c r="KM1073" s="193"/>
      <c r="KN1073" s="193"/>
      <c r="KO1073" s="193"/>
      <c r="KP1073" s="193"/>
      <c r="KQ1073" s="193"/>
      <c r="KR1073" s="193"/>
      <c r="KS1073" s="193"/>
      <c r="KT1073" s="193"/>
      <c r="KU1073" s="193"/>
      <c r="KV1073" s="193"/>
      <c r="KW1073" s="193"/>
      <c r="KX1073" s="193"/>
      <c r="KY1073" s="193"/>
      <c r="KZ1073" s="193"/>
      <c r="LA1073" s="193"/>
      <c r="LB1073" s="193"/>
      <c r="LC1073" s="193"/>
      <c r="LD1073" s="193"/>
      <c r="LE1073" s="193"/>
      <c r="LF1073" s="193"/>
      <c r="LG1073" s="193"/>
      <c r="LH1073" s="193"/>
      <c r="LI1073" s="193"/>
      <c r="LJ1073" s="193"/>
      <c r="LK1073" s="193"/>
      <c r="LL1073" s="193"/>
      <c r="LM1073" s="193"/>
      <c r="LN1073" s="193"/>
      <c r="LO1073" s="193"/>
      <c r="LP1073" s="193"/>
      <c r="LQ1073" s="193"/>
      <c r="LR1073" s="193"/>
      <c r="LS1073" s="193"/>
      <c r="LT1073" s="193"/>
      <c r="LU1073" s="193"/>
      <c r="LV1073" s="193"/>
      <c r="LW1073" s="193"/>
      <c r="LX1073" s="193"/>
      <c r="LY1073" s="193"/>
      <c r="LZ1073" s="193"/>
      <c r="MA1073" s="193"/>
      <c r="MB1073" s="193"/>
      <c r="MC1073" s="193"/>
      <c r="MD1073" s="193"/>
      <c r="ME1073" s="193"/>
      <c r="MF1073" s="193"/>
      <c r="MG1073" s="193"/>
      <c r="MH1073" s="193"/>
      <c r="MI1073" s="193"/>
      <c r="MJ1073" s="193"/>
      <c r="MK1073" s="193"/>
      <c r="ML1073" s="193"/>
      <c r="MM1073" s="193"/>
      <c r="MN1073" s="193"/>
      <c r="MO1073" s="193"/>
      <c r="MP1073" s="193"/>
      <c r="MQ1073" s="193"/>
      <c r="MR1073" s="193"/>
      <c r="MS1073" s="193"/>
      <c r="MT1073" s="193"/>
      <c r="MU1073" s="193"/>
      <c r="MV1073" s="193"/>
      <c r="MW1073" s="193"/>
      <c r="MX1073" s="193"/>
      <c r="MY1073" s="193"/>
      <c r="MZ1073" s="193"/>
      <c r="NA1073" s="193"/>
      <c r="NB1073" s="193"/>
      <c r="NC1073" s="193"/>
      <c r="ND1073" s="193"/>
      <c r="NE1073" s="193"/>
      <c r="NF1073" s="193"/>
      <c r="NG1073" s="193"/>
      <c r="NH1073" s="193"/>
      <c r="NI1073" s="193"/>
      <c r="NJ1073" s="193"/>
      <c r="NK1073" s="193"/>
      <c r="NL1073" s="193"/>
      <c r="NM1073" s="193"/>
      <c r="NN1073" s="193"/>
      <c r="NO1073" s="193"/>
      <c r="NP1073" s="193"/>
      <c r="NQ1073" s="193"/>
      <c r="NR1073" s="193"/>
      <c r="NS1073" s="193"/>
      <c r="NT1073" s="193"/>
      <c r="NU1073" s="193"/>
      <c r="NV1073" s="193"/>
      <c r="NW1073" s="193"/>
      <c r="NX1073" s="193"/>
      <c r="NY1073" s="193"/>
      <c r="NZ1073" s="193"/>
      <c r="OA1073" s="193"/>
      <c r="OB1073" s="193"/>
      <c r="OC1073" s="193"/>
      <c r="OD1073" s="193"/>
      <c r="OE1073" s="193"/>
      <c r="OF1073" s="193"/>
      <c r="OG1073" s="193"/>
      <c r="OH1073" s="193"/>
      <c r="OI1073" s="193"/>
      <c r="OJ1073" s="193"/>
      <c r="OK1073" s="193"/>
      <c r="OL1073" s="193"/>
      <c r="OM1073" s="193"/>
      <c r="ON1073" s="193"/>
      <c r="OO1073" s="193"/>
      <c r="OP1073" s="193"/>
      <c r="OQ1073" s="193"/>
      <c r="OR1073" s="193"/>
      <c r="OS1073" s="193"/>
      <c r="OT1073" s="193"/>
      <c r="OU1073" s="193"/>
      <c r="OV1073" s="193"/>
      <c r="OW1073" s="193"/>
      <c r="OX1073" s="193"/>
      <c r="OY1073" s="193"/>
      <c r="OZ1073" s="193"/>
      <c r="PA1073" s="193"/>
      <c r="PB1073" s="193"/>
      <c r="PC1073" s="193"/>
      <c r="PD1073" s="193"/>
      <c r="PE1073" s="193"/>
      <c r="PF1073" s="193"/>
      <c r="PG1073" s="193"/>
      <c r="PH1073" s="193"/>
      <c r="PI1073" s="193"/>
      <c r="PJ1073" s="193"/>
      <c r="PK1073" s="193"/>
      <c r="PL1073" s="193"/>
      <c r="PM1073" s="193"/>
      <c r="PN1073" s="193"/>
      <c r="PO1073" s="193"/>
      <c r="PP1073" s="193"/>
      <c r="PQ1073" s="193"/>
      <c r="PR1073" s="193"/>
      <c r="PS1073" s="193"/>
      <c r="PT1073" s="193"/>
      <c r="PU1073" s="193"/>
      <c r="PV1073" s="193"/>
      <c r="PW1073" s="193"/>
      <c r="PX1073" s="193"/>
      <c r="PY1073" s="193"/>
      <c r="PZ1073" s="193"/>
      <c r="QA1073" s="193"/>
      <c r="QB1073" s="193"/>
      <c r="QC1073" s="193"/>
      <c r="QD1073" s="193"/>
      <c r="QE1073" s="193"/>
      <c r="QF1073" s="193"/>
      <c r="QG1073" s="193"/>
      <c r="QH1073" s="193"/>
      <c r="QI1073" s="193"/>
      <c r="QJ1073" s="193"/>
      <c r="QK1073" s="193"/>
      <c r="QL1073" s="193"/>
      <c r="QM1073" s="193"/>
      <c r="QN1073" s="193"/>
      <c r="QO1073" s="193"/>
      <c r="QP1073" s="193"/>
      <c r="QQ1073" s="193"/>
      <c r="QR1073" s="193"/>
      <c r="QS1073" s="193"/>
      <c r="QT1073" s="193"/>
      <c r="QU1073" s="193"/>
      <c r="QV1073" s="193"/>
      <c r="QW1073" s="193"/>
      <c r="QX1073" s="193"/>
      <c r="QY1073" s="193"/>
      <c r="QZ1073" s="193"/>
      <c r="RA1073" s="193"/>
      <c r="RB1073" s="193"/>
      <c r="RC1073" s="193"/>
      <c r="RD1073" s="193"/>
      <c r="RE1073" s="193"/>
      <c r="RF1073" s="193"/>
      <c r="RG1073" s="193"/>
    </row>
    <row r="1074" spans="5:475" x14ac:dyDescent="0.3">
      <c r="E1074" s="224"/>
      <c r="F1074" s="216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3">
      <c r="E1075" s="224"/>
      <c r="F1075" s="215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3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3">
      <c r="E1077" s="224"/>
      <c r="F1077" s="216"/>
      <c r="G1077" s="177"/>
      <c r="H1077" s="177"/>
      <c r="I1077" s="203"/>
      <c r="J1077" s="203"/>
      <c r="K1077" s="177"/>
      <c r="L1077" s="187"/>
      <c r="M1077" s="177"/>
      <c r="N1077" s="177"/>
      <c r="O1077" s="187"/>
      <c r="P1077" s="177"/>
      <c r="Q1077" s="177"/>
      <c r="R1077" s="187"/>
      <c r="S1077" s="177"/>
      <c r="T1077" s="177"/>
      <c r="U1077" s="187"/>
      <c r="V1077" s="177"/>
      <c r="W1077" s="177"/>
      <c r="X1077" s="187"/>
      <c r="Y1077" s="177"/>
      <c r="Z1077" s="177"/>
      <c r="AA1077" s="187"/>
      <c r="AB1077" s="177"/>
      <c r="AC1077" s="177"/>
      <c r="AD1077" s="187"/>
      <c r="AE1077" s="177"/>
      <c r="AF1077" s="177"/>
      <c r="AG1077" s="187"/>
      <c r="AH1077" s="177"/>
      <c r="AI1077" s="177"/>
      <c r="AJ1077" s="187"/>
      <c r="AK1077" s="177"/>
      <c r="AL1077" s="177"/>
      <c r="AM1077" s="187"/>
      <c r="AN1077" s="177"/>
      <c r="AO1077" s="177"/>
      <c r="AP1077" s="187"/>
      <c r="AQ1077" s="177"/>
      <c r="AR1077" s="177"/>
      <c r="AS1077" s="187"/>
      <c r="AT1077" s="177"/>
      <c r="AU1077" s="177"/>
      <c r="AV1077" s="187"/>
      <c r="AW1077" s="177"/>
      <c r="AX1077" s="177"/>
      <c r="AY1077" s="187"/>
      <c r="AZ1077" s="177"/>
      <c r="BA1077" s="177"/>
      <c r="BB1077" s="187"/>
      <c r="BC1077" s="177"/>
      <c r="BD1077" s="177"/>
      <c r="BE1077" s="187"/>
      <c r="BF1077" s="177"/>
      <c r="BG1077" s="177"/>
      <c r="BH1077" s="187"/>
      <c r="BI1077" s="177"/>
      <c r="BJ1077" s="177"/>
      <c r="BK1077" s="187"/>
      <c r="BL1077" s="177"/>
      <c r="BM1077" s="177"/>
      <c r="BN1077" s="187"/>
      <c r="BO1077" s="177"/>
      <c r="BP1077" s="177"/>
      <c r="BQ1077" s="187"/>
      <c r="BR1077" s="177"/>
      <c r="BS1077" s="177"/>
      <c r="BT1077" s="187"/>
      <c r="BU1077" s="177"/>
      <c r="BV1077" s="177"/>
      <c r="BW1077" s="187"/>
      <c r="BX1077" s="177"/>
      <c r="BY1077" s="177"/>
      <c r="BZ1077" s="187"/>
      <c r="CA1077" s="177"/>
      <c r="CB1077" s="177"/>
      <c r="CC1077" s="187"/>
      <c r="CD1077" s="177"/>
      <c r="CE1077" s="177"/>
      <c r="CF1077" s="187"/>
      <c r="CG1077" s="177"/>
      <c r="CH1077" s="177"/>
      <c r="CI1077" s="187"/>
      <c r="CJ1077" s="177"/>
      <c r="CK1077" s="177"/>
      <c r="CL1077" s="187"/>
      <c r="CM1077" s="177"/>
      <c r="CN1077" s="177"/>
      <c r="CO1077" s="187"/>
      <c r="CP1077" s="177"/>
      <c r="CQ1077" s="177"/>
      <c r="CR1077" s="187"/>
      <c r="CS1077" s="177"/>
      <c r="CT1077" s="177"/>
      <c r="CU1077" s="187"/>
      <c r="CV1077" s="177"/>
      <c r="CW1077" s="177"/>
      <c r="CX1077" s="187"/>
      <c r="CY1077" s="177"/>
      <c r="CZ1077" s="177"/>
      <c r="DA1077" s="187"/>
      <c r="DB1077" s="177"/>
      <c r="DC1077" s="177"/>
      <c r="DD1077" s="187"/>
      <c r="DE1077" s="177"/>
      <c r="DF1077" s="177"/>
      <c r="DG1077" s="187"/>
      <c r="DH1077" s="177"/>
      <c r="DI1077" s="177"/>
      <c r="DJ1077" s="187"/>
      <c r="DK1077" s="177"/>
      <c r="DL1077" s="177"/>
      <c r="DM1077" s="187"/>
      <c r="DN1077" s="177"/>
      <c r="DO1077" s="177"/>
      <c r="DP1077" s="187"/>
      <c r="DQ1077" s="177"/>
      <c r="DR1077" s="177"/>
      <c r="DS1077" s="187"/>
      <c r="DT1077" s="177"/>
      <c r="DU1077" s="177"/>
      <c r="DV1077" s="187"/>
      <c r="DW1077" s="209"/>
      <c r="DX1077" s="209"/>
      <c r="DY1077" s="193"/>
      <c r="DZ1077" s="209"/>
      <c r="EA1077" s="209"/>
      <c r="EB1077" s="193"/>
      <c r="EC1077" s="209"/>
      <c r="ED1077" s="209"/>
      <c r="EE1077" s="193"/>
      <c r="EF1077" s="209"/>
      <c r="EG1077" s="209"/>
      <c r="EH1077" s="193"/>
      <c r="EI1077" s="209"/>
      <c r="EJ1077" s="209"/>
      <c r="EK1077" s="193"/>
      <c r="EL1077" s="209"/>
      <c r="EM1077" s="209"/>
      <c r="EN1077" s="193"/>
      <c r="EO1077" s="209"/>
      <c r="EP1077" s="209"/>
      <c r="EQ1077" s="193"/>
      <c r="ER1077" s="209"/>
      <c r="ES1077" s="209"/>
      <c r="ET1077" s="193"/>
      <c r="EU1077" s="209"/>
      <c r="EV1077" s="209"/>
      <c r="EW1077" s="193"/>
      <c r="EX1077" s="209"/>
      <c r="EY1077" s="209"/>
      <c r="EZ1077" s="193"/>
      <c r="FA1077" s="209"/>
      <c r="FB1077" s="209"/>
      <c r="FC1077" s="193"/>
      <c r="FD1077" s="209"/>
      <c r="FE1077" s="209"/>
      <c r="FF1077" s="193"/>
      <c r="FG1077" s="209"/>
      <c r="FH1077" s="209"/>
      <c r="FI1077" s="193"/>
      <c r="FJ1077" s="209"/>
      <c r="FK1077" s="209"/>
      <c r="FL1077" s="193"/>
      <c r="FM1077" s="209"/>
      <c r="FN1077" s="209"/>
      <c r="FO1077" s="193"/>
      <c r="FP1077" s="209"/>
      <c r="FQ1077" s="209"/>
      <c r="FR1077" s="193"/>
      <c r="FS1077" s="209"/>
      <c r="FT1077" s="209"/>
      <c r="FU1077" s="193"/>
      <c r="FV1077" s="209"/>
      <c r="FW1077" s="209"/>
      <c r="FX1077" s="193"/>
      <c r="FY1077" s="209"/>
      <c r="FZ1077" s="209"/>
      <c r="GA1077" s="193"/>
      <c r="GB1077" s="209"/>
      <c r="GC1077" s="209"/>
      <c r="GD1077" s="193"/>
      <c r="GE1077" s="209"/>
      <c r="GF1077" s="209"/>
      <c r="GG1077" s="193"/>
      <c r="GH1077" s="209"/>
      <c r="GI1077" s="209"/>
      <c r="GJ1077" s="193"/>
      <c r="GK1077" s="209"/>
      <c r="GL1077" s="209"/>
      <c r="GM1077" s="193"/>
      <c r="GN1077" s="209"/>
      <c r="GO1077" s="209"/>
      <c r="GP1077" s="193"/>
      <c r="GQ1077" s="209"/>
      <c r="GR1077" s="209"/>
      <c r="GS1077" s="193"/>
      <c r="GT1077" s="209"/>
      <c r="GU1077" s="209"/>
      <c r="GV1077" s="193"/>
      <c r="GW1077" s="209"/>
      <c r="GX1077" s="209"/>
      <c r="GY1077" s="193"/>
      <c r="GZ1077" s="209"/>
      <c r="HA1077" s="209"/>
      <c r="HB1077" s="193"/>
      <c r="HC1077" s="209"/>
      <c r="HD1077" s="209"/>
      <c r="HE1077" s="193"/>
      <c r="HF1077" s="209"/>
      <c r="HG1077" s="209"/>
      <c r="HH1077" s="193"/>
      <c r="HI1077" s="209"/>
      <c r="HJ1077" s="209"/>
      <c r="HK1077" s="193"/>
      <c r="HL1077" s="209"/>
      <c r="HM1077" s="209"/>
      <c r="HN1077" s="193"/>
      <c r="HO1077" s="209"/>
      <c r="HP1077" s="209"/>
      <c r="HQ1077" s="193"/>
      <c r="HR1077" s="209"/>
      <c r="HS1077" s="209"/>
      <c r="HT1077" s="193"/>
      <c r="HU1077" s="209"/>
      <c r="HV1077" s="209"/>
      <c r="HW1077" s="193"/>
      <c r="HX1077" s="209"/>
      <c r="HY1077" s="209"/>
      <c r="HZ1077" s="193"/>
      <c r="IA1077" s="209"/>
      <c r="IB1077" s="209"/>
      <c r="IC1077" s="193"/>
      <c r="ID1077" s="209"/>
      <c r="IE1077" s="209"/>
      <c r="IF1077" s="193"/>
      <c r="IG1077" s="209"/>
      <c r="IH1077" s="209"/>
      <c r="II1077" s="193"/>
      <c r="IJ1077" s="209"/>
      <c r="IK1077" s="209"/>
      <c r="IL1077" s="193"/>
      <c r="IM1077" s="209"/>
      <c r="IN1077" s="209"/>
      <c r="IO1077" s="193"/>
      <c r="IP1077" s="209"/>
      <c r="IQ1077" s="209"/>
      <c r="IR1077" s="193"/>
      <c r="IS1077" s="209"/>
      <c r="IT1077" s="209"/>
      <c r="IU1077" s="193"/>
      <c r="IV1077" s="209"/>
      <c r="IW1077" s="209"/>
      <c r="IX1077" s="193"/>
      <c r="IY1077" s="209"/>
      <c r="IZ1077" s="209"/>
      <c r="JA1077" s="193"/>
      <c r="JB1077" s="209"/>
      <c r="JC1077" s="209"/>
      <c r="JD1077" s="193"/>
      <c r="JE1077" s="209"/>
      <c r="JF1077" s="209"/>
      <c r="JG1077" s="193"/>
      <c r="JH1077" s="209"/>
      <c r="JI1077" s="209"/>
      <c r="JJ1077" s="193"/>
      <c r="JK1077" s="209"/>
      <c r="JL1077" s="209"/>
      <c r="JM1077" s="193"/>
      <c r="JN1077" s="209"/>
      <c r="JO1077" s="209"/>
      <c r="JP1077" s="193"/>
      <c r="JQ1077" s="209"/>
      <c r="JR1077" s="209"/>
      <c r="JS1077" s="193"/>
      <c r="JT1077" s="209"/>
      <c r="JU1077" s="209"/>
      <c r="JV1077" s="193"/>
      <c r="JW1077" s="209"/>
      <c r="JX1077" s="209"/>
      <c r="JY1077" s="193"/>
      <c r="JZ1077" s="209"/>
      <c r="KA1077" s="209"/>
      <c r="KB1077" s="193"/>
      <c r="KC1077" s="209"/>
      <c r="KD1077" s="209"/>
      <c r="KE1077" s="193"/>
      <c r="KF1077" s="209"/>
      <c r="KG1077" s="209"/>
      <c r="KH1077" s="193"/>
      <c r="KI1077" s="209"/>
      <c r="KJ1077" s="209"/>
      <c r="KK1077" s="193"/>
      <c r="KL1077" s="209"/>
      <c r="KM1077" s="209"/>
      <c r="KN1077" s="193"/>
      <c r="KO1077" s="209"/>
      <c r="KP1077" s="209"/>
      <c r="KQ1077" s="193"/>
      <c r="KR1077" s="209"/>
      <c r="KS1077" s="209"/>
      <c r="KT1077" s="193"/>
      <c r="KU1077" s="209"/>
      <c r="KV1077" s="209"/>
      <c r="KW1077" s="193"/>
      <c r="KX1077" s="209"/>
      <c r="KY1077" s="209"/>
      <c r="KZ1077" s="193"/>
      <c r="LA1077" s="209"/>
      <c r="LB1077" s="209"/>
      <c r="LC1077" s="193"/>
      <c r="LD1077" s="209"/>
      <c r="LE1077" s="209"/>
      <c r="LF1077" s="193"/>
      <c r="LG1077" s="209"/>
      <c r="LH1077" s="209"/>
      <c r="LI1077" s="193"/>
      <c r="LJ1077" s="209"/>
      <c r="LK1077" s="209"/>
      <c r="LL1077" s="193"/>
      <c r="LM1077" s="209"/>
      <c r="LN1077" s="209"/>
      <c r="LO1077" s="193"/>
      <c r="LP1077" s="209"/>
      <c r="LQ1077" s="209"/>
      <c r="LR1077" s="193"/>
      <c r="LS1077" s="209"/>
      <c r="LT1077" s="209"/>
      <c r="LU1077" s="193"/>
      <c r="LV1077" s="209"/>
      <c r="LW1077" s="209"/>
      <c r="LX1077" s="193"/>
      <c r="LY1077" s="209"/>
      <c r="LZ1077" s="209"/>
      <c r="MA1077" s="193"/>
      <c r="MB1077" s="209"/>
      <c r="MC1077" s="209"/>
      <c r="MD1077" s="193"/>
      <c r="ME1077" s="209"/>
      <c r="MF1077" s="209"/>
      <c r="MG1077" s="193"/>
      <c r="MH1077" s="209"/>
      <c r="MI1077" s="209"/>
      <c r="MJ1077" s="193"/>
      <c r="MK1077" s="209"/>
      <c r="ML1077" s="209"/>
      <c r="MM1077" s="193"/>
      <c r="MN1077" s="209"/>
      <c r="MO1077" s="209"/>
      <c r="MP1077" s="193"/>
      <c r="MQ1077" s="209"/>
      <c r="MR1077" s="209"/>
      <c r="MS1077" s="193"/>
      <c r="MT1077" s="209"/>
      <c r="MU1077" s="209"/>
      <c r="MV1077" s="193"/>
      <c r="MW1077" s="209"/>
      <c r="MX1077" s="209"/>
      <c r="MY1077" s="193"/>
      <c r="MZ1077" s="209"/>
      <c r="NA1077" s="209"/>
      <c r="NB1077" s="193"/>
      <c r="NC1077" s="209"/>
      <c r="ND1077" s="209"/>
      <c r="NE1077" s="193"/>
      <c r="NF1077" s="209"/>
      <c r="NG1077" s="209"/>
      <c r="NH1077" s="193"/>
      <c r="NI1077" s="209"/>
      <c r="NJ1077" s="209"/>
      <c r="NK1077" s="193"/>
      <c r="NL1077" s="209"/>
      <c r="NM1077" s="209"/>
      <c r="NN1077" s="193"/>
      <c r="NO1077" s="209"/>
      <c r="NP1077" s="209"/>
      <c r="NQ1077" s="193"/>
      <c r="NR1077" s="209"/>
      <c r="NS1077" s="209"/>
      <c r="NT1077" s="193"/>
      <c r="NU1077" s="209"/>
      <c r="NV1077" s="209"/>
      <c r="NW1077" s="193"/>
      <c r="NX1077" s="209"/>
      <c r="NY1077" s="209"/>
      <c r="NZ1077" s="193"/>
      <c r="OA1077" s="209"/>
      <c r="OB1077" s="209"/>
      <c r="OC1077" s="193"/>
      <c r="OD1077" s="209"/>
      <c r="OE1077" s="209"/>
      <c r="OF1077" s="193"/>
      <c r="OG1077" s="209"/>
      <c r="OH1077" s="209"/>
      <c r="OI1077" s="193"/>
      <c r="OJ1077" s="209"/>
      <c r="OK1077" s="209"/>
      <c r="OL1077" s="193"/>
      <c r="OM1077" s="209"/>
      <c r="ON1077" s="209"/>
      <c r="OO1077" s="193"/>
      <c r="OP1077" s="209"/>
      <c r="OQ1077" s="209"/>
      <c r="OR1077" s="193"/>
      <c r="OS1077" s="209"/>
      <c r="OT1077" s="209"/>
      <c r="OU1077" s="193"/>
      <c r="OV1077" s="209"/>
      <c r="OW1077" s="209"/>
      <c r="OX1077" s="193"/>
      <c r="OY1077" s="209"/>
      <c r="OZ1077" s="209"/>
      <c r="PA1077" s="193"/>
      <c r="PB1077" s="209"/>
      <c r="PC1077" s="209"/>
      <c r="PD1077" s="193"/>
      <c r="PE1077" s="209"/>
      <c r="PF1077" s="209"/>
      <c r="PG1077" s="193"/>
      <c r="PH1077" s="209"/>
      <c r="PI1077" s="209"/>
      <c r="PJ1077" s="193"/>
      <c r="PK1077" s="209"/>
      <c r="PL1077" s="209"/>
      <c r="PM1077" s="193"/>
      <c r="PN1077" s="209"/>
      <c r="PO1077" s="209"/>
      <c r="PP1077" s="193"/>
      <c r="PQ1077" s="209"/>
      <c r="PR1077" s="209"/>
      <c r="PS1077" s="193"/>
      <c r="PT1077" s="209"/>
      <c r="PU1077" s="209"/>
      <c r="PV1077" s="193"/>
      <c r="PW1077" s="209"/>
      <c r="PX1077" s="209"/>
      <c r="PY1077" s="193"/>
      <c r="PZ1077" s="209"/>
      <c r="QA1077" s="209"/>
      <c r="QB1077" s="193"/>
      <c r="QC1077" s="209"/>
      <c r="QD1077" s="209"/>
      <c r="QE1077" s="193"/>
      <c r="QF1077" s="209"/>
      <c r="QG1077" s="209"/>
      <c r="QH1077" s="193"/>
      <c r="QI1077" s="209"/>
      <c r="QJ1077" s="209"/>
      <c r="QK1077" s="193"/>
      <c r="QL1077" s="209"/>
      <c r="QM1077" s="209"/>
      <c r="QN1077" s="193"/>
      <c r="QO1077" s="209"/>
      <c r="QP1077" s="209"/>
      <c r="QQ1077" s="193"/>
      <c r="QR1077" s="209"/>
      <c r="QS1077" s="209"/>
      <c r="QT1077" s="193"/>
      <c r="QU1077" s="209"/>
      <c r="QV1077" s="209"/>
      <c r="QW1077" s="193"/>
      <c r="QX1077" s="209"/>
      <c r="QY1077" s="209"/>
      <c r="QZ1077" s="193"/>
      <c r="RA1077" s="209"/>
      <c r="RB1077" s="209"/>
      <c r="RC1077" s="193"/>
      <c r="RD1077" s="209"/>
      <c r="RE1077" s="209"/>
      <c r="RF1077" s="193"/>
      <c r="RG1077" s="209"/>
    </row>
    <row r="1078" spans="5:475" x14ac:dyDescent="0.3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3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3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3">
      <c r="E1081" s="224"/>
      <c r="F1081" s="216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3">
      <c r="E1082" s="224"/>
      <c r="F1082" s="215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3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3">
      <c r="E1084" s="224"/>
      <c r="F1084" s="216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3">
      <c r="E1085" s="224"/>
      <c r="F1085" s="215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3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3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3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3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3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3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3">
      <c r="E1092" s="224"/>
      <c r="F1092" s="215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3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3">
      <c r="E1094" s="224"/>
      <c r="F1094" s="216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3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3">
      <c r="E1096" s="224"/>
      <c r="F1096" s="216"/>
      <c r="G1096" s="187"/>
      <c r="H1096" s="187"/>
      <c r="I1096" s="203"/>
      <c r="J1096" s="203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93"/>
      <c r="DX1096" s="193"/>
      <c r="DY1096" s="193"/>
      <c r="DZ1096" s="193"/>
      <c r="EA1096" s="193"/>
      <c r="EB1096" s="193"/>
      <c r="EC1096" s="193"/>
      <c r="ED1096" s="193"/>
      <c r="EE1096" s="193"/>
      <c r="EF1096" s="193"/>
      <c r="EG1096" s="193"/>
      <c r="EH1096" s="193"/>
      <c r="EI1096" s="193"/>
      <c r="EJ1096" s="193"/>
      <c r="EK1096" s="193"/>
      <c r="EL1096" s="193"/>
      <c r="EM1096" s="193"/>
      <c r="EN1096" s="193"/>
      <c r="EO1096" s="193"/>
      <c r="EP1096" s="193"/>
      <c r="EQ1096" s="193"/>
      <c r="ER1096" s="193"/>
      <c r="ES1096" s="193"/>
      <c r="ET1096" s="193"/>
      <c r="EU1096" s="193"/>
      <c r="EV1096" s="193"/>
      <c r="EW1096" s="193"/>
      <c r="EX1096" s="193"/>
      <c r="EY1096" s="193"/>
      <c r="EZ1096" s="193"/>
      <c r="FA1096" s="193"/>
      <c r="FB1096" s="193"/>
      <c r="FC1096" s="193"/>
      <c r="FD1096" s="193"/>
      <c r="FE1096" s="193"/>
      <c r="FF1096" s="193"/>
      <c r="FG1096" s="193"/>
      <c r="FH1096" s="193"/>
      <c r="FI1096" s="193"/>
      <c r="FJ1096" s="193"/>
      <c r="FK1096" s="193"/>
      <c r="FL1096" s="193"/>
      <c r="FM1096" s="193"/>
      <c r="FN1096" s="193"/>
      <c r="FO1096" s="193"/>
      <c r="FP1096" s="193"/>
      <c r="FQ1096" s="193"/>
      <c r="FR1096" s="193"/>
      <c r="FS1096" s="193"/>
      <c r="FT1096" s="193"/>
      <c r="FU1096" s="193"/>
      <c r="FV1096" s="193"/>
      <c r="FW1096" s="193"/>
      <c r="FX1096" s="193"/>
      <c r="FY1096" s="193"/>
      <c r="FZ1096" s="193"/>
      <c r="GA1096" s="193"/>
      <c r="GB1096" s="193"/>
      <c r="GC1096" s="193"/>
      <c r="GD1096" s="193"/>
      <c r="GE1096" s="193"/>
      <c r="GF1096" s="193"/>
      <c r="GG1096" s="193"/>
      <c r="GH1096" s="193"/>
      <c r="GI1096" s="193"/>
      <c r="GJ1096" s="193"/>
      <c r="GK1096" s="193"/>
      <c r="GL1096" s="193"/>
      <c r="GM1096" s="193"/>
      <c r="GN1096" s="193"/>
      <c r="GO1096" s="193"/>
      <c r="GP1096" s="193"/>
      <c r="GQ1096" s="193"/>
      <c r="GR1096" s="193"/>
      <c r="GS1096" s="193"/>
      <c r="GT1096" s="193"/>
      <c r="GU1096" s="193"/>
      <c r="GV1096" s="193"/>
      <c r="GW1096" s="193"/>
      <c r="GX1096" s="193"/>
      <c r="GY1096" s="193"/>
      <c r="GZ1096" s="193"/>
      <c r="HA1096" s="193"/>
      <c r="HB1096" s="193"/>
      <c r="HC1096" s="193"/>
      <c r="HD1096" s="193"/>
      <c r="HE1096" s="193"/>
      <c r="HF1096" s="193"/>
      <c r="HG1096" s="193"/>
      <c r="HH1096" s="193"/>
      <c r="HI1096" s="193"/>
      <c r="HJ1096" s="193"/>
      <c r="HK1096" s="193"/>
      <c r="HL1096" s="193"/>
      <c r="HM1096" s="193"/>
      <c r="HN1096" s="193"/>
      <c r="HO1096" s="193"/>
      <c r="HP1096" s="193"/>
      <c r="HQ1096" s="193"/>
      <c r="HR1096" s="193"/>
      <c r="HS1096" s="193"/>
      <c r="HT1096" s="193"/>
      <c r="HU1096" s="193"/>
      <c r="HV1096" s="193"/>
      <c r="HW1096" s="193"/>
      <c r="HX1096" s="193"/>
      <c r="HY1096" s="193"/>
      <c r="HZ1096" s="193"/>
      <c r="IA1096" s="193"/>
      <c r="IB1096" s="193"/>
      <c r="IC1096" s="193"/>
      <c r="ID1096" s="193"/>
      <c r="IE1096" s="193"/>
      <c r="IF1096" s="193"/>
      <c r="IG1096" s="193"/>
      <c r="IH1096" s="193"/>
      <c r="II1096" s="193"/>
      <c r="IJ1096" s="193"/>
      <c r="IK1096" s="193"/>
      <c r="IL1096" s="193"/>
      <c r="IM1096" s="193"/>
      <c r="IN1096" s="193"/>
      <c r="IO1096" s="193"/>
      <c r="IP1096" s="193"/>
      <c r="IQ1096" s="193"/>
      <c r="IR1096" s="193"/>
      <c r="IS1096" s="193"/>
      <c r="IT1096" s="193"/>
      <c r="IU1096" s="193"/>
      <c r="IV1096" s="193"/>
      <c r="IW1096" s="193"/>
      <c r="IX1096" s="193"/>
      <c r="IY1096" s="193"/>
      <c r="IZ1096" s="193"/>
      <c r="JA1096" s="193"/>
      <c r="JB1096" s="193"/>
      <c r="JC1096" s="193"/>
      <c r="JD1096" s="193"/>
      <c r="JE1096" s="193"/>
      <c r="JF1096" s="193"/>
      <c r="JG1096" s="193"/>
      <c r="JH1096" s="193"/>
      <c r="JI1096" s="193"/>
      <c r="JJ1096" s="193"/>
      <c r="JK1096" s="193"/>
      <c r="JL1096" s="193"/>
      <c r="JM1096" s="193"/>
      <c r="JN1096" s="193"/>
      <c r="JO1096" s="193"/>
      <c r="JP1096" s="193"/>
      <c r="JQ1096" s="193"/>
      <c r="JR1096" s="193"/>
      <c r="JS1096" s="193"/>
      <c r="JT1096" s="193"/>
      <c r="JU1096" s="193"/>
      <c r="JV1096" s="193"/>
      <c r="JW1096" s="193"/>
      <c r="JX1096" s="193"/>
      <c r="JY1096" s="193"/>
      <c r="JZ1096" s="193"/>
      <c r="KA1096" s="193"/>
      <c r="KB1096" s="193"/>
      <c r="KC1096" s="193"/>
      <c r="KD1096" s="193"/>
      <c r="KE1096" s="193"/>
      <c r="KF1096" s="193"/>
      <c r="KG1096" s="193"/>
      <c r="KH1096" s="193"/>
      <c r="KI1096" s="193"/>
      <c r="KJ1096" s="193"/>
      <c r="KK1096" s="193"/>
      <c r="KL1096" s="193"/>
      <c r="KM1096" s="193"/>
      <c r="KN1096" s="193"/>
      <c r="KO1096" s="193"/>
      <c r="KP1096" s="193"/>
      <c r="KQ1096" s="193"/>
      <c r="KR1096" s="193"/>
      <c r="KS1096" s="193"/>
      <c r="KT1096" s="193"/>
      <c r="KU1096" s="193"/>
      <c r="KV1096" s="193"/>
      <c r="KW1096" s="193"/>
      <c r="KX1096" s="193"/>
      <c r="KY1096" s="193"/>
      <c r="KZ1096" s="193"/>
      <c r="LA1096" s="193"/>
      <c r="LB1096" s="193"/>
      <c r="LC1096" s="193"/>
      <c r="LD1096" s="193"/>
      <c r="LE1096" s="193"/>
      <c r="LF1096" s="193"/>
      <c r="LG1096" s="193"/>
      <c r="LH1096" s="193"/>
      <c r="LI1096" s="193"/>
      <c r="LJ1096" s="193"/>
      <c r="LK1096" s="193"/>
      <c r="LL1096" s="193"/>
      <c r="LM1096" s="193"/>
      <c r="LN1096" s="193"/>
      <c r="LO1096" s="193"/>
      <c r="LP1096" s="193"/>
      <c r="LQ1096" s="193"/>
      <c r="LR1096" s="193"/>
      <c r="LS1096" s="193"/>
      <c r="LT1096" s="193"/>
      <c r="LU1096" s="193"/>
      <c r="LV1096" s="193"/>
      <c r="LW1096" s="193"/>
      <c r="LX1096" s="193"/>
      <c r="LY1096" s="193"/>
      <c r="LZ1096" s="193"/>
      <c r="MA1096" s="193"/>
      <c r="MB1096" s="193"/>
      <c r="MC1096" s="193"/>
      <c r="MD1096" s="193"/>
      <c r="ME1096" s="193"/>
      <c r="MF1096" s="193"/>
      <c r="MG1096" s="193"/>
      <c r="MH1096" s="193"/>
      <c r="MI1096" s="193"/>
      <c r="MJ1096" s="193"/>
      <c r="MK1096" s="193"/>
      <c r="ML1096" s="193"/>
      <c r="MM1096" s="193"/>
      <c r="MN1096" s="193"/>
      <c r="MO1096" s="193"/>
      <c r="MP1096" s="193"/>
      <c r="MQ1096" s="193"/>
      <c r="MR1096" s="193"/>
      <c r="MS1096" s="193"/>
      <c r="MT1096" s="193"/>
      <c r="MU1096" s="193"/>
      <c r="MV1096" s="193"/>
      <c r="MW1096" s="193"/>
      <c r="MX1096" s="193"/>
      <c r="MY1096" s="193"/>
      <c r="MZ1096" s="193"/>
      <c r="NA1096" s="193"/>
      <c r="NB1096" s="193"/>
      <c r="NC1096" s="193"/>
      <c r="ND1096" s="193"/>
      <c r="NE1096" s="193"/>
      <c r="NF1096" s="193"/>
      <c r="NG1096" s="193"/>
      <c r="NH1096" s="193"/>
      <c r="NI1096" s="193"/>
      <c r="NJ1096" s="193"/>
      <c r="NK1096" s="193"/>
      <c r="NL1096" s="193"/>
      <c r="NM1096" s="193"/>
      <c r="NN1096" s="193"/>
      <c r="NO1096" s="193"/>
      <c r="NP1096" s="193"/>
      <c r="NQ1096" s="193"/>
      <c r="NR1096" s="193"/>
      <c r="NS1096" s="193"/>
      <c r="NT1096" s="193"/>
      <c r="NU1096" s="193"/>
      <c r="NV1096" s="193"/>
      <c r="NW1096" s="193"/>
      <c r="NX1096" s="193"/>
      <c r="NY1096" s="193"/>
      <c r="NZ1096" s="193"/>
      <c r="OA1096" s="193"/>
      <c r="OB1096" s="193"/>
      <c r="OC1096" s="193"/>
      <c r="OD1096" s="193"/>
      <c r="OE1096" s="193"/>
      <c r="OF1096" s="193"/>
      <c r="OG1096" s="193"/>
      <c r="OH1096" s="193"/>
      <c r="OI1096" s="193"/>
      <c r="OJ1096" s="193"/>
      <c r="OK1096" s="193"/>
      <c r="OL1096" s="193"/>
      <c r="OM1096" s="193"/>
      <c r="ON1096" s="193"/>
      <c r="OO1096" s="193"/>
      <c r="OP1096" s="193"/>
      <c r="OQ1096" s="193"/>
      <c r="OR1096" s="193"/>
      <c r="OS1096" s="193"/>
      <c r="OT1096" s="193"/>
      <c r="OU1096" s="193"/>
      <c r="OV1096" s="193"/>
      <c r="OW1096" s="193"/>
      <c r="OX1096" s="193"/>
      <c r="OY1096" s="193"/>
      <c r="OZ1096" s="193"/>
      <c r="PA1096" s="193"/>
      <c r="PB1096" s="193"/>
      <c r="PC1096" s="193"/>
      <c r="PD1096" s="193"/>
      <c r="PE1096" s="193"/>
      <c r="PF1096" s="193"/>
      <c r="PG1096" s="193"/>
      <c r="PH1096" s="193"/>
      <c r="PI1096" s="193"/>
      <c r="PJ1096" s="193"/>
      <c r="PK1096" s="193"/>
      <c r="PL1096" s="193"/>
      <c r="PM1096" s="193"/>
      <c r="PN1096" s="193"/>
      <c r="PO1096" s="193"/>
      <c r="PP1096" s="193"/>
      <c r="PQ1096" s="193"/>
      <c r="PR1096" s="193"/>
      <c r="PS1096" s="193"/>
      <c r="PT1096" s="193"/>
      <c r="PU1096" s="193"/>
      <c r="PV1096" s="193"/>
      <c r="PW1096" s="193"/>
      <c r="PX1096" s="193"/>
      <c r="PY1096" s="193"/>
      <c r="PZ1096" s="193"/>
      <c r="QA1096" s="193"/>
      <c r="QB1096" s="193"/>
      <c r="QC1096" s="193"/>
      <c r="QD1096" s="193"/>
      <c r="QE1096" s="193"/>
      <c r="QF1096" s="193"/>
      <c r="QG1096" s="193"/>
      <c r="QH1096" s="193"/>
      <c r="QI1096" s="193"/>
      <c r="QJ1096" s="193"/>
      <c r="QK1096" s="193"/>
      <c r="QL1096" s="193"/>
      <c r="QM1096" s="193"/>
      <c r="QN1096" s="193"/>
      <c r="QO1096" s="193"/>
      <c r="QP1096" s="193"/>
      <c r="QQ1096" s="193"/>
      <c r="QR1096" s="193"/>
      <c r="QS1096" s="193"/>
      <c r="QT1096" s="193"/>
      <c r="QU1096" s="193"/>
      <c r="QV1096" s="193"/>
      <c r="QW1096" s="193"/>
      <c r="QX1096" s="193"/>
      <c r="QY1096" s="193"/>
      <c r="QZ1096" s="193"/>
      <c r="RA1096" s="193"/>
      <c r="RB1096" s="193"/>
      <c r="RC1096" s="193"/>
      <c r="RD1096" s="193"/>
      <c r="RE1096" s="193"/>
      <c r="RF1096" s="193"/>
      <c r="RG1096" s="193"/>
    </row>
    <row r="1097" spans="5:475" x14ac:dyDescent="0.3">
      <c r="E1097" s="224"/>
      <c r="F1097" s="216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3">
      <c r="E1098" s="224"/>
      <c r="F1098" s="217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3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3">
      <c r="E1100" s="224"/>
      <c r="F1100" s="215"/>
      <c r="G1100" s="177"/>
      <c r="H1100" s="177"/>
      <c r="I1100" s="203"/>
      <c r="J1100" s="203"/>
      <c r="K1100" s="177"/>
      <c r="L1100" s="187"/>
      <c r="M1100" s="177"/>
      <c r="N1100" s="177"/>
      <c r="O1100" s="187"/>
      <c r="P1100" s="177"/>
      <c r="Q1100" s="177"/>
      <c r="R1100" s="187"/>
      <c r="S1100" s="177"/>
      <c r="T1100" s="177"/>
      <c r="U1100" s="187"/>
      <c r="V1100" s="177"/>
      <c r="W1100" s="177"/>
      <c r="X1100" s="187"/>
      <c r="Y1100" s="177"/>
      <c r="Z1100" s="177"/>
      <c r="AA1100" s="187"/>
      <c r="AB1100" s="177"/>
      <c r="AC1100" s="177"/>
      <c r="AD1100" s="187"/>
      <c r="AE1100" s="177"/>
      <c r="AF1100" s="177"/>
      <c r="AG1100" s="187"/>
      <c r="AH1100" s="177"/>
      <c r="AI1100" s="177"/>
      <c r="AJ1100" s="187"/>
      <c r="AK1100" s="177"/>
      <c r="AL1100" s="177"/>
      <c r="AM1100" s="187"/>
      <c r="AN1100" s="177"/>
      <c r="AO1100" s="177"/>
      <c r="AP1100" s="187"/>
      <c r="AQ1100" s="177"/>
      <c r="AR1100" s="177"/>
      <c r="AS1100" s="187"/>
      <c r="AT1100" s="177"/>
      <c r="AU1100" s="177"/>
      <c r="AV1100" s="187"/>
      <c r="AW1100" s="177"/>
      <c r="AX1100" s="177"/>
      <c r="AY1100" s="187"/>
      <c r="AZ1100" s="177"/>
      <c r="BA1100" s="177"/>
      <c r="BB1100" s="187"/>
      <c r="BC1100" s="177"/>
      <c r="BD1100" s="177"/>
      <c r="BE1100" s="187"/>
      <c r="BF1100" s="177"/>
      <c r="BG1100" s="177"/>
      <c r="BH1100" s="187"/>
      <c r="BI1100" s="177"/>
      <c r="BJ1100" s="177"/>
      <c r="BK1100" s="187"/>
      <c r="BL1100" s="177"/>
      <c r="BM1100" s="177"/>
      <c r="BN1100" s="187"/>
      <c r="BO1100" s="177"/>
      <c r="BP1100" s="177"/>
      <c r="BQ1100" s="187"/>
      <c r="BR1100" s="177"/>
      <c r="BS1100" s="177"/>
      <c r="BT1100" s="187"/>
      <c r="BU1100" s="177"/>
      <c r="BV1100" s="177"/>
      <c r="BW1100" s="187"/>
      <c r="BX1100" s="177"/>
      <c r="BY1100" s="177"/>
      <c r="BZ1100" s="187"/>
      <c r="CA1100" s="177"/>
      <c r="CB1100" s="177"/>
      <c r="CC1100" s="187"/>
      <c r="CD1100" s="177"/>
      <c r="CE1100" s="177"/>
      <c r="CF1100" s="187"/>
      <c r="CG1100" s="177"/>
      <c r="CH1100" s="177"/>
      <c r="CI1100" s="187"/>
      <c r="CJ1100" s="177"/>
      <c r="CK1100" s="177"/>
      <c r="CL1100" s="187"/>
      <c r="CM1100" s="177"/>
      <c r="CN1100" s="177"/>
      <c r="CO1100" s="187"/>
      <c r="CP1100" s="177"/>
      <c r="CQ1100" s="177"/>
      <c r="CR1100" s="187"/>
      <c r="CS1100" s="177"/>
      <c r="CT1100" s="177"/>
      <c r="CU1100" s="187"/>
      <c r="CV1100" s="177"/>
      <c r="CW1100" s="177"/>
      <c r="CX1100" s="187"/>
      <c r="CY1100" s="177"/>
      <c r="CZ1100" s="177"/>
      <c r="DA1100" s="187"/>
      <c r="DB1100" s="177"/>
      <c r="DC1100" s="177"/>
      <c r="DD1100" s="187"/>
      <c r="DE1100" s="177"/>
      <c r="DF1100" s="177"/>
      <c r="DG1100" s="187"/>
      <c r="DH1100" s="177"/>
      <c r="DI1100" s="177"/>
      <c r="DJ1100" s="187"/>
      <c r="DK1100" s="177"/>
      <c r="DL1100" s="177"/>
      <c r="DM1100" s="187"/>
      <c r="DN1100" s="177"/>
      <c r="DO1100" s="177"/>
      <c r="DP1100" s="187"/>
      <c r="DQ1100" s="177"/>
      <c r="DR1100" s="177"/>
      <c r="DS1100" s="187"/>
      <c r="DT1100" s="177"/>
      <c r="DU1100" s="177"/>
      <c r="DV1100" s="187"/>
      <c r="DW1100" s="209"/>
      <c r="DX1100" s="209"/>
      <c r="DY1100" s="193"/>
      <c r="DZ1100" s="209"/>
      <c r="EA1100" s="209"/>
      <c r="EB1100" s="193"/>
      <c r="EC1100" s="209"/>
      <c r="ED1100" s="209"/>
      <c r="EE1100" s="193"/>
      <c r="EF1100" s="209"/>
      <c r="EG1100" s="209"/>
      <c r="EH1100" s="193"/>
      <c r="EI1100" s="209"/>
      <c r="EJ1100" s="209"/>
      <c r="EK1100" s="193"/>
      <c r="EL1100" s="209"/>
      <c r="EM1100" s="209"/>
      <c r="EN1100" s="193"/>
      <c r="EO1100" s="209"/>
      <c r="EP1100" s="209"/>
      <c r="EQ1100" s="193"/>
      <c r="ER1100" s="209"/>
      <c r="ES1100" s="209"/>
      <c r="ET1100" s="193"/>
      <c r="EU1100" s="209"/>
      <c r="EV1100" s="209"/>
      <c r="EW1100" s="193"/>
      <c r="EX1100" s="209"/>
      <c r="EY1100" s="209"/>
      <c r="EZ1100" s="193"/>
      <c r="FA1100" s="209"/>
      <c r="FB1100" s="209"/>
      <c r="FC1100" s="193"/>
      <c r="FD1100" s="209"/>
      <c r="FE1100" s="209"/>
      <c r="FF1100" s="193"/>
      <c r="FG1100" s="209"/>
      <c r="FH1100" s="209"/>
      <c r="FI1100" s="193"/>
      <c r="FJ1100" s="209"/>
      <c r="FK1100" s="209"/>
      <c r="FL1100" s="193"/>
      <c r="FM1100" s="209"/>
      <c r="FN1100" s="209"/>
      <c r="FO1100" s="193"/>
      <c r="FP1100" s="209"/>
      <c r="FQ1100" s="209"/>
      <c r="FR1100" s="193"/>
      <c r="FS1100" s="209"/>
      <c r="FT1100" s="209"/>
      <c r="FU1100" s="193"/>
      <c r="FV1100" s="209"/>
      <c r="FW1100" s="209"/>
      <c r="FX1100" s="193"/>
      <c r="FY1100" s="209"/>
      <c r="FZ1100" s="209"/>
      <c r="GA1100" s="193"/>
      <c r="GB1100" s="209"/>
      <c r="GC1100" s="209"/>
      <c r="GD1100" s="193"/>
      <c r="GE1100" s="209"/>
      <c r="GF1100" s="209"/>
      <c r="GG1100" s="193"/>
      <c r="GH1100" s="209"/>
      <c r="GI1100" s="209"/>
      <c r="GJ1100" s="193"/>
      <c r="GK1100" s="209"/>
      <c r="GL1100" s="209"/>
      <c r="GM1100" s="193"/>
      <c r="GN1100" s="209"/>
      <c r="GO1100" s="209"/>
      <c r="GP1100" s="193"/>
      <c r="GQ1100" s="209"/>
      <c r="GR1100" s="209"/>
      <c r="GS1100" s="193"/>
      <c r="GT1100" s="209"/>
      <c r="GU1100" s="209"/>
      <c r="GV1100" s="193"/>
      <c r="GW1100" s="209"/>
      <c r="GX1100" s="209"/>
      <c r="GY1100" s="193"/>
      <c r="GZ1100" s="209"/>
      <c r="HA1100" s="209"/>
      <c r="HB1100" s="193"/>
      <c r="HC1100" s="209"/>
      <c r="HD1100" s="209"/>
      <c r="HE1100" s="193"/>
      <c r="HF1100" s="209"/>
      <c r="HG1100" s="209"/>
      <c r="HH1100" s="193"/>
      <c r="HI1100" s="209"/>
      <c r="HJ1100" s="209"/>
      <c r="HK1100" s="193"/>
      <c r="HL1100" s="209"/>
      <c r="HM1100" s="209"/>
      <c r="HN1100" s="193"/>
      <c r="HO1100" s="209"/>
      <c r="HP1100" s="209"/>
      <c r="HQ1100" s="193"/>
      <c r="HR1100" s="209"/>
      <c r="HS1100" s="209"/>
      <c r="HT1100" s="193"/>
      <c r="HU1100" s="209"/>
      <c r="HV1100" s="209"/>
      <c r="HW1100" s="193"/>
      <c r="HX1100" s="209"/>
      <c r="HY1100" s="209"/>
      <c r="HZ1100" s="193"/>
      <c r="IA1100" s="209"/>
      <c r="IB1100" s="209"/>
      <c r="IC1100" s="193"/>
      <c r="ID1100" s="209"/>
      <c r="IE1100" s="209"/>
      <c r="IF1100" s="193"/>
      <c r="IG1100" s="209"/>
      <c r="IH1100" s="209"/>
      <c r="II1100" s="193"/>
      <c r="IJ1100" s="209"/>
      <c r="IK1100" s="209"/>
      <c r="IL1100" s="193"/>
      <c r="IM1100" s="209"/>
      <c r="IN1100" s="209"/>
      <c r="IO1100" s="193"/>
      <c r="IP1100" s="209"/>
      <c r="IQ1100" s="209"/>
      <c r="IR1100" s="193"/>
      <c r="IS1100" s="209"/>
      <c r="IT1100" s="209"/>
      <c r="IU1100" s="193"/>
      <c r="IV1100" s="209"/>
      <c r="IW1100" s="209"/>
      <c r="IX1100" s="193"/>
      <c r="IY1100" s="209"/>
      <c r="IZ1100" s="209"/>
      <c r="JA1100" s="193"/>
      <c r="JB1100" s="209"/>
      <c r="JC1100" s="209"/>
      <c r="JD1100" s="193"/>
      <c r="JE1100" s="209"/>
      <c r="JF1100" s="209"/>
      <c r="JG1100" s="193"/>
      <c r="JH1100" s="209"/>
      <c r="JI1100" s="209"/>
      <c r="JJ1100" s="193"/>
      <c r="JK1100" s="209"/>
      <c r="JL1100" s="209"/>
      <c r="JM1100" s="193"/>
      <c r="JN1100" s="209"/>
      <c r="JO1100" s="209"/>
      <c r="JP1100" s="193"/>
      <c r="JQ1100" s="209"/>
      <c r="JR1100" s="209"/>
      <c r="JS1100" s="193"/>
      <c r="JT1100" s="209"/>
      <c r="JU1100" s="209"/>
      <c r="JV1100" s="193"/>
      <c r="JW1100" s="209"/>
      <c r="JX1100" s="209"/>
      <c r="JY1100" s="193"/>
      <c r="JZ1100" s="209"/>
      <c r="KA1100" s="209"/>
      <c r="KB1100" s="193"/>
      <c r="KC1100" s="209"/>
      <c r="KD1100" s="209"/>
      <c r="KE1100" s="193"/>
      <c r="KF1100" s="209"/>
      <c r="KG1100" s="209"/>
      <c r="KH1100" s="193"/>
      <c r="KI1100" s="209"/>
      <c r="KJ1100" s="209"/>
      <c r="KK1100" s="193"/>
      <c r="KL1100" s="209"/>
      <c r="KM1100" s="209"/>
      <c r="KN1100" s="193"/>
      <c r="KO1100" s="209"/>
      <c r="KP1100" s="209"/>
      <c r="KQ1100" s="193"/>
      <c r="KR1100" s="209"/>
      <c r="KS1100" s="209"/>
      <c r="KT1100" s="193"/>
      <c r="KU1100" s="209"/>
      <c r="KV1100" s="209"/>
      <c r="KW1100" s="193"/>
      <c r="KX1100" s="209"/>
      <c r="KY1100" s="209"/>
      <c r="KZ1100" s="193"/>
      <c r="LA1100" s="209"/>
      <c r="LB1100" s="209"/>
      <c r="LC1100" s="193"/>
      <c r="LD1100" s="209"/>
      <c r="LE1100" s="209"/>
      <c r="LF1100" s="193"/>
      <c r="LG1100" s="209"/>
      <c r="LH1100" s="209"/>
      <c r="LI1100" s="193"/>
      <c r="LJ1100" s="209"/>
      <c r="LK1100" s="209"/>
      <c r="LL1100" s="193"/>
      <c r="LM1100" s="209"/>
      <c r="LN1100" s="209"/>
      <c r="LO1100" s="193"/>
      <c r="LP1100" s="209"/>
      <c r="LQ1100" s="209"/>
      <c r="LR1100" s="193"/>
      <c r="LS1100" s="209"/>
      <c r="LT1100" s="209"/>
      <c r="LU1100" s="193"/>
      <c r="LV1100" s="209"/>
      <c r="LW1100" s="209"/>
      <c r="LX1100" s="193"/>
      <c r="LY1100" s="209"/>
      <c r="LZ1100" s="209"/>
      <c r="MA1100" s="193"/>
      <c r="MB1100" s="209"/>
      <c r="MC1100" s="209"/>
      <c r="MD1100" s="193"/>
      <c r="ME1100" s="209"/>
      <c r="MF1100" s="209"/>
      <c r="MG1100" s="193"/>
      <c r="MH1100" s="209"/>
      <c r="MI1100" s="209"/>
      <c r="MJ1100" s="193"/>
      <c r="MK1100" s="209"/>
      <c r="ML1100" s="209"/>
      <c r="MM1100" s="193"/>
      <c r="MN1100" s="209"/>
      <c r="MO1100" s="209"/>
      <c r="MP1100" s="193"/>
      <c r="MQ1100" s="209"/>
      <c r="MR1100" s="209"/>
      <c r="MS1100" s="193"/>
      <c r="MT1100" s="209"/>
      <c r="MU1100" s="209"/>
      <c r="MV1100" s="193"/>
      <c r="MW1100" s="209"/>
      <c r="MX1100" s="209"/>
      <c r="MY1100" s="193"/>
      <c r="MZ1100" s="209"/>
      <c r="NA1100" s="209"/>
      <c r="NB1100" s="193"/>
      <c r="NC1100" s="209"/>
      <c r="ND1100" s="209"/>
      <c r="NE1100" s="193"/>
      <c r="NF1100" s="209"/>
      <c r="NG1100" s="209"/>
      <c r="NH1100" s="193"/>
      <c r="NI1100" s="209"/>
      <c r="NJ1100" s="209"/>
      <c r="NK1100" s="193"/>
      <c r="NL1100" s="209"/>
      <c r="NM1100" s="209"/>
      <c r="NN1100" s="193"/>
      <c r="NO1100" s="209"/>
      <c r="NP1100" s="209"/>
      <c r="NQ1100" s="193"/>
      <c r="NR1100" s="209"/>
      <c r="NS1100" s="209"/>
      <c r="NT1100" s="193"/>
      <c r="NU1100" s="209"/>
      <c r="NV1100" s="209"/>
      <c r="NW1100" s="193"/>
      <c r="NX1100" s="209"/>
      <c r="NY1100" s="209"/>
      <c r="NZ1100" s="193"/>
      <c r="OA1100" s="209"/>
      <c r="OB1100" s="209"/>
      <c r="OC1100" s="193"/>
      <c r="OD1100" s="209"/>
      <c r="OE1100" s="209"/>
      <c r="OF1100" s="193"/>
      <c r="OG1100" s="209"/>
      <c r="OH1100" s="209"/>
      <c r="OI1100" s="193"/>
      <c r="OJ1100" s="209"/>
      <c r="OK1100" s="209"/>
      <c r="OL1100" s="193"/>
      <c r="OM1100" s="209"/>
      <c r="ON1100" s="209"/>
      <c r="OO1100" s="193"/>
      <c r="OP1100" s="209"/>
      <c r="OQ1100" s="209"/>
      <c r="OR1100" s="193"/>
      <c r="OS1100" s="209"/>
      <c r="OT1100" s="209"/>
      <c r="OU1100" s="193"/>
      <c r="OV1100" s="209"/>
      <c r="OW1100" s="209"/>
      <c r="OX1100" s="193"/>
      <c r="OY1100" s="209"/>
      <c r="OZ1100" s="209"/>
      <c r="PA1100" s="193"/>
      <c r="PB1100" s="209"/>
      <c r="PC1100" s="209"/>
      <c r="PD1100" s="193"/>
      <c r="PE1100" s="209"/>
      <c r="PF1100" s="209"/>
      <c r="PG1100" s="193"/>
      <c r="PH1100" s="209"/>
      <c r="PI1100" s="209"/>
      <c r="PJ1100" s="193"/>
      <c r="PK1100" s="209"/>
      <c r="PL1100" s="209"/>
      <c r="PM1100" s="193"/>
      <c r="PN1100" s="209"/>
      <c r="PO1100" s="209"/>
      <c r="PP1100" s="193"/>
      <c r="PQ1100" s="209"/>
      <c r="PR1100" s="209"/>
      <c r="PS1100" s="193"/>
      <c r="PT1100" s="209"/>
      <c r="PU1100" s="209"/>
      <c r="PV1100" s="193"/>
      <c r="PW1100" s="209"/>
      <c r="PX1100" s="209"/>
      <c r="PY1100" s="193"/>
      <c r="PZ1100" s="209"/>
      <c r="QA1100" s="209"/>
      <c r="QB1100" s="193"/>
      <c r="QC1100" s="209"/>
      <c r="QD1100" s="209"/>
      <c r="QE1100" s="193"/>
      <c r="QF1100" s="209"/>
      <c r="QG1100" s="209"/>
      <c r="QH1100" s="193"/>
      <c r="QI1100" s="209"/>
      <c r="QJ1100" s="209"/>
      <c r="QK1100" s="193"/>
      <c r="QL1100" s="209"/>
      <c r="QM1100" s="209"/>
      <c r="QN1100" s="193"/>
      <c r="QO1100" s="209"/>
      <c r="QP1100" s="209"/>
      <c r="QQ1100" s="193"/>
      <c r="QR1100" s="209"/>
      <c r="QS1100" s="209"/>
      <c r="QT1100" s="193"/>
      <c r="QU1100" s="209"/>
      <c r="QV1100" s="209"/>
      <c r="QW1100" s="193"/>
      <c r="QX1100" s="209"/>
      <c r="QY1100" s="209"/>
      <c r="QZ1100" s="193"/>
      <c r="RA1100" s="209"/>
      <c r="RB1100" s="209"/>
      <c r="RC1100" s="193"/>
      <c r="RD1100" s="209"/>
      <c r="RE1100" s="209"/>
      <c r="RF1100" s="193"/>
      <c r="RG1100" s="209"/>
    </row>
    <row r="1101" spans="5:475" x14ac:dyDescent="0.3">
      <c r="F1101" s="189"/>
      <c r="G1101" s="187"/>
      <c r="H1101" s="187"/>
      <c r="I1101" s="203"/>
      <c r="J1101" s="203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93"/>
      <c r="DX1101" s="193"/>
      <c r="DY1101" s="193"/>
      <c r="DZ1101" s="193"/>
      <c r="EA1101" s="193"/>
      <c r="EB1101" s="193"/>
      <c r="EC1101" s="193"/>
      <c r="ED1101" s="193"/>
      <c r="EE1101" s="193"/>
      <c r="EF1101" s="193"/>
      <c r="EG1101" s="193"/>
      <c r="EH1101" s="193"/>
      <c r="EI1101" s="193"/>
      <c r="EJ1101" s="193"/>
      <c r="EK1101" s="193"/>
      <c r="EL1101" s="193"/>
      <c r="EM1101" s="193"/>
      <c r="EN1101" s="193"/>
      <c r="EO1101" s="193"/>
      <c r="EP1101" s="193"/>
      <c r="EQ1101" s="193"/>
      <c r="ER1101" s="193"/>
      <c r="ES1101" s="193"/>
      <c r="ET1101" s="193"/>
      <c r="EU1101" s="193"/>
      <c r="EV1101" s="193"/>
      <c r="EW1101" s="193"/>
      <c r="EX1101" s="193"/>
      <c r="EY1101" s="193"/>
      <c r="EZ1101" s="193"/>
      <c r="FA1101" s="193"/>
      <c r="FB1101" s="193"/>
      <c r="FC1101" s="193"/>
      <c r="FD1101" s="193"/>
      <c r="FE1101" s="193"/>
      <c r="FF1101" s="193"/>
      <c r="FG1101" s="193"/>
      <c r="FH1101" s="193"/>
      <c r="FI1101" s="193"/>
      <c r="FJ1101" s="193"/>
      <c r="FK1101" s="193"/>
      <c r="FL1101" s="193"/>
      <c r="FM1101" s="193"/>
      <c r="FN1101" s="193"/>
      <c r="FO1101" s="193"/>
      <c r="FP1101" s="193"/>
      <c r="FQ1101" s="193"/>
      <c r="FR1101" s="193"/>
      <c r="FS1101" s="193"/>
      <c r="FT1101" s="193"/>
      <c r="FU1101" s="193"/>
      <c r="FV1101" s="193"/>
      <c r="FW1101" s="193"/>
      <c r="FX1101" s="193"/>
      <c r="FY1101" s="193"/>
      <c r="FZ1101" s="193"/>
      <c r="GA1101" s="193"/>
      <c r="GB1101" s="193"/>
      <c r="GC1101" s="193"/>
      <c r="GD1101" s="193"/>
      <c r="GE1101" s="193"/>
      <c r="GF1101" s="193"/>
      <c r="GG1101" s="193"/>
      <c r="GH1101" s="193"/>
      <c r="GI1101" s="193"/>
      <c r="GJ1101" s="193"/>
      <c r="GK1101" s="193"/>
      <c r="GL1101" s="193"/>
      <c r="GM1101" s="193"/>
      <c r="GN1101" s="193"/>
      <c r="GO1101" s="193"/>
      <c r="GP1101" s="193"/>
      <c r="GQ1101" s="193"/>
      <c r="GR1101" s="193"/>
      <c r="GS1101" s="193"/>
      <c r="GT1101" s="193"/>
      <c r="GU1101" s="193"/>
      <c r="GV1101" s="193"/>
      <c r="GW1101" s="193"/>
      <c r="GX1101" s="193"/>
      <c r="GY1101" s="193"/>
      <c r="GZ1101" s="193"/>
      <c r="HA1101" s="193"/>
      <c r="HB1101" s="193"/>
      <c r="HC1101" s="193"/>
      <c r="HD1101" s="193"/>
      <c r="HE1101" s="193"/>
      <c r="HF1101" s="193"/>
      <c r="HG1101" s="193"/>
      <c r="HH1101" s="193"/>
      <c r="HI1101" s="193"/>
      <c r="HJ1101" s="193"/>
      <c r="HK1101" s="193"/>
      <c r="HL1101" s="193"/>
      <c r="HM1101" s="193"/>
      <c r="HN1101" s="193"/>
      <c r="HO1101" s="193"/>
      <c r="HP1101" s="193"/>
      <c r="HQ1101" s="193"/>
      <c r="HR1101" s="193"/>
      <c r="HS1101" s="193"/>
      <c r="HT1101" s="193"/>
      <c r="HU1101" s="193"/>
      <c r="HV1101" s="193"/>
      <c r="HW1101" s="193"/>
      <c r="HX1101" s="193"/>
      <c r="HY1101" s="193"/>
      <c r="HZ1101" s="193"/>
      <c r="IA1101" s="193"/>
      <c r="IB1101" s="193"/>
      <c r="IC1101" s="193"/>
      <c r="ID1101" s="193"/>
      <c r="IE1101" s="193"/>
      <c r="IF1101" s="193"/>
      <c r="IG1101" s="193"/>
      <c r="IH1101" s="193"/>
      <c r="II1101" s="193"/>
      <c r="IJ1101" s="193"/>
      <c r="IK1101" s="193"/>
      <c r="IL1101" s="193"/>
      <c r="IM1101" s="193"/>
      <c r="IN1101" s="193"/>
      <c r="IO1101" s="193"/>
      <c r="IP1101" s="193"/>
      <c r="IQ1101" s="193"/>
      <c r="IR1101" s="193"/>
      <c r="IS1101" s="193"/>
      <c r="IT1101" s="193"/>
      <c r="IU1101" s="193"/>
      <c r="IV1101" s="193"/>
      <c r="IW1101" s="193"/>
      <c r="IX1101" s="193"/>
      <c r="IY1101" s="193"/>
      <c r="IZ1101" s="193"/>
      <c r="JA1101" s="193"/>
      <c r="JB1101" s="193"/>
      <c r="JC1101" s="193"/>
      <c r="JD1101" s="193"/>
      <c r="JE1101" s="193"/>
      <c r="JF1101" s="193"/>
      <c r="JG1101" s="193"/>
      <c r="JH1101" s="193"/>
      <c r="JI1101" s="193"/>
      <c r="JJ1101" s="193"/>
      <c r="JK1101" s="193"/>
      <c r="JL1101" s="193"/>
      <c r="JM1101" s="193"/>
      <c r="JN1101" s="193"/>
      <c r="JO1101" s="193"/>
      <c r="JP1101" s="193"/>
      <c r="JQ1101" s="193"/>
      <c r="JR1101" s="193"/>
      <c r="JS1101" s="193"/>
      <c r="JT1101" s="193"/>
      <c r="JU1101" s="193"/>
      <c r="JV1101" s="193"/>
      <c r="JW1101" s="193"/>
      <c r="JX1101" s="193"/>
      <c r="JY1101" s="193"/>
      <c r="JZ1101" s="193"/>
      <c r="KA1101" s="193"/>
      <c r="KB1101" s="193"/>
      <c r="KC1101" s="193"/>
      <c r="KD1101" s="193"/>
      <c r="KE1101" s="193"/>
      <c r="KF1101" s="193"/>
      <c r="KG1101" s="193"/>
      <c r="KH1101" s="193"/>
      <c r="KI1101" s="193"/>
      <c r="KJ1101" s="193"/>
      <c r="KK1101" s="193"/>
      <c r="KL1101" s="193"/>
      <c r="KM1101" s="193"/>
      <c r="KN1101" s="193"/>
      <c r="KO1101" s="193"/>
      <c r="KP1101" s="193"/>
      <c r="KQ1101" s="193"/>
      <c r="KR1101" s="193"/>
      <c r="KS1101" s="193"/>
      <c r="KT1101" s="193"/>
      <c r="KU1101" s="193"/>
      <c r="KV1101" s="193"/>
      <c r="KW1101" s="193"/>
      <c r="KX1101" s="193"/>
      <c r="KY1101" s="193"/>
      <c r="KZ1101" s="193"/>
      <c r="LA1101" s="193"/>
      <c r="LB1101" s="193"/>
      <c r="LC1101" s="193"/>
      <c r="LD1101" s="193"/>
      <c r="LE1101" s="193"/>
      <c r="LF1101" s="193"/>
      <c r="LG1101" s="193"/>
      <c r="LH1101" s="193"/>
      <c r="LI1101" s="193"/>
      <c r="LJ1101" s="193"/>
      <c r="LK1101" s="193"/>
      <c r="LL1101" s="193"/>
      <c r="LM1101" s="193"/>
      <c r="LN1101" s="193"/>
      <c r="LO1101" s="193"/>
      <c r="LP1101" s="193"/>
      <c r="LQ1101" s="193"/>
      <c r="LR1101" s="193"/>
      <c r="LS1101" s="193"/>
      <c r="LT1101" s="193"/>
      <c r="LU1101" s="193"/>
      <c r="LV1101" s="193"/>
      <c r="LW1101" s="193"/>
      <c r="LX1101" s="193"/>
      <c r="LY1101" s="193"/>
      <c r="LZ1101" s="193"/>
      <c r="MA1101" s="193"/>
      <c r="MB1101" s="193"/>
      <c r="MC1101" s="193"/>
      <c r="MD1101" s="193"/>
      <c r="ME1101" s="193"/>
      <c r="MF1101" s="193"/>
      <c r="MG1101" s="193"/>
      <c r="MH1101" s="193"/>
      <c r="MI1101" s="193"/>
      <c r="MJ1101" s="193"/>
      <c r="MK1101" s="193"/>
      <c r="ML1101" s="193"/>
      <c r="MM1101" s="193"/>
      <c r="MN1101" s="193"/>
      <c r="MO1101" s="193"/>
      <c r="MP1101" s="193"/>
      <c r="MQ1101" s="193"/>
      <c r="MR1101" s="193"/>
      <c r="MS1101" s="193"/>
      <c r="MT1101" s="193"/>
      <c r="MU1101" s="193"/>
      <c r="MV1101" s="193"/>
      <c r="MW1101" s="193"/>
      <c r="MX1101" s="193"/>
      <c r="MY1101" s="193"/>
      <c r="MZ1101" s="193"/>
      <c r="NA1101" s="193"/>
      <c r="NB1101" s="193"/>
      <c r="NC1101" s="193"/>
      <c r="ND1101" s="193"/>
      <c r="NE1101" s="193"/>
      <c r="NF1101" s="193"/>
      <c r="NG1101" s="193"/>
      <c r="NH1101" s="193"/>
      <c r="NI1101" s="193"/>
      <c r="NJ1101" s="193"/>
      <c r="NK1101" s="193"/>
      <c r="NL1101" s="193"/>
      <c r="NM1101" s="193"/>
      <c r="NN1101" s="193"/>
      <c r="NO1101" s="193"/>
      <c r="NP1101" s="193"/>
      <c r="NQ1101" s="193"/>
      <c r="NR1101" s="193"/>
      <c r="NS1101" s="193"/>
      <c r="NT1101" s="193"/>
      <c r="NU1101" s="193"/>
      <c r="NV1101" s="193"/>
      <c r="NW1101" s="193"/>
      <c r="NX1101" s="193"/>
      <c r="NY1101" s="193"/>
      <c r="NZ1101" s="193"/>
      <c r="OA1101" s="193"/>
      <c r="OB1101" s="193"/>
      <c r="OC1101" s="193"/>
      <c r="OD1101" s="193"/>
      <c r="OE1101" s="193"/>
      <c r="OF1101" s="193"/>
      <c r="OG1101" s="193"/>
      <c r="OH1101" s="193"/>
      <c r="OI1101" s="193"/>
      <c r="OJ1101" s="193"/>
      <c r="OK1101" s="193"/>
      <c r="OL1101" s="193"/>
      <c r="OM1101" s="193"/>
      <c r="ON1101" s="193"/>
      <c r="OO1101" s="193"/>
      <c r="OP1101" s="193"/>
      <c r="OQ1101" s="193"/>
      <c r="OR1101" s="193"/>
      <c r="OS1101" s="193"/>
      <c r="OT1101" s="193"/>
      <c r="OU1101" s="193"/>
      <c r="OV1101" s="193"/>
      <c r="OW1101" s="193"/>
      <c r="OX1101" s="193"/>
      <c r="OY1101" s="193"/>
      <c r="OZ1101" s="193"/>
      <c r="PA1101" s="193"/>
      <c r="PB1101" s="193"/>
      <c r="PC1101" s="193"/>
      <c r="PD1101" s="193"/>
      <c r="PE1101" s="193"/>
      <c r="PF1101" s="193"/>
      <c r="PG1101" s="193"/>
      <c r="PH1101" s="193"/>
      <c r="PI1101" s="193"/>
      <c r="PJ1101" s="193"/>
      <c r="PK1101" s="193"/>
      <c r="PL1101" s="193"/>
      <c r="PM1101" s="193"/>
      <c r="PN1101" s="193"/>
      <c r="PO1101" s="193"/>
      <c r="PP1101" s="193"/>
      <c r="PQ1101" s="193"/>
      <c r="PR1101" s="193"/>
      <c r="PS1101" s="193"/>
      <c r="PT1101" s="193"/>
      <c r="PU1101" s="193"/>
      <c r="PV1101" s="193"/>
      <c r="PW1101" s="193"/>
      <c r="PX1101" s="193"/>
      <c r="PY1101" s="193"/>
      <c r="PZ1101" s="193"/>
      <c r="QA1101" s="193"/>
      <c r="QB1101" s="193"/>
      <c r="QC1101" s="193"/>
      <c r="QD1101" s="193"/>
      <c r="QE1101" s="193"/>
      <c r="QF1101" s="193"/>
      <c r="QG1101" s="193"/>
      <c r="QH1101" s="193"/>
      <c r="QI1101" s="193"/>
      <c r="QJ1101" s="193"/>
      <c r="QK1101" s="193"/>
      <c r="QL1101" s="193"/>
      <c r="QM1101" s="193"/>
      <c r="QN1101" s="193"/>
      <c r="QO1101" s="193"/>
      <c r="QP1101" s="193"/>
      <c r="QQ1101" s="193"/>
      <c r="QR1101" s="193"/>
      <c r="QS1101" s="193"/>
      <c r="QT1101" s="193"/>
      <c r="QU1101" s="193"/>
      <c r="QV1101" s="193"/>
      <c r="QW1101" s="193"/>
      <c r="QX1101" s="193"/>
      <c r="QY1101" s="193"/>
      <c r="QZ1101" s="193"/>
      <c r="RA1101" s="193"/>
      <c r="RB1101" s="193"/>
      <c r="RC1101" s="193"/>
      <c r="RD1101" s="193"/>
      <c r="RE1101" s="193"/>
      <c r="RF1101" s="193"/>
      <c r="RG1101" s="193"/>
    </row>
    <row r="1102" spans="5:475" x14ac:dyDescent="0.3">
      <c r="E1102" s="224"/>
      <c r="F1102" s="216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3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3">
      <c r="E1104" s="224"/>
      <c r="F1104" s="216"/>
      <c r="G1104" s="187"/>
      <c r="H1104" s="187"/>
      <c r="I1104" s="203"/>
      <c r="J1104" s="203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93"/>
      <c r="DX1104" s="193"/>
      <c r="DY1104" s="193"/>
      <c r="DZ1104" s="193"/>
      <c r="EA1104" s="193"/>
      <c r="EB1104" s="193"/>
      <c r="EC1104" s="193"/>
      <c r="ED1104" s="193"/>
      <c r="EE1104" s="193"/>
      <c r="EF1104" s="193"/>
      <c r="EG1104" s="193"/>
      <c r="EH1104" s="193"/>
      <c r="EI1104" s="193"/>
      <c r="EJ1104" s="193"/>
      <c r="EK1104" s="193"/>
      <c r="EL1104" s="193"/>
      <c r="EM1104" s="193"/>
      <c r="EN1104" s="193"/>
      <c r="EO1104" s="193"/>
      <c r="EP1104" s="193"/>
      <c r="EQ1104" s="193"/>
      <c r="ER1104" s="193"/>
      <c r="ES1104" s="193"/>
      <c r="ET1104" s="193"/>
      <c r="EU1104" s="193"/>
      <c r="EV1104" s="193"/>
      <c r="EW1104" s="193"/>
      <c r="EX1104" s="193"/>
      <c r="EY1104" s="193"/>
      <c r="EZ1104" s="193"/>
      <c r="FA1104" s="193"/>
      <c r="FB1104" s="193"/>
      <c r="FC1104" s="193"/>
      <c r="FD1104" s="193"/>
      <c r="FE1104" s="193"/>
      <c r="FF1104" s="193"/>
      <c r="FG1104" s="193"/>
      <c r="FH1104" s="193"/>
      <c r="FI1104" s="193"/>
      <c r="FJ1104" s="193"/>
      <c r="FK1104" s="193"/>
      <c r="FL1104" s="193"/>
      <c r="FM1104" s="193"/>
      <c r="FN1104" s="193"/>
      <c r="FO1104" s="193"/>
      <c r="FP1104" s="193"/>
      <c r="FQ1104" s="193"/>
      <c r="FR1104" s="193"/>
      <c r="FS1104" s="193"/>
      <c r="FT1104" s="193"/>
      <c r="FU1104" s="193"/>
      <c r="FV1104" s="193"/>
      <c r="FW1104" s="193"/>
      <c r="FX1104" s="193"/>
      <c r="FY1104" s="193"/>
      <c r="FZ1104" s="193"/>
      <c r="GA1104" s="193"/>
      <c r="GB1104" s="193"/>
      <c r="GC1104" s="193"/>
      <c r="GD1104" s="193"/>
      <c r="GE1104" s="193"/>
      <c r="GF1104" s="193"/>
      <c r="GG1104" s="193"/>
      <c r="GH1104" s="193"/>
      <c r="GI1104" s="193"/>
      <c r="GJ1104" s="193"/>
      <c r="GK1104" s="193"/>
      <c r="GL1104" s="193"/>
      <c r="GM1104" s="193"/>
      <c r="GN1104" s="193"/>
      <c r="GO1104" s="193"/>
      <c r="GP1104" s="193"/>
      <c r="GQ1104" s="193"/>
      <c r="GR1104" s="193"/>
      <c r="GS1104" s="193"/>
      <c r="GT1104" s="193"/>
      <c r="GU1104" s="193"/>
      <c r="GV1104" s="193"/>
      <c r="GW1104" s="193"/>
      <c r="GX1104" s="193"/>
      <c r="GY1104" s="193"/>
      <c r="GZ1104" s="193"/>
      <c r="HA1104" s="193"/>
      <c r="HB1104" s="193"/>
      <c r="HC1104" s="193"/>
      <c r="HD1104" s="193"/>
      <c r="HE1104" s="193"/>
      <c r="HF1104" s="193"/>
      <c r="HG1104" s="193"/>
      <c r="HH1104" s="193"/>
      <c r="HI1104" s="193"/>
      <c r="HJ1104" s="193"/>
      <c r="HK1104" s="193"/>
      <c r="HL1104" s="193"/>
      <c r="HM1104" s="193"/>
      <c r="HN1104" s="193"/>
      <c r="HO1104" s="193"/>
      <c r="HP1104" s="193"/>
      <c r="HQ1104" s="193"/>
      <c r="HR1104" s="193"/>
      <c r="HS1104" s="193"/>
      <c r="HT1104" s="193"/>
      <c r="HU1104" s="193"/>
      <c r="HV1104" s="193"/>
      <c r="HW1104" s="193"/>
      <c r="HX1104" s="193"/>
      <c r="HY1104" s="193"/>
      <c r="HZ1104" s="193"/>
      <c r="IA1104" s="193"/>
      <c r="IB1104" s="193"/>
      <c r="IC1104" s="193"/>
      <c r="ID1104" s="193"/>
      <c r="IE1104" s="193"/>
      <c r="IF1104" s="193"/>
      <c r="IG1104" s="193"/>
      <c r="IH1104" s="193"/>
      <c r="II1104" s="193"/>
      <c r="IJ1104" s="193"/>
      <c r="IK1104" s="193"/>
      <c r="IL1104" s="193"/>
      <c r="IM1104" s="193"/>
      <c r="IN1104" s="193"/>
      <c r="IO1104" s="193"/>
      <c r="IP1104" s="193"/>
      <c r="IQ1104" s="193"/>
      <c r="IR1104" s="193"/>
      <c r="IS1104" s="193"/>
      <c r="IT1104" s="193"/>
      <c r="IU1104" s="193"/>
      <c r="IV1104" s="193"/>
      <c r="IW1104" s="193"/>
      <c r="IX1104" s="193"/>
      <c r="IY1104" s="193"/>
      <c r="IZ1104" s="193"/>
      <c r="JA1104" s="193"/>
      <c r="JB1104" s="193"/>
      <c r="JC1104" s="193"/>
      <c r="JD1104" s="193"/>
      <c r="JE1104" s="193"/>
      <c r="JF1104" s="193"/>
      <c r="JG1104" s="193"/>
      <c r="JH1104" s="193"/>
      <c r="JI1104" s="193"/>
      <c r="JJ1104" s="193"/>
      <c r="JK1104" s="193"/>
      <c r="JL1104" s="193"/>
      <c r="JM1104" s="193"/>
      <c r="JN1104" s="193"/>
      <c r="JO1104" s="193"/>
      <c r="JP1104" s="193"/>
      <c r="JQ1104" s="193"/>
      <c r="JR1104" s="193"/>
      <c r="JS1104" s="193"/>
      <c r="JT1104" s="193"/>
      <c r="JU1104" s="193"/>
      <c r="JV1104" s="193"/>
      <c r="JW1104" s="193"/>
      <c r="JX1104" s="193"/>
      <c r="JY1104" s="193"/>
      <c r="JZ1104" s="193"/>
      <c r="KA1104" s="193"/>
      <c r="KB1104" s="193"/>
      <c r="KC1104" s="193"/>
      <c r="KD1104" s="193"/>
      <c r="KE1104" s="193"/>
      <c r="KF1104" s="193"/>
      <c r="KG1104" s="193"/>
      <c r="KH1104" s="193"/>
      <c r="KI1104" s="193"/>
      <c r="KJ1104" s="193"/>
      <c r="KK1104" s="193"/>
      <c r="KL1104" s="193"/>
      <c r="KM1104" s="193"/>
      <c r="KN1104" s="193"/>
      <c r="KO1104" s="193"/>
      <c r="KP1104" s="193"/>
      <c r="KQ1104" s="193"/>
      <c r="KR1104" s="193"/>
      <c r="KS1104" s="193"/>
      <c r="KT1104" s="193"/>
      <c r="KU1104" s="193"/>
      <c r="KV1104" s="193"/>
      <c r="KW1104" s="193"/>
      <c r="KX1104" s="193"/>
      <c r="KY1104" s="193"/>
      <c r="KZ1104" s="193"/>
      <c r="LA1104" s="193"/>
      <c r="LB1104" s="193"/>
      <c r="LC1104" s="193"/>
      <c r="LD1104" s="193"/>
      <c r="LE1104" s="193"/>
      <c r="LF1104" s="193"/>
      <c r="LG1104" s="193"/>
      <c r="LH1104" s="193"/>
      <c r="LI1104" s="193"/>
      <c r="LJ1104" s="193"/>
      <c r="LK1104" s="193"/>
      <c r="LL1104" s="193"/>
      <c r="LM1104" s="193"/>
      <c r="LN1104" s="193"/>
      <c r="LO1104" s="193"/>
      <c r="LP1104" s="193"/>
      <c r="LQ1104" s="193"/>
      <c r="LR1104" s="193"/>
      <c r="LS1104" s="193"/>
      <c r="LT1104" s="193"/>
      <c r="LU1104" s="193"/>
      <c r="LV1104" s="193"/>
      <c r="LW1104" s="193"/>
      <c r="LX1104" s="193"/>
      <c r="LY1104" s="193"/>
      <c r="LZ1104" s="193"/>
      <c r="MA1104" s="193"/>
      <c r="MB1104" s="193"/>
      <c r="MC1104" s="193"/>
      <c r="MD1104" s="193"/>
      <c r="ME1104" s="193"/>
      <c r="MF1104" s="193"/>
      <c r="MG1104" s="193"/>
      <c r="MH1104" s="193"/>
      <c r="MI1104" s="193"/>
      <c r="MJ1104" s="193"/>
      <c r="MK1104" s="193"/>
      <c r="ML1104" s="193"/>
      <c r="MM1104" s="193"/>
      <c r="MN1104" s="193"/>
      <c r="MO1104" s="193"/>
      <c r="MP1104" s="193"/>
      <c r="MQ1104" s="193"/>
      <c r="MR1104" s="193"/>
      <c r="MS1104" s="193"/>
      <c r="MT1104" s="193"/>
      <c r="MU1104" s="193"/>
      <c r="MV1104" s="193"/>
      <c r="MW1104" s="193"/>
      <c r="MX1104" s="193"/>
      <c r="MY1104" s="193"/>
      <c r="MZ1104" s="193"/>
      <c r="NA1104" s="193"/>
      <c r="NB1104" s="193"/>
      <c r="NC1104" s="193"/>
      <c r="ND1104" s="193"/>
      <c r="NE1104" s="193"/>
      <c r="NF1104" s="193"/>
      <c r="NG1104" s="193"/>
      <c r="NH1104" s="193"/>
      <c r="NI1104" s="193"/>
      <c r="NJ1104" s="193"/>
      <c r="NK1104" s="193"/>
      <c r="NL1104" s="193"/>
      <c r="NM1104" s="193"/>
      <c r="NN1104" s="193"/>
      <c r="NO1104" s="193"/>
      <c r="NP1104" s="193"/>
      <c r="NQ1104" s="193"/>
      <c r="NR1104" s="193"/>
      <c r="NS1104" s="193"/>
      <c r="NT1104" s="193"/>
      <c r="NU1104" s="193"/>
      <c r="NV1104" s="193"/>
      <c r="NW1104" s="193"/>
      <c r="NX1104" s="193"/>
      <c r="NY1104" s="193"/>
      <c r="NZ1104" s="193"/>
      <c r="OA1104" s="193"/>
      <c r="OB1104" s="193"/>
      <c r="OC1104" s="193"/>
      <c r="OD1104" s="193"/>
      <c r="OE1104" s="193"/>
      <c r="OF1104" s="193"/>
      <c r="OG1104" s="193"/>
      <c r="OH1104" s="193"/>
      <c r="OI1104" s="193"/>
      <c r="OJ1104" s="193"/>
      <c r="OK1104" s="193"/>
      <c r="OL1104" s="193"/>
      <c r="OM1104" s="193"/>
      <c r="ON1104" s="193"/>
      <c r="OO1104" s="193"/>
      <c r="OP1104" s="193"/>
      <c r="OQ1104" s="193"/>
      <c r="OR1104" s="193"/>
      <c r="OS1104" s="193"/>
      <c r="OT1104" s="193"/>
      <c r="OU1104" s="193"/>
      <c r="OV1104" s="193"/>
      <c r="OW1104" s="193"/>
      <c r="OX1104" s="193"/>
      <c r="OY1104" s="193"/>
      <c r="OZ1104" s="193"/>
      <c r="PA1104" s="193"/>
      <c r="PB1104" s="193"/>
      <c r="PC1104" s="193"/>
      <c r="PD1104" s="193"/>
      <c r="PE1104" s="193"/>
      <c r="PF1104" s="193"/>
      <c r="PG1104" s="193"/>
      <c r="PH1104" s="193"/>
      <c r="PI1104" s="193"/>
      <c r="PJ1104" s="193"/>
      <c r="PK1104" s="193"/>
      <c r="PL1104" s="193"/>
      <c r="PM1104" s="193"/>
      <c r="PN1104" s="193"/>
      <c r="PO1104" s="193"/>
      <c r="PP1104" s="193"/>
      <c r="PQ1104" s="193"/>
      <c r="PR1104" s="193"/>
      <c r="PS1104" s="193"/>
      <c r="PT1104" s="193"/>
      <c r="PU1104" s="193"/>
      <c r="PV1104" s="193"/>
      <c r="PW1104" s="193"/>
      <c r="PX1104" s="193"/>
      <c r="PY1104" s="193"/>
      <c r="PZ1104" s="193"/>
      <c r="QA1104" s="193"/>
      <c r="QB1104" s="193"/>
      <c r="QC1104" s="193"/>
      <c r="QD1104" s="193"/>
      <c r="QE1104" s="193"/>
      <c r="QF1104" s="193"/>
      <c r="QG1104" s="193"/>
      <c r="QH1104" s="193"/>
      <c r="QI1104" s="193"/>
      <c r="QJ1104" s="193"/>
      <c r="QK1104" s="193"/>
      <c r="QL1104" s="193"/>
      <c r="QM1104" s="193"/>
      <c r="QN1104" s="193"/>
      <c r="QO1104" s="193"/>
      <c r="QP1104" s="193"/>
      <c r="QQ1104" s="193"/>
      <c r="QR1104" s="193"/>
      <c r="QS1104" s="193"/>
      <c r="QT1104" s="193"/>
      <c r="QU1104" s="193"/>
      <c r="QV1104" s="193"/>
      <c r="QW1104" s="193"/>
      <c r="QX1104" s="193"/>
      <c r="QY1104" s="193"/>
      <c r="QZ1104" s="193"/>
      <c r="RA1104" s="193"/>
      <c r="RB1104" s="193"/>
      <c r="RC1104" s="193"/>
      <c r="RD1104" s="193"/>
      <c r="RE1104" s="193"/>
      <c r="RF1104" s="193"/>
      <c r="RG1104" s="193"/>
    </row>
    <row r="1105" spans="5:475" x14ac:dyDescent="0.3">
      <c r="E1105" s="224"/>
      <c r="F1105" s="215"/>
      <c r="G1105" s="177"/>
      <c r="H1105" s="177"/>
      <c r="I1105" s="203"/>
      <c r="J1105" s="203"/>
      <c r="K1105" s="177"/>
      <c r="L1105" s="187"/>
      <c r="M1105" s="177"/>
      <c r="N1105" s="177"/>
      <c r="O1105" s="187"/>
      <c r="P1105" s="177"/>
      <c r="Q1105" s="177"/>
      <c r="R1105" s="187"/>
      <c r="S1105" s="177"/>
      <c r="T1105" s="177"/>
      <c r="U1105" s="187"/>
      <c r="V1105" s="177"/>
      <c r="W1105" s="177"/>
      <c r="X1105" s="187"/>
      <c r="Y1105" s="177"/>
      <c r="Z1105" s="177"/>
      <c r="AA1105" s="187"/>
      <c r="AB1105" s="177"/>
      <c r="AC1105" s="177"/>
      <c r="AD1105" s="187"/>
      <c r="AE1105" s="177"/>
      <c r="AF1105" s="177"/>
      <c r="AG1105" s="187"/>
      <c r="AH1105" s="177"/>
      <c r="AI1105" s="177"/>
      <c r="AJ1105" s="187"/>
      <c r="AK1105" s="177"/>
      <c r="AL1105" s="177"/>
      <c r="AM1105" s="187"/>
      <c r="AN1105" s="177"/>
      <c r="AO1105" s="177"/>
      <c r="AP1105" s="187"/>
      <c r="AQ1105" s="177"/>
      <c r="AR1105" s="177"/>
      <c r="AS1105" s="187"/>
      <c r="AT1105" s="177"/>
      <c r="AU1105" s="177"/>
      <c r="AV1105" s="187"/>
      <c r="AW1105" s="177"/>
      <c r="AX1105" s="177"/>
      <c r="AY1105" s="187"/>
      <c r="AZ1105" s="177"/>
      <c r="BA1105" s="177"/>
      <c r="BB1105" s="187"/>
      <c r="BC1105" s="177"/>
      <c r="BD1105" s="177"/>
      <c r="BE1105" s="187"/>
      <c r="BF1105" s="177"/>
      <c r="BG1105" s="177"/>
      <c r="BH1105" s="187"/>
      <c r="BI1105" s="177"/>
      <c r="BJ1105" s="177"/>
      <c r="BK1105" s="187"/>
      <c r="BL1105" s="177"/>
      <c r="BM1105" s="177"/>
      <c r="BN1105" s="187"/>
      <c r="BO1105" s="177"/>
      <c r="BP1105" s="177"/>
      <c r="BQ1105" s="187"/>
      <c r="BR1105" s="177"/>
      <c r="BS1105" s="177"/>
      <c r="BT1105" s="187"/>
      <c r="BU1105" s="177"/>
      <c r="BV1105" s="177"/>
      <c r="BW1105" s="187"/>
      <c r="BX1105" s="177"/>
      <c r="BY1105" s="177"/>
      <c r="BZ1105" s="187"/>
      <c r="CA1105" s="177"/>
      <c r="CB1105" s="177"/>
      <c r="CC1105" s="187"/>
      <c r="CD1105" s="177"/>
      <c r="CE1105" s="177"/>
      <c r="CF1105" s="187"/>
      <c r="CG1105" s="177"/>
      <c r="CH1105" s="177"/>
      <c r="CI1105" s="187"/>
      <c r="CJ1105" s="177"/>
      <c r="CK1105" s="177"/>
      <c r="CL1105" s="187"/>
      <c r="CM1105" s="177"/>
      <c r="CN1105" s="177"/>
      <c r="CO1105" s="187"/>
      <c r="CP1105" s="177"/>
      <c r="CQ1105" s="177"/>
      <c r="CR1105" s="187"/>
      <c r="CS1105" s="177"/>
      <c r="CT1105" s="177"/>
      <c r="CU1105" s="187"/>
      <c r="CV1105" s="177"/>
      <c r="CW1105" s="177"/>
      <c r="CX1105" s="187"/>
      <c r="CY1105" s="177"/>
      <c r="CZ1105" s="177"/>
      <c r="DA1105" s="187"/>
      <c r="DB1105" s="177"/>
      <c r="DC1105" s="177"/>
      <c r="DD1105" s="187"/>
      <c r="DE1105" s="177"/>
      <c r="DF1105" s="177"/>
      <c r="DG1105" s="187"/>
      <c r="DH1105" s="177"/>
      <c r="DI1105" s="177"/>
      <c r="DJ1105" s="187"/>
      <c r="DK1105" s="177"/>
      <c r="DL1105" s="177"/>
      <c r="DM1105" s="187"/>
      <c r="DN1105" s="177"/>
      <c r="DO1105" s="177"/>
      <c r="DP1105" s="187"/>
      <c r="DQ1105" s="177"/>
      <c r="DR1105" s="177"/>
      <c r="DS1105" s="187"/>
      <c r="DT1105" s="177"/>
      <c r="DU1105" s="177"/>
      <c r="DV1105" s="187"/>
      <c r="DW1105" s="209"/>
      <c r="DX1105" s="209"/>
      <c r="DY1105" s="193"/>
      <c r="DZ1105" s="209"/>
      <c r="EA1105" s="209"/>
      <c r="EB1105" s="193"/>
      <c r="EC1105" s="209"/>
      <c r="ED1105" s="209"/>
      <c r="EE1105" s="193"/>
      <c r="EF1105" s="209"/>
      <c r="EG1105" s="209"/>
      <c r="EH1105" s="193"/>
      <c r="EI1105" s="209"/>
      <c r="EJ1105" s="209"/>
      <c r="EK1105" s="193"/>
      <c r="EL1105" s="209"/>
      <c r="EM1105" s="209"/>
      <c r="EN1105" s="193"/>
      <c r="EO1105" s="209"/>
      <c r="EP1105" s="209"/>
      <c r="EQ1105" s="193"/>
      <c r="ER1105" s="209"/>
      <c r="ES1105" s="209"/>
      <c r="ET1105" s="193"/>
      <c r="EU1105" s="209"/>
      <c r="EV1105" s="209"/>
      <c r="EW1105" s="193"/>
      <c r="EX1105" s="209"/>
      <c r="EY1105" s="209"/>
      <c r="EZ1105" s="193"/>
      <c r="FA1105" s="209"/>
      <c r="FB1105" s="209"/>
      <c r="FC1105" s="193"/>
      <c r="FD1105" s="209"/>
      <c r="FE1105" s="209"/>
      <c r="FF1105" s="193"/>
      <c r="FG1105" s="209"/>
      <c r="FH1105" s="209"/>
      <c r="FI1105" s="193"/>
      <c r="FJ1105" s="209"/>
      <c r="FK1105" s="209"/>
      <c r="FL1105" s="193"/>
      <c r="FM1105" s="209"/>
      <c r="FN1105" s="209"/>
      <c r="FO1105" s="193"/>
      <c r="FP1105" s="209"/>
      <c r="FQ1105" s="209"/>
      <c r="FR1105" s="193"/>
      <c r="FS1105" s="209"/>
      <c r="FT1105" s="209"/>
      <c r="FU1105" s="193"/>
      <c r="FV1105" s="209"/>
      <c r="FW1105" s="209"/>
      <c r="FX1105" s="193"/>
      <c r="FY1105" s="209"/>
      <c r="FZ1105" s="209"/>
      <c r="GA1105" s="193"/>
      <c r="GB1105" s="209"/>
      <c r="GC1105" s="209"/>
      <c r="GD1105" s="193"/>
      <c r="GE1105" s="209"/>
      <c r="GF1105" s="209"/>
      <c r="GG1105" s="193"/>
      <c r="GH1105" s="209"/>
      <c r="GI1105" s="209"/>
      <c r="GJ1105" s="193"/>
      <c r="GK1105" s="209"/>
      <c r="GL1105" s="209"/>
      <c r="GM1105" s="193"/>
      <c r="GN1105" s="209"/>
      <c r="GO1105" s="209"/>
      <c r="GP1105" s="193"/>
      <c r="GQ1105" s="209"/>
      <c r="GR1105" s="209"/>
      <c r="GS1105" s="193"/>
      <c r="GT1105" s="209"/>
      <c r="GU1105" s="209"/>
      <c r="GV1105" s="193"/>
      <c r="GW1105" s="209"/>
      <c r="GX1105" s="209"/>
      <c r="GY1105" s="193"/>
      <c r="GZ1105" s="209"/>
      <c r="HA1105" s="209"/>
      <c r="HB1105" s="193"/>
      <c r="HC1105" s="209"/>
      <c r="HD1105" s="209"/>
      <c r="HE1105" s="193"/>
      <c r="HF1105" s="209"/>
      <c r="HG1105" s="209"/>
      <c r="HH1105" s="193"/>
      <c r="HI1105" s="209"/>
      <c r="HJ1105" s="209"/>
      <c r="HK1105" s="193"/>
      <c r="HL1105" s="209"/>
      <c r="HM1105" s="209"/>
      <c r="HN1105" s="193"/>
      <c r="HO1105" s="209"/>
      <c r="HP1105" s="209"/>
      <c r="HQ1105" s="193"/>
      <c r="HR1105" s="209"/>
      <c r="HS1105" s="209"/>
      <c r="HT1105" s="193"/>
      <c r="HU1105" s="209"/>
      <c r="HV1105" s="209"/>
      <c r="HW1105" s="193"/>
      <c r="HX1105" s="209"/>
      <c r="HY1105" s="209"/>
      <c r="HZ1105" s="193"/>
      <c r="IA1105" s="209"/>
      <c r="IB1105" s="209"/>
      <c r="IC1105" s="193"/>
      <c r="ID1105" s="209"/>
      <c r="IE1105" s="209"/>
      <c r="IF1105" s="193"/>
      <c r="IG1105" s="209"/>
      <c r="IH1105" s="209"/>
      <c r="II1105" s="193"/>
      <c r="IJ1105" s="209"/>
      <c r="IK1105" s="209"/>
      <c r="IL1105" s="193"/>
      <c r="IM1105" s="209"/>
      <c r="IN1105" s="209"/>
      <c r="IO1105" s="193"/>
      <c r="IP1105" s="209"/>
      <c r="IQ1105" s="209"/>
      <c r="IR1105" s="193"/>
      <c r="IS1105" s="209"/>
      <c r="IT1105" s="209"/>
      <c r="IU1105" s="193"/>
      <c r="IV1105" s="209"/>
      <c r="IW1105" s="209"/>
      <c r="IX1105" s="193"/>
      <c r="IY1105" s="209"/>
      <c r="IZ1105" s="209"/>
      <c r="JA1105" s="193"/>
      <c r="JB1105" s="209"/>
      <c r="JC1105" s="209"/>
      <c r="JD1105" s="193"/>
      <c r="JE1105" s="209"/>
      <c r="JF1105" s="209"/>
      <c r="JG1105" s="193"/>
      <c r="JH1105" s="209"/>
      <c r="JI1105" s="209"/>
      <c r="JJ1105" s="193"/>
      <c r="JK1105" s="209"/>
      <c r="JL1105" s="209"/>
      <c r="JM1105" s="193"/>
      <c r="JN1105" s="209"/>
      <c r="JO1105" s="209"/>
      <c r="JP1105" s="193"/>
      <c r="JQ1105" s="209"/>
      <c r="JR1105" s="209"/>
      <c r="JS1105" s="193"/>
      <c r="JT1105" s="209"/>
      <c r="JU1105" s="209"/>
      <c r="JV1105" s="193"/>
      <c r="JW1105" s="209"/>
      <c r="JX1105" s="209"/>
      <c r="JY1105" s="193"/>
      <c r="JZ1105" s="209"/>
      <c r="KA1105" s="209"/>
      <c r="KB1105" s="193"/>
      <c r="KC1105" s="209"/>
      <c r="KD1105" s="209"/>
      <c r="KE1105" s="193"/>
      <c r="KF1105" s="209"/>
      <c r="KG1105" s="209"/>
      <c r="KH1105" s="193"/>
      <c r="KI1105" s="209"/>
      <c r="KJ1105" s="209"/>
      <c r="KK1105" s="193"/>
      <c r="KL1105" s="209"/>
      <c r="KM1105" s="209"/>
      <c r="KN1105" s="193"/>
      <c r="KO1105" s="209"/>
      <c r="KP1105" s="209"/>
      <c r="KQ1105" s="193"/>
      <c r="KR1105" s="209"/>
      <c r="KS1105" s="209"/>
      <c r="KT1105" s="193"/>
      <c r="KU1105" s="209"/>
      <c r="KV1105" s="209"/>
      <c r="KW1105" s="193"/>
      <c r="KX1105" s="209"/>
      <c r="KY1105" s="209"/>
      <c r="KZ1105" s="193"/>
      <c r="LA1105" s="209"/>
      <c r="LB1105" s="209"/>
      <c r="LC1105" s="193"/>
      <c r="LD1105" s="209"/>
      <c r="LE1105" s="209"/>
      <c r="LF1105" s="193"/>
      <c r="LG1105" s="209"/>
      <c r="LH1105" s="209"/>
      <c r="LI1105" s="193"/>
      <c r="LJ1105" s="209"/>
      <c r="LK1105" s="209"/>
      <c r="LL1105" s="193"/>
      <c r="LM1105" s="209"/>
      <c r="LN1105" s="209"/>
      <c r="LO1105" s="193"/>
      <c r="LP1105" s="209"/>
      <c r="LQ1105" s="209"/>
      <c r="LR1105" s="193"/>
      <c r="LS1105" s="209"/>
      <c r="LT1105" s="209"/>
      <c r="LU1105" s="193"/>
      <c r="LV1105" s="209"/>
      <c r="LW1105" s="209"/>
      <c r="LX1105" s="193"/>
      <c r="LY1105" s="209"/>
      <c r="LZ1105" s="209"/>
      <c r="MA1105" s="193"/>
      <c r="MB1105" s="209"/>
      <c r="MC1105" s="209"/>
      <c r="MD1105" s="193"/>
      <c r="ME1105" s="209"/>
      <c r="MF1105" s="209"/>
      <c r="MG1105" s="193"/>
      <c r="MH1105" s="209"/>
      <c r="MI1105" s="209"/>
      <c r="MJ1105" s="193"/>
      <c r="MK1105" s="209"/>
      <c r="ML1105" s="209"/>
      <c r="MM1105" s="193"/>
      <c r="MN1105" s="209"/>
      <c r="MO1105" s="209"/>
      <c r="MP1105" s="193"/>
      <c r="MQ1105" s="209"/>
      <c r="MR1105" s="209"/>
      <c r="MS1105" s="193"/>
      <c r="MT1105" s="209"/>
      <c r="MU1105" s="209"/>
      <c r="MV1105" s="193"/>
      <c r="MW1105" s="209"/>
      <c r="MX1105" s="209"/>
      <c r="MY1105" s="193"/>
      <c r="MZ1105" s="209"/>
      <c r="NA1105" s="209"/>
      <c r="NB1105" s="193"/>
      <c r="NC1105" s="209"/>
      <c r="ND1105" s="209"/>
      <c r="NE1105" s="193"/>
      <c r="NF1105" s="209"/>
      <c r="NG1105" s="209"/>
      <c r="NH1105" s="193"/>
      <c r="NI1105" s="209"/>
      <c r="NJ1105" s="209"/>
      <c r="NK1105" s="193"/>
      <c r="NL1105" s="209"/>
      <c r="NM1105" s="209"/>
      <c r="NN1105" s="193"/>
      <c r="NO1105" s="209"/>
      <c r="NP1105" s="209"/>
      <c r="NQ1105" s="193"/>
      <c r="NR1105" s="209"/>
      <c r="NS1105" s="209"/>
      <c r="NT1105" s="193"/>
      <c r="NU1105" s="209"/>
      <c r="NV1105" s="209"/>
      <c r="NW1105" s="193"/>
      <c r="NX1105" s="209"/>
      <c r="NY1105" s="209"/>
      <c r="NZ1105" s="193"/>
      <c r="OA1105" s="209"/>
      <c r="OB1105" s="209"/>
      <c r="OC1105" s="193"/>
      <c r="OD1105" s="209"/>
      <c r="OE1105" s="209"/>
      <c r="OF1105" s="193"/>
      <c r="OG1105" s="209"/>
      <c r="OH1105" s="209"/>
      <c r="OI1105" s="193"/>
      <c r="OJ1105" s="209"/>
      <c r="OK1105" s="209"/>
      <c r="OL1105" s="193"/>
      <c r="OM1105" s="209"/>
      <c r="ON1105" s="209"/>
      <c r="OO1105" s="193"/>
      <c r="OP1105" s="209"/>
      <c r="OQ1105" s="209"/>
      <c r="OR1105" s="193"/>
      <c r="OS1105" s="209"/>
      <c r="OT1105" s="209"/>
      <c r="OU1105" s="193"/>
      <c r="OV1105" s="209"/>
      <c r="OW1105" s="209"/>
      <c r="OX1105" s="193"/>
      <c r="OY1105" s="209"/>
      <c r="OZ1105" s="209"/>
      <c r="PA1105" s="193"/>
      <c r="PB1105" s="209"/>
      <c r="PC1105" s="209"/>
      <c r="PD1105" s="193"/>
      <c r="PE1105" s="209"/>
      <c r="PF1105" s="209"/>
      <c r="PG1105" s="193"/>
      <c r="PH1105" s="209"/>
      <c r="PI1105" s="209"/>
      <c r="PJ1105" s="193"/>
      <c r="PK1105" s="209"/>
      <c r="PL1105" s="209"/>
      <c r="PM1105" s="193"/>
      <c r="PN1105" s="209"/>
      <c r="PO1105" s="209"/>
      <c r="PP1105" s="193"/>
      <c r="PQ1105" s="209"/>
      <c r="PR1105" s="209"/>
      <c r="PS1105" s="193"/>
      <c r="PT1105" s="209"/>
      <c r="PU1105" s="209"/>
      <c r="PV1105" s="193"/>
      <c r="PW1105" s="209"/>
      <c r="PX1105" s="209"/>
      <c r="PY1105" s="193"/>
      <c r="PZ1105" s="209"/>
      <c r="QA1105" s="209"/>
      <c r="QB1105" s="193"/>
      <c r="QC1105" s="209"/>
      <c r="QD1105" s="209"/>
      <c r="QE1105" s="193"/>
      <c r="QF1105" s="209"/>
      <c r="QG1105" s="209"/>
      <c r="QH1105" s="193"/>
      <c r="QI1105" s="209"/>
      <c r="QJ1105" s="209"/>
      <c r="QK1105" s="193"/>
      <c r="QL1105" s="209"/>
      <c r="QM1105" s="209"/>
      <c r="QN1105" s="193"/>
      <c r="QO1105" s="209"/>
      <c r="QP1105" s="209"/>
      <c r="QQ1105" s="193"/>
      <c r="QR1105" s="209"/>
      <c r="QS1105" s="209"/>
      <c r="QT1105" s="193"/>
      <c r="QU1105" s="209"/>
      <c r="QV1105" s="209"/>
      <c r="QW1105" s="193"/>
      <c r="QX1105" s="209"/>
      <c r="QY1105" s="209"/>
      <c r="QZ1105" s="193"/>
      <c r="RA1105" s="209"/>
      <c r="RB1105" s="209"/>
      <c r="RC1105" s="193"/>
      <c r="RD1105" s="209"/>
      <c r="RE1105" s="209"/>
      <c r="RF1105" s="193"/>
      <c r="RG1105" s="209"/>
    </row>
    <row r="1106" spans="5:475" x14ac:dyDescent="0.3">
      <c r="F1106" s="189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3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3">
      <c r="E1108" s="224"/>
      <c r="F1108" s="218"/>
      <c r="G1108" s="177"/>
      <c r="H1108" s="177"/>
      <c r="I1108" s="202"/>
      <c r="J1108" s="202"/>
      <c r="K1108" s="202"/>
      <c r="L1108" s="202"/>
      <c r="M1108" s="177"/>
      <c r="N1108" s="202"/>
      <c r="O1108" s="202"/>
      <c r="P1108" s="177"/>
      <c r="Q1108" s="202"/>
      <c r="R1108" s="202"/>
      <c r="S1108" s="177"/>
      <c r="T1108" s="202"/>
      <c r="U1108" s="202"/>
      <c r="V1108" s="177"/>
      <c r="W1108" s="202"/>
      <c r="X1108" s="202"/>
      <c r="Y1108" s="177"/>
      <c r="Z1108" s="202"/>
      <c r="AA1108" s="202"/>
      <c r="AB1108" s="177"/>
      <c r="AC1108" s="202"/>
      <c r="AD1108" s="202"/>
      <c r="AE1108" s="177"/>
      <c r="AF1108" s="202"/>
      <c r="AG1108" s="202"/>
      <c r="AH1108" s="177"/>
      <c r="AI1108" s="202"/>
      <c r="AJ1108" s="202"/>
      <c r="AK1108" s="177"/>
      <c r="AL1108" s="202"/>
      <c r="AM1108" s="202"/>
      <c r="AN1108" s="177"/>
      <c r="AO1108" s="202"/>
      <c r="AP1108" s="202"/>
      <c r="AQ1108" s="177"/>
      <c r="AR1108" s="202"/>
      <c r="AS1108" s="202"/>
      <c r="AT1108" s="177"/>
      <c r="AU1108" s="202"/>
      <c r="AV1108" s="202"/>
      <c r="AW1108" s="177"/>
      <c r="AX1108" s="202"/>
      <c r="AY1108" s="202"/>
      <c r="AZ1108" s="177"/>
      <c r="BA1108" s="202"/>
      <c r="BB1108" s="202"/>
      <c r="BC1108" s="177"/>
      <c r="BD1108" s="202"/>
      <c r="BE1108" s="202"/>
      <c r="BF1108" s="177"/>
      <c r="BG1108" s="202"/>
      <c r="BH1108" s="202"/>
      <c r="BI1108" s="177"/>
      <c r="BJ1108" s="202"/>
      <c r="BK1108" s="202"/>
      <c r="BL1108" s="177"/>
      <c r="BM1108" s="202"/>
      <c r="BN1108" s="202"/>
      <c r="BO1108" s="177"/>
      <c r="BP1108" s="202"/>
      <c r="BQ1108" s="202"/>
      <c r="BR1108" s="177"/>
      <c r="BS1108" s="202"/>
      <c r="BT1108" s="202"/>
      <c r="BU1108" s="177"/>
      <c r="BV1108" s="202"/>
      <c r="BW1108" s="202"/>
      <c r="BX1108" s="177"/>
      <c r="BY1108" s="202"/>
      <c r="BZ1108" s="202"/>
      <c r="CA1108" s="177"/>
      <c r="CB1108" s="202"/>
      <c r="CC1108" s="202"/>
      <c r="CD1108" s="177"/>
      <c r="CE1108" s="202"/>
      <c r="CF1108" s="202"/>
      <c r="CG1108" s="177"/>
      <c r="CH1108" s="202"/>
      <c r="CI1108" s="202"/>
      <c r="CJ1108" s="177"/>
      <c r="CK1108" s="202"/>
      <c r="CL1108" s="202"/>
      <c r="CM1108" s="177"/>
      <c r="CN1108" s="202"/>
      <c r="CO1108" s="202"/>
      <c r="CP1108" s="177"/>
      <c r="CQ1108" s="202"/>
      <c r="CR1108" s="202"/>
      <c r="CS1108" s="177"/>
      <c r="CT1108" s="202"/>
      <c r="CU1108" s="202"/>
      <c r="CV1108" s="177"/>
      <c r="CW1108" s="202"/>
      <c r="CX1108" s="202"/>
      <c r="CY1108" s="177"/>
      <c r="CZ1108" s="202"/>
      <c r="DA1108" s="202"/>
      <c r="DB1108" s="177"/>
      <c r="DC1108" s="202"/>
      <c r="DD1108" s="202"/>
      <c r="DE1108" s="177"/>
      <c r="DF1108" s="202"/>
      <c r="DG1108" s="202"/>
      <c r="DH1108" s="177"/>
      <c r="DI1108" s="202"/>
      <c r="DJ1108" s="202"/>
      <c r="DK1108" s="177"/>
      <c r="DL1108" s="202"/>
      <c r="DM1108" s="202"/>
      <c r="DN1108" s="177"/>
      <c r="DO1108" s="202"/>
      <c r="DP1108" s="202"/>
      <c r="DQ1108" s="177"/>
      <c r="DR1108" s="202"/>
      <c r="DS1108" s="202"/>
      <c r="DT1108" s="177"/>
      <c r="DU1108" s="202"/>
      <c r="DV1108" s="202"/>
      <c r="DW1108" s="209"/>
      <c r="DX1108" s="210"/>
      <c r="DY1108" s="210"/>
      <c r="DZ1108" s="209"/>
      <c r="EA1108" s="210"/>
      <c r="EB1108" s="210"/>
      <c r="EC1108" s="209"/>
      <c r="ED1108" s="210"/>
      <c r="EE1108" s="210"/>
      <c r="EF1108" s="209"/>
      <c r="EG1108" s="210"/>
      <c r="EH1108" s="210"/>
      <c r="EI1108" s="209"/>
      <c r="EJ1108" s="210"/>
      <c r="EK1108" s="210"/>
      <c r="EL1108" s="209"/>
      <c r="EM1108" s="210"/>
      <c r="EN1108" s="210"/>
      <c r="EO1108" s="209"/>
      <c r="EP1108" s="210"/>
      <c r="EQ1108" s="210"/>
      <c r="ER1108" s="209"/>
      <c r="ES1108" s="210"/>
      <c r="ET1108" s="210"/>
      <c r="EU1108" s="209"/>
      <c r="EV1108" s="210"/>
      <c r="EW1108" s="210"/>
      <c r="EX1108" s="209"/>
      <c r="EY1108" s="210"/>
      <c r="EZ1108" s="210"/>
      <c r="FA1108" s="209"/>
      <c r="FB1108" s="210"/>
      <c r="FC1108" s="210"/>
      <c r="FD1108" s="209"/>
      <c r="FE1108" s="210"/>
      <c r="FF1108" s="210"/>
      <c r="FG1108" s="209"/>
      <c r="FH1108" s="210"/>
      <c r="FI1108" s="210"/>
      <c r="FJ1108" s="209"/>
      <c r="FK1108" s="210"/>
      <c r="FL1108" s="210"/>
      <c r="FM1108" s="209"/>
      <c r="FN1108" s="210"/>
      <c r="FO1108" s="210"/>
      <c r="FP1108" s="209"/>
      <c r="FQ1108" s="210"/>
      <c r="FR1108" s="210"/>
      <c r="FS1108" s="209"/>
      <c r="FT1108" s="210"/>
      <c r="FU1108" s="210"/>
      <c r="FV1108" s="209"/>
      <c r="FW1108" s="210"/>
      <c r="FX1108" s="210"/>
      <c r="FY1108" s="209"/>
      <c r="FZ1108" s="210"/>
      <c r="GA1108" s="210"/>
      <c r="GB1108" s="209"/>
      <c r="GC1108" s="210"/>
      <c r="GD1108" s="210"/>
      <c r="GE1108" s="209"/>
      <c r="GF1108" s="210"/>
      <c r="GG1108" s="210"/>
      <c r="GH1108" s="209"/>
      <c r="GI1108" s="210"/>
      <c r="GJ1108" s="210"/>
      <c r="GK1108" s="209"/>
      <c r="GL1108" s="210"/>
      <c r="GM1108" s="210"/>
      <c r="GN1108" s="209"/>
      <c r="GO1108" s="210"/>
      <c r="GP1108" s="210"/>
      <c r="GQ1108" s="209"/>
      <c r="GR1108" s="210"/>
      <c r="GS1108" s="210"/>
      <c r="GT1108" s="209"/>
      <c r="GU1108" s="210"/>
      <c r="GV1108" s="210"/>
      <c r="GW1108" s="209"/>
      <c r="GX1108" s="210"/>
      <c r="GY1108" s="210"/>
      <c r="GZ1108" s="209"/>
      <c r="HA1108" s="210"/>
      <c r="HB1108" s="210"/>
      <c r="HC1108" s="209"/>
      <c r="HD1108" s="210"/>
      <c r="HE1108" s="210"/>
      <c r="HF1108" s="209"/>
      <c r="HG1108" s="210"/>
      <c r="HH1108" s="210"/>
      <c r="HI1108" s="209"/>
      <c r="HJ1108" s="210"/>
      <c r="HK1108" s="210"/>
      <c r="HL1108" s="209"/>
      <c r="HM1108" s="210"/>
      <c r="HN1108" s="210"/>
      <c r="HO1108" s="209"/>
      <c r="HP1108" s="210"/>
      <c r="HQ1108" s="210"/>
      <c r="HR1108" s="209"/>
      <c r="HS1108" s="210"/>
      <c r="HT1108" s="210"/>
      <c r="HU1108" s="209"/>
      <c r="HV1108" s="210"/>
      <c r="HW1108" s="210"/>
      <c r="HX1108" s="209"/>
      <c r="HY1108" s="210"/>
      <c r="HZ1108" s="210"/>
      <c r="IA1108" s="209"/>
      <c r="IB1108" s="210"/>
      <c r="IC1108" s="210"/>
      <c r="ID1108" s="209"/>
      <c r="IE1108" s="210"/>
      <c r="IF1108" s="210"/>
      <c r="IG1108" s="209"/>
      <c r="IH1108" s="210"/>
      <c r="II1108" s="210"/>
      <c r="IJ1108" s="209"/>
      <c r="IK1108" s="210"/>
      <c r="IL1108" s="210"/>
      <c r="IM1108" s="209"/>
      <c r="IN1108" s="210"/>
      <c r="IO1108" s="210"/>
      <c r="IP1108" s="209"/>
      <c r="IQ1108" s="210"/>
      <c r="IR1108" s="210"/>
      <c r="IS1108" s="209"/>
      <c r="IT1108" s="210"/>
      <c r="IU1108" s="210"/>
      <c r="IV1108" s="209"/>
      <c r="IW1108" s="210"/>
      <c r="IX1108" s="210"/>
      <c r="IY1108" s="209"/>
      <c r="IZ1108" s="210"/>
      <c r="JA1108" s="210"/>
      <c r="JB1108" s="209"/>
      <c r="JC1108" s="210"/>
      <c r="JD1108" s="210"/>
      <c r="JE1108" s="209"/>
      <c r="JF1108" s="210"/>
      <c r="JG1108" s="210"/>
      <c r="JH1108" s="209"/>
      <c r="JI1108" s="210"/>
      <c r="JJ1108" s="210"/>
      <c r="JK1108" s="209"/>
      <c r="JL1108" s="210"/>
      <c r="JM1108" s="210"/>
      <c r="JN1108" s="209"/>
      <c r="JO1108" s="210"/>
      <c r="JP1108" s="210"/>
      <c r="JQ1108" s="209"/>
      <c r="JR1108" s="210"/>
      <c r="JS1108" s="210"/>
      <c r="JT1108" s="209"/>
      <c r="JU1108" s="210"/>
      <c r="JV1108" s="210"/>
      <c r="JW1108" s="209"/>
      <c r="JX1108" s="210"/>
      <c r="JY1108" s="210"/>
      <c r="JZ1108" s="209"/>
      <c r="KA1108" s="210"/>
      <c r="KB1108" s="210"/>
      <c r="KC1108" s="209"/>
      <c r="KD1108" s="210"/>
      <c r="KE1108" s="210"/>
      <c r="KF1108" s="209"/>
      <c r="KG1108" s="210"/>
      <c r="KH1108" s="210"/>
      <c r="KI1108" s="209"/>
      <c r="KJ1108" s="210"/>
      <c r="KK1108" s="210"/>
      <c r="KL1108" s="209"/>
      <c r="KM1108" s="210"/>
      <c r="KN1108" s="210"/>
      <c r="KO1108" s="209"/>
      <c r="KP1108" s="210"/>
      <c r="KQ1108" s="210"/>
      <c r="KR1108" s="209"/>
      <c r="KS1108" s="210"/>
      <c r="KT1108" s="210"/>
      <c r="KU1108" s="209"/>
      <c r="KV1108" s="210"/>
      <c r="KW1108" s="210"/>
      <c r="KX1108" s="209"/>
      <c r="KY1108" s="210"/>
      <c r="KZ1108" s="210"/>
      <c r="LA1108" s="209"/>
      <c r="LB1108" s="210"/>
      <c r="LC1108" s="210"/>
      <c r="LD1108" s="209"/>
      <c r="LE1108" s="210"/>
      <c r="LF1108" s="210"/>
      <c r="LG1108" s="209"/>
      <c r="LH1108" s="210"/>
      <c r="LI1108" s="210"/>
      <c r="LJ1108" s="209"/>
      <c r="LK1108" s="210"/>
      <c r="LL1108" s="210"/>
      <c r="LM1108" s="209"/>
      <c r="LN1108" s="210"/>
      <c r="LO1108" s="210"/>
      <c r="LP1108" s="209"/>
      <c r="LQ1108" s="210"/>
      <c r="LR1108" s="210"/>
      <c r="LS1108" s="209"/>
      <c r="LT1108" s="210"/>
      <c r="LU1108" s="210"/>
      <c r="LV1108" s="209"/>
      <c r="LW1108" s="210"/>
      <c r="LX1108" s="210"/>
      <c r="LY1108" s="209"/>
      <c r="LZ1108" s="210"/>
      <c r="MA1108" s="210"/>
      <c r="MB1108" s="209"/>
      <c r="MC1108" s="210"/>
      <c r="MD1108" s="210"/>
      <c r="ME1108" s="209"/>
      <c r="MF1108" s="210"/>
      <c r="MG1108" s="210"/>
      <c r="MH1108" s="209"/>
      <c r="MI1108" s="210"/>
      <c r="MJ1108" s="210"/>
      <c r="MK1108" s="209"/>
      <c r="ML1108" s="210"/>
      <c r="MM1108" s="210"/>
      <c r="MN1108" s="209"/>
      <c r="MO1108" s="210"/>
      <c r="MP1108" s="210"/>
      <c r="MQ1108" s="209"/>
      <c r="MR1108" s="210"/>
      <c r="MS1108" s="210"/>
      <c r="MT1108" s="209"/>
      <c r="MU1108" s="210"/>
      <c r="MV1108" s="210"/>
      <c r="MW1108" s="209"/>
      <c r="MX1108" s="210"/>
      <c r="MY1108" s="210"/>
      <c r="MZ1108" s="209"/>
      <c r="NA1108" s="210"/>
      <c r="NB1108" s="210"/>
      <c r="NC1108" s="209"/>
      <c r="ND1108" s="210"/>
      <c r="NE1108" s="210"/>
      <c r="NF1108" s="209"/>
      <c r="NG1108" s="210"/>
      <c r="NH1108" s="210"/>
      <c r="NI1108" s="209"/>
      <c r="NJ1108" s="210"/>
      <c r="NK1108" s="210"/>
      <c r="NL1108" s="209"/>
      <c r="NM1108" s="210"/>
      <c r="NN1108" s="210"/>
      <c r="NO1108" s="209"/>
      <c r="NP1108" s="210"/>
      <c r="NQ1108" s="210"/>
      <c r="NR1108" s="209"/>
      <c r="NS1108" s="210"/>
      <c r="NT1108" s="210"/>
      <c r="NU1108" s="209"/>
      <c r="NV1108" s="210"/>
      <c r="NW1108" s="210"/>
      <c r="NX1108" s="209"/>
      <c r="NY1108" s="210"/>
      <c r="NZ1108" s="210"/>
      <c r="OA1108" s="209"/>
      <c r="OB1108" s="210"/>
      <c r="OC1108" s="210"/>
      <c r="OD1108" s="209"/>
      <c r="OE1108" s="210"/>
      <c r="OF1108" s="210"/>
      <c r="OG1108" s="209"/>
      <c r="OH1108" s="210"/>
      <c r="OI1108" s="210"/>
      <c r="OJ1108" s="209"/>
      <c r="OK1108" s="210"/>
      <c r="OL1108" s="210"/>
      <c r="OM1108" s="209"/>
      <c r="ON1108" s="210"/>
      <c r="OO1108" s="210"/>
      <c r="OP1108" s="209"/>
      <c r="OQ1108" s="210"/>
      <c r="OR1108" s="210"/>
      <c r="OS1108" s="209"/>
      <c r="OT1108" s="210"/>
      <c r="OU1108" s="210"/>
      <c r="OV1108" s="209"/>
      <c r="OW1108" s="210"/>
      <c r="OX1108" s="210"/>
      <c r="OY1108" s="209"/>
      <c r="OZ1108" s="210"/>
      <c r="PA1108" s="210"/>
      <c r="PB1108" s="209"/>
      <c r="PC1108" s="210"/>
      <c r="PD1108" s="210"/>
      <c r="PE1108" s="209"/>
      <c r="PF1108" s="210"/>
      <c r="PG1108" s="210"/>
      <c r="PH1108" s="209"/>
      <c r="PI1108" s="210"/>
      <c r="PJ1108" s="210"/>
      <c r="PK1108" s="209"/>
      <c r="PL1108" s="210"/>
      <c r="PM1108" s="210"/>
      <c r="PN1108" s="209"/>
      <c r="PO1108" s="210"/>
      <c r="PP1108" s="210"/>
      <c r="PQ1108" s="209"/>
      <c r="PR1108" s="210"/>
      <c r="PS1108" s="210"/>
      <c r="PT1108" s="209"/>
      <c r="PU1108" s="210"/>
      <c r="PV1108" s="210"/>
      <c r="PW1108" s="209"/>
      <c r="PX1108" s="210"/>
      <c r="PY1108" s="210"/>
      <c r="PZ1108" s="209"/>
      <c r="QA1108" s="210"/>
      <c r="QB1108" s="210"/>
      <c r="QC1108" s="209"/>
      <c r="QD1108" s="210"/>
      <c r="QE1108" s="210"/>
      <c r="QF1108" s="209"/>
      <c r="QG1108" s="210"/>
      <c r="QH1108" s="210"/>
      <c r="QI1108" s="209"/>
      <c r="QJ1108" s="210"/>
      <c r="QK1108" s="210"/>
      <c r="QL1108" s="209"/>
      <c r="QM1108" s="210"/>
      <c r="QN1108" s="210"/>
      <c r="QO1108" s="209"/>
      <c r="QP1108" s="210"/>
      <c r="QQ1108" s="210"/>
      <c r="QR1108" s="209"/>
      <c r="QS1108" s="210"/>
      <c r="QT1108" s="210"/>
      <c r="QU1108" s="209"/>
      <c r="QV1108" s="210"/>
      <c r="QW1108" s="210"/>
      <c r="QX1108" s="209"/>
      <c r="QY1108" s="210"/>
      <c r="QZ1108" s="210"/>
      <c r="RA1108" s="209"/>
      <c r="RB1108" s="210"/>
      <c r="RC1108" s="210"/>
      <c r="RD1108" s="209"/>
      <c r="RE1108" s="210"/>
      <c r="RF1108" s="210"/>
      <c r="RG1108" s="209"/>
    </row>
    <row r="1109" spans="5:475" x14ac:dyDescent="0.3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3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3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3">
      <c r="E1112" s="224"/>
      <c r="F1112" s="216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3">
      <c r="E1113" s="224"/>
      <c r="F1113" s="215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3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3">
      <c r="E1115" s="224"/>
      <c r="F1115" s="216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3">
      <c r="E1116" s="224"/>
      <c r="F1116" s="215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3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3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3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3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3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3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3">
      <c r="E1123" s="224"/>
      <c r="F1123" s="215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3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3">
      <c r="E1125" s="224"/>
      <c r="F1125" s="216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3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3">
      <c r="E1127" s="224"/>
      <c r="F1127" s="216"/>
      <c r="G1127" s="187"/>
      <c r="H1127" s="187"/>
      <c r="I1127" s="203"/>
      <c r="J1127" s="203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93"/>
      <c r="DX1127" s="193"/>
      <c r="DY1127" s="193"/>
      <c r="DZ1127" s="193"/>
      <c r="EA1127" s="193"/>
      <c r="EB1127" s="193"/>
      <c r="EC1127" s="193"/>
      <c r="ED1127" s="193"/>
      <c r="EE1127" s="193"/>
      <c r="EF1127" s="193"/>
      <c r="EG1127" s="193"/>
      <c r="EH1127" s="193"/>
      <c r="EI1127" s="193"/>
      <c r="EJ1127" s="193"/>
      <c r="EK1127" s="193"/>
      <c r="EL1127" s="193"/>
      <c r="EM1127" s="193"/>
      <c r="EN1127" s="193"/>
      <c r="EO1127" s="193"/>
      <c r="EP1127" s="193"/>
      <c r="EQ1127" s="193"/>
      <c r="ER1127" s="193"/>
      <c r="ES1127" s="193"/>
      <c r="ET1127" s="193"/>
      <c r="EU1127" s="193"/>
      <c r="EV1127" s="193"/>
      <c r="EW1127" s="193"/>
      <c r="EX1127" s="193"/>
      <c r="EY1127" s="193"/>
      <c r="EZ1127" s="193"/>
      <c r="FA1127" s="193"/>
      <c r="FB1127" s="193"/>
      <c r="FC1127" s="193"/>
      <c r="FD1127" s="193"/>
      <c r="FE1127" s="193"/>
      <c r="FF1127" s="193"/>
      <c r="FG1127" s="193"/>
      <c r="FH1127" s="193"/>
      <c r="FI1127" s="193"/>
      <c r="FJ1127" s="193"/>
      <c r="FK1127" s="193"/>
      <c r="FL1127" s="193"/>
      <c r="FM1127" s="193"/>
      <c r="FN1127" s="193"/>
      <c r="FO1127" s="193"/>
      <c r="FP1127" s="193"/>
      <c r="FQ1127" s="193"/>
      <c r="FR1127" s="193"/>
      <c r="FS1127" s="193"/>
      <c r="FT1127" s="193"/>
      <c r="FU1127" s="193"/>
      <c r="FV1127" s="193"/>
      <c r="FW1127" s="193"/>
      <c r="FX1127" s="193"/>
      <c r="FY1127" s="193"/>
      <c r="FZ1127" s="193"/>
      <c r="GA1127" s="193"/>
      <c r="GB1127" s="193"/>
      <c r="GC1127" s="193"/>
      <c r="GD1127" s="193"/>
      <c r="GE1127" s="193"/>
      <c r="GF1127" s="193"/>
      <c r="GG1127" s="193"/>
      <c r="GH1127" s="193"/>
      <c r="GI1127" s="193"/>
      <c r="GJ1127" s="193"/>
      <c r="GK1127" s="193"/>
      <c r="GL1127" s="193"/>
      <c r="GM1127" s="193"/>
      <c r="GN1127" s="193"/>
      <c r="GO1127" s="193"/>
      <c r="GP1127" s="193"/>
      <c r="GQ1127" s="193"/>
      <c r="GR1127" s="193"/>
      <c r="GS1127" s="193"/>
      <c r="GT1127" s="193"/>
      <c r="GU1127" s="193"/>
      <c r="GV1127" s="193"/>
      <c r="GW1127" s="193"/>
      <c r="GX1127" s="193"/>
      <c r="GY1127" s="193"/>
      <c r="GZ1127" s="193"/>
      <c r="HA1127" s="193"/>
      <c r="HB1127" s="193"/>
      <c r="HC1127" s="193"/>
      <c r="HD1127" s="193"/>
      <c r="HE1127" s="193"/>
      <c r="HF1127" s="193"/>
      <c r="HG1127" s="193"/>
      <c r="HH1127" s="193"/>
      <c r="HI1127" s="193"/>
      <c r="HJ1127" s="193"/>
      <c r="HK1127" s="193"/>
      <c r="HL1127" s="193"/>
      <c r="HM1127" s="193"/>
      <c r="HN1127" s="193"/>
      <c r="HO1127" s="193"/>
      <c r="HP1127" s="193"/>
      <c r="HQ1127" s="193"/>
      <c r="HR1127" s="193"/>
      <c r="HS1127" s="193"/>
      <c r="HT1127" s="193"/>
      <c r="HU1127" s="193"/>
      <c r="HV1127" s="193"/>
      <c r="HW1127" s="193"/>
      <c r="HX1127" s="193"/>
      <c r="HY1127" s="193"/>
      <c r="HZ1127" s="193"/>
      <c r="IA1127" s="193"/>
      <c r="IB1127" s="193"/>
      <c r="IC1127" s="193"/>
      <c r="ID1127" s="193"/>
      <c r="IE1127" s="193"/>
      <c r="IF1127" s="193"/>
      <c r="IG1127" s="193"/>
      <c r="IH1127" s="193"/>
      <c r="II1127" s="193"/>
      <c r="IJ1127" s="193"/>
      <c r="IK1127" s="193"/>
      <c r="IL1127" s="193"/>
      <c r="IM1127" s="193"/>
      <c r="IN1127" s="193"/>
      <c r="IO1127" s="193"/>
      <c r="IP1127" s="193"/>
      <c r="IQ1127" s="193"/>
      <c r="IR1127" s="193"/>
      <c r="IS1127" s="193"/>
      <c r="IT1127" s="193"/>
      <c r="IU1127" s="193"/>
      <c r="IV1127" s="193"/>
      <c r="IW1127" s="193"/>
      <c r="IX1127" s="193"/>
      <c r="IY1127" s="193"/>
      <c r="IZ1127" s="193"/>
      <c r="JA1127" s="193"/>
      <c r="JB1127" s="193"/>
      <c r="JC1127" s="193"/>
      <c r="JD1127" s="193"/>
      <c r="JE1127" s="193"/>
      <c r="JF1127" s="193"/>
      <c r="JG1127" s="193"/>
      <c r="JH1127" s="193"/>
      <c r="JI1127" s="193"/>
      <c r="JJ1127" s="193"/>
      <c r="JK1127" s="193"/>
      <c r="JL1127" s="193"/>
      <c r="JM1127" s="193"/>
      <c r="JN1127" s="193"/>
      <c r="JO1127" s="193"/>
      <c r="JP1127" s="193"/>
      <c r="JQ1127" s="193"/>
      <c r="JR1127" s="193"/>
      <c r="JS1127" s="193"/>
      <c r="JT1127" s="193"/>
      <c r="JU1127" s="193"/>
      <c r="JV1127" s="193"/>
      <c r="JW1127" s="193"/>
      <c r="JX1127" s="193"/>
      <c r="JY1127" s="193"/>
      <c r="JZ1127" s="193"/>
      <c r="KA1127" s="193"/>
      <c r="KB1127" s="193"/>
      <c r="KC1127" s="193"/>
      <c r="KD1127" s="193"/>
      <c r="KE1127" s="193"/>
      <c r="KF1127" s="193"/>
      <c r="KG1127" s="193"/>
      <c r="KH1127" s="193"/>
      <c r="KI1127" s="193"/>
      <c r="KJ1127" s="193"/>
      <c r="KK1127" s="193"/>
      <c r="KL1127" s="193"/>
      <c r="KM1127" s="193"/>
      <c r="KN1127" s="193"/>
      <c r="KO1127" s="193"/>
      <c r="KP1127" s="193"/>
      <c r="KQ1127" s="193"/>
      <c r="KR1127" s="193"/>
      <c r="KS1127" s="193"/>
      <c r="KT1127" s="193"/>
      <c r="KU1127" s="193"/>
      <c r="KV1127" s="193"/>
      <c r="KW1127" s="193"/>
      <c r="KX1127" s="193"/>
      <c r="KY1127" s="193"/>
      <c r="KZ1127" s="193"/>
      <c r="LA1127" s="193"/>
      <c r="LB1127" s="193"/>
      <c r="LC1127" s="193"/>
      <c r="LD1127" s="193"/>
      <c r="LE1127" s="193"/>
      <c r="LF1127" s="193"/>
      <c r="LG1127" s="193"/>
      <c r="LH1127" s="193"/>
      <c r="LI1127" s="193"/>
      <c r="LJ1127" s="193"/>
      <c r="LK1127" s="193"/>
      <c r="LL1127" s="193"/>
      <c r="LM1127" s="193"/>
      <c r="LN1127" s="193"/>
      <c r="LO1127" s="193"/>
      <c r="LP1127" s="193"/>
      <c r="LQ1127" s="193"/>
      <c r="LR1127" s="193"/>
      <c r="LS1127" s="193"/>
      <c r="LT1127" s="193"/>
      <c r="LU1127" s="193"/>
      <c r="LV1127" s="193"/>
      <c r="LW1127" s="193"/>
      <c r="LX1127" s="193"/>
      <c r="LY1127" s="193"/>
      <c r="LZ1127" s="193"/>
      <c r="MA1127" s="193"/>
      <c r="MB1127" s="193"/>
      <c r="MC1127" s="193"/>
      <c r="MD1127" s="193"/>
      <c r="ME1127" s="193"/>
      <c r="MF1127" s="193"/>
      <c r="MG1127" s="193"/>
      <c r="MH1127" s="193"/>
      <c r="MI1127" s="193"/>
      <c r="MJ1127" s="193"/>
      <c r="MK1127" s="193"/>
      <c r="ML1127" s="193"/>
      <c r="MM1127" s="193"/>
      <c r="MN1127" s="193"/>
      <c r="MO1127" s="193"/>
      <c r="MP1127" s="193"/>
      <c r="MQ1127" s="193"/>
      <c r="MR1127" s="193"/>
      <c r="MS1127" s="193"/>
      <c r="MT1127" s="193"/>
      <c r="MU1127" s="193"/>
      <c r="MV1127" s="193"/>
      <c r="MW1127" s="193"/>
      <c r="MX1127" s="193"/>
      <c r="MY1127" s="193"/>
      <c r="MZ1127" s="193"/>
      <c r="NA1127" s="193"/>
      <c r="NB1127" s="193"/>
      <c r="NC1127" s="193"/>
      <c r="ND1127" s="193"/>
      <c r="NE1127" s="193"/>
      <c r="NF1127" s="193"/>
      <c r="NG1127" s="193"/>
      <c r="NH1127" s="193"/>
      <c r="NI1127" s="193"/>
      <c r="NJ1127" s="193"/>
      <c r="NK1127" s="193"/>
      <c r="NL1127" s="193"/>
      <c r="NM1127" s="193"/>
      <c r="NN1127" s="193"/>
      <c r="NO1127" s="193"/>
      <c r="NP1127" s="193"/>
      <c r="NQ1127" s="193"/>
      <c r="NR1127" s="193"/>
      <c r="NS1127" s="193"/>
      <c r="NT1127" s="193"/>
      <c r="NU1127" s="193"/>
      <c r="NV1127" s="193"/>
      <c r="NW1127" s="193"/>
      <c r="NX1127" s="193"/>
      <c r="NY1127" s="193"/>
      <c r="NZ1127" s="193"/>
      <c r="OA1127" s="193"/>
      <c r="OB1127" s="193"/>
      <c r="OC1127" s="193"/>
      <c r="OD1127" s="193"/>
      <c r="OE1127" s="193"/>
      <c r="OF1127" s="193"/>
      <c r="OG1127" s="193"/>
      <c r="OH1127" s="193"/>
      <c r="OI1127" s="193"/>
      <c r="OJ1127" s="193"/>
      <c r="OK1127" s="193"/>
      <c r="OL1127" s="193"/>
      <c r="OM1127" s="193"/>
      <c r="ON1127" s="193"/>
      <c r="OO1127" s="193"/>
      <c r="OP1127" s="193"/>
      <c r="OQ1127" s="193"/>
      <c r="OR1127" s="193"/>
      <c r="OS1127" s="193"/>
      <c r="OT1127" s="193"/>
      <c r="OU1127" s="193"/>
      <c r="OV1127" s="193"/>
      <c r="OW1127" s="193"/>
      <c r="OX1127" s="193"/>
      <c r="OY1127" s="193"/>
      <c r="OZ1127" s="193"/>
      <c r="PA1127" s="193"/>
      <c r="PB1127" s="193"/>
      <c r="PC1127" s="193"/>
      <c r="PD1127" s="193"/>
      <c r="PE1127" s="193"/>
      <c r="PF1127" s="193"/>
      <c r="PG1127" s="193"/>
      <c r="PH1127" s="193"/>
      <c r="PI1127" s="193"/>
      <c r="PJ1127" s="193"/>
      <c r="PK1127" s="193"/>
      <c r="PL1127" s="193"/>
      <c r="PM1127" s="193"/>
      <c r="PN1127" s="193"/>
      <c r="PO1127" s="193"/>
      <c r="PP1127" s="193"/>
      <c r="PQ1127" s="193"/>
      <c r="PR1127" s="193"/>
      <c r="PS1127" s="193"/>
      <c r="PT1127" s="193"/>
      <c r="PU1127" s="193"/>
      <c r="PV1127" s="193"/>
      <c r="PW1127" s="193"/>
      <c r="PX1127" s="193"/>
      <c r="PY1127" s="193"/>
      <c r="PZ1127" s="193"/>
      <c r="QA1127" s="193"/>
      <c r="QB1127" s="193"/>
      <c r="QC1127" s="193"/>
      <c r="QD1127" s="193"/>
      <c r="QE1127" s="193"/>
      <c r="QF1127" s="193"/>
      <c r="QG1127" s="193"/>
      <c r="QH1127" s="193"/>
      <c r="QI1127" s="193"/>
      <c r="QJ1127" s="193"/>
      <c r="QK1127" s="193"/>
      <c r="QL1127" s="193"/>
      <c r="QM1127" s="193"/>
      <c r="QN1127" s="193"/>
      <c r="QO1127" s="193"/>
      <c r="QP1127" s="193"/>
      <c r="QQ1127" s="193"/>
      <c r="QR1127" s="193"/>
      <c r="QS1127" s="193"/>
      <c r="QT1127" s="193"/>
      <c r="QU1127" s="193"/>
      <c r="QV1127" s="193"/>
      <c r="QW1127" s="193"/>
      <c r="QX1127" s="193"/>
      <c r="QY1127" s="193"/>
      <c r="QZ1127" s="193"/>
      <c r="RA1127" s="193"/>
      <c r="RB1127" s="193"/>
      <c r="RC1127" s="193"/>
      <c r="RD1127" s="193"/>
      <c r="RE1127" s="193"/>
      <c r="RF1127" s="193"/>
      <c r="RG1127" s="193"/>
    </row>
    <row r="1128" spans="5:475" x14ac:dyDescent="0.3">
      <c r="E1128" s="224"/>
      <c r="F1128" s="216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3">
      <c r="E1129" s="224"/>
      <c r="F1129" s="217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3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3">
      <c r="E1131" s="224"/>
      <c r="F1131" s="215"/>
      <c r="G1131" s="177"/>
      <c r="H1131" s="177"/>
      <c r="I1131" s="203"/>
      <c r="J1131" s="203"/>
      <c r="K1131" s="177"/>
      <c r="L1131" s="187"/>
      <c r="M1131" s="177"/>
      <c r="N1131" s="177"/>
      <c r="O1131" s="187"/>
      <c r="P1131" s="177"/>
      <c r="Q1131" s="177"/>
      <c r="R1131" s="187"/>
      <c r="S1131" s="177"/>
      <c r="T1131" s="177"/>
      <c r="U1131" s="187"/>
      <c r="V1131" s="177"/>
      <c r="W1131" s="177"/>
      <c r="X1131" s="187"/>
      <c r="Y1131" s="177"/>
      <c r="Z1131" s="177"/>
      <c r="AA1131" s="187"/>
      <c r="AB1131" s="177"/>
      <c r="AC1131" s="177"/>
      <c r="AD1131" s="187"/>
      <c r="AE1131" s="177"/>
      <c r="AF1131" s="177"/>
      <c r="AG1131" s="187"/>
      <c r="AH1131" s="177"/>
      <c r="AI1131" s="177"/>
      <c r="AJ1131" s="187"/>
      <c r="AK1131" s="177"/>
      <c r="AL1131" s="177"/>
      <c r="AM1131" s="187"/>
      <c r="AN1131" s="177"/>
      <c r="AO1131" s="177"/>
      <c r="AP1131" s="187"/>
      <c r="AQ1131" s="177"/>
      <c r="AR1131" s="177"/>
      <c r="AS1131" s="187"/>
      <c r="AT1131" s="177"/>
      <c r="AU1131" s="177"/>
      <c r="AV1131" s="187"/>
      <c r="AW1131" s="177"/>
      <c r="AX1131" s="177"/>
      <c r="AY1131" s="187"/>
      <c r="AZ1131" s="177"/>
      <c r="BA1131" s="177"/>
      <c r="BB1131" s="187"/>
      <c r="BC1131" s="177"/>
      <c r="BD1131" s="177"/>
      <c r="BE1131" s="187"/>
      <c r="BF1131" s="177"/>
      <c r="BG1131" s="177"/>
      <c r="BH1131" s="187"/>
      <c r="BI1131" s="177"/>
      <c r="BJ1131" s="177"/>
      <c r="BK1131" s="187"/>
      <c r="BL1131" s="177"/>
      <c r="BM1131" s="177"/>
      <c r="BN1131" s="187"/>
      <c r="BO1131" s="177"/>
      <c r="BP1131" s="177"/>
      <c r="BQ1131" s="187"/>
      <c r="BR1131" s="177"/>
      <c r="BS1131" s="177"/>
      <c r="BT1131" s="187"/>
      <c r="BU1131" s="177"/>
      <c r="BV1131" s="177"/>
      <c r="BW1131" s="187"/>
      <c r="BX1131" s="177"/>
      <c r="BY1131" s="177"/>
      <c r="BZ1131" s="187"/>
      <c r="CA1131" s="177"/>
      <c r="CB1131" s="177"/>
      <c r="CC1131" s="187"/>
      <c r="CD1131" s="177"/>
      <c r="CE1131" s="177"/>
      <c r="CF1131" s="187"/>
      <c r="CG1131" s="177"/>
      <c r="CH1131" s="177"/>
      <c r="CI1131" s="187"/>
      <c r="CJ1131" s="177"/>
      <c r="CK1131" s="177"/>
      <c r="CL1131" s="187"/>
      <c r="CM1131" s="177"/>
      <c r="CN1131" s="177"/>
      <c r="CO1131" s="187"/>
      <c r="CP1131" s="177"/>
      <c r="CQ1131" s="177"/>
      <c r="CR1131" s="187"/>
      <c r="CS1131" s="177"/>
      <c r="CT1131" s="177"/>
      <c r="CU1131" s="187"/>
      <c r="CV1131" s="177"/>
      <c r="CW1131" s="177"/>
      <c r="CX1131" s="187"/>
      <c r="CY1131" s="177"/>
      <c r="CZ1131" s="177"/>
      <c r="DA1131" s="187"/>
      <c r="DB1131" s="177"/>
      <c r="DC1131" s="177"/>
      <c r="DD1131" s="187"/>
      <c r="DE1131" s="177"/>
      <c r="DF1131" s="177"/>
      <c r="DG1131" s="187"/>
      <c r="DH1131" s="177"/>
      <c r="DI1131" s="177"/>
      <c r="DJ1131" s="187"/>
      <c r="DK1131" s="177"/>
      <c r="DL1131" s="177"/>
      <c r="DM1131" s="187"/>
      <c r="DN1131" s="177"/>
      <c r="DO1131" s="177"/>
      <c r="DP1131" s="187"/>
      <c r="DQ1131" s="177"/>
      <c r="DR1131" s="177"/>
      <c r="DS1131" s="187"/>
      <c r="DT1131" s="177"/>
      <c r="DU1131" s="177"/>
      <c r="DV1131" s="187"/>
      <c r="DW1131" s="209"/>
      <c r="DX1131" s="209"/>
      <c r="DY1131" s="193"/>
      <c r="DZ1131" s="209"/>
      <c r="EA1131" s="209"/>
      <c r="EB1131" s="193"/>
      <c r="EC1131" s="209"/>
      <c r="ED1131" s="209"/>
      <c r="EE1131" s="193"/>
      <c r="EF1131" s="209"/>
      <c r="EG1131" s="209"/>
      <c r="EH1131" s="193"/>
      <c r="EI1131" s="209"/>
      <c r="EJ1131" s="209"/>
      <c r="EK1131" s="193"/>
      <c r="EL1131" s="209"/>
      <c r="EM1131" s="209"/>
      <c r="EN1131" s="193"/>
      <c r="EO1131" s="209"/>
      <c r="EP1131" s="209"/>
      <c r="EQ1131" s="193"/>
      <c r="ER1131" s="209"/>
      <c r="ES1131" s="209"/>
      <c r="ET1131" s="193"/>
      <c r="EU1131" s="209"/>
      <c r="EV1131" s="209"/>
      <c r="EW1131" s="193"/>
      <c r="EX1131" s="209"/>
      <c r="EY1131" s="209"/>
      <c r="EZ1131" s="193"/>
      <c r="FA1131" s="209"/>
      <c r="FB1131" s="209"/>
      <c r="FC1131" s="193"/>
      <c r="FD1131" s="209"/>
      <c r="FE1131" s="209"/>
      <c r="FF1131" s="193"/>
      <c r="FG1131" s="209"/>
      <c r="FH1131" s="209"/>
      <c r="FI1131" s="193"/>
      <c r="FJ1131" s="209"/>
      <c r="FK1131" s="209"/>
      <c r="FL1131" s="193"/>
      <c r="FM1131" s="209"/>
      <c r="FN1131" s="209"/>
      <c r="FO1131" s="193"/>
      <c r="FP1131" s="209"/>
      <c r="FQ1131" s="209"/>
      <c r="FR1131" s="193"/>
      <c r="FS1131" s="209"/>
      <c r="FT1131" s="209"/>
      <c r="FU1131" s="193"/>
      <c r="FV1131" s="209"/>
      <c r="FW1131" s="209"/>
      <c r="FX1131" s="193"/>
      <c r="FY1131" s="209"/>
      <c r="FZ1131" s="209"/>
      <c r="GA1131" s="193"/>
      <c r="GB1131" s="209"/>
      <c r="GC1131" s="209"/>
      <c r="GD1131" s="193"/>
      <c r="GE1131" s="209"/>
      <c r="GF1131" s="209"/>
      <c r="GG1131" s="193"/>
      <c r="GH1131" s="209"/>
      <c r="GI1131" s="209"/>
      <c r="GJ1131" s="193"/>
      <c r="GK1131" s="209"/>
      <c r="GL1131" s="209"/>
      <c r="GM1131" s="193"/>
      <c r="GN1131" s="209"/>
      <c r="GO1131" s="209"/>
      <c r="GP1131" s="193"/>
      <c r="GQ1131" s="209"/>
      <c r="GR1131" s="209"/>
      <c r="GS1131" s="193"/>
      <c r="GT1131" s="209"/>
      <c r="GU1131" s="209"/>
      <c r="GV1131" s="193"/>
      <c r="GW1131" s="209"/>
      <c r="GX1131" s="209"/>
      <c r="GY1131" s="193"/>
      <c r="GZ1131" s="209"/>
      <c r="HA1131" s="209"/>
      <c r="HB1131" s="193"/>
      <c r="HC1131" s="209"/>
      <c r="HD1131" s="209"/>
      <c r="HE1131" s="193"/>
      <c r="HF1131" s="209"/>
      <c r="HG1131" s="209"/>
      <c r="HH1131" s="193"/>
      <c r="HI1131" s="209"/>
      <c r="HJ1131" s="209"/>
      <c r="HK1131" s="193"/>
      <c r="HL1131" s="209"/>
      <c r="HM1131" s="209"/>
      <c r="HN1131" s="193"/>
      <c r="HO1131" s="209"/>
      <c r="HP1131" s="209"/>
      <c r="HQ1131" s="193"/>
      <c r="HR1131" s="209"/>
      <c r="HS1131" s="209"/>
      <c r="HT1131" s="193"/>
      <c r="HU1131" s="209"/>
      <c r="HV1131" s="209"/>
      <c r="HW1131" s="193"/>
      <c r="HX1131" s="209"/>
      <c r="HY1131" s="209"/>
      <c r="HZ1131" s="193"/>
      <c r="IA1131" s="209"/>
      <c r="IB1131" s="209"/>
      <c r="IC1131" s="193"/>
      <c r="ID1131" s="209"/>
      <c r="IE1131" s="209"/>
      <c r="IF1131" s="193"/>
      <c r="IG1131" s="209"/>
      <c r="IH1131" s="209"/>
      <c r="II1131" s="193"/>
      <c r="IJ1131" s="209"/>
      <c r="IK1131" s="209"/>
      <c r="IL1131" s="193"/>
      <c r="IM1131" s="209"/>
      <c r="IN1131" s="209"/>
      <c r="IO1131" s="193"/>
      <c r="IP1131" s="209"/>
      <c r="IQ1131" s="209"/>
      <c r="IR1131" s="193"/>
      <c r="IS1131" s="209"/>
      <c r="IT1131" s="209"/>
      <c r="IU1131" s="193"/>
      <c r="IV1131" s="209"/>
      <c r="IW1131" s="209"/>
      <c r="IX1131" s="193"/>
      <c r="IY1131" s="209"/>
      <c r="IZ1131" s="209"/>
      <c r="JA1131" s="193"/>
      <c r="JB1131" s="209"/>
      <c r="JC1131" s="209"/>
      <c r="JD1131" s="193"/>
      <c r="JE1131" s="209"/>
      <c r="JF1131" s="209"/>
      <c r="JG1131" s="193"/>
      <c r="JH1131" s="209"/>
      <c r="JI1131" s="209"/>
      <c r="JJ1131" s="193"/>
      <c r="JK1131" s="209"/>
      <c r="JL1131" s="209"/>
      <c r="JM1131" s="193"/>
      <c r="JN1131" s="209"/>
      <c r="JO1131" s="209"/>
      <c r="JP1131" s="193"/>
      <c r="JQ1131" s="209"/>
      <c r="JR1131" s="209"/>
      <c r="JS1131" s="193"/>
      <c r="JT1131" s="209"/>
      <c r="JU1131" s="209"/>
      <c r="JV1131" s="193"/>
      <c r="JW1131" s="209"/>
      <c r="JX1131" s="209"/>
      <c r="JY1131" s="193"/>
      <c r="JZ1131" s="209"/>
      <c r="KA1131" s="209"/>
      <c r="KB1131" s="193"/>
      <c r="KC1131" s="209"/>
      <c r="KD1131" s="209"/>
      <c r="KE1131" s="193"/>
      <c r="KF1131" s="209"/>
      <c r="KG1131" s="209"/>
      <c r="KH1131" s="193"/>
      <c r="KI1131" s="209"/>
      <c r="KJ1131" s="209"/>
      <c r="KK1131" s="193"/>
      <c r="KL1131" s="209"/>
      <c r="KM1131" s="209"/>
      <c r="KN1131" s="193"/>
      <c r="KO1131" s="209"/>
      <c r="KP1131" s="209"/>
      <c r="KQ1131" s="193"/>
      <c r="KR1131" s="209"/>
      <c r="KS1131" s="209"/>
      <c r="KT1131" s="193"/>
      <c r="KU1131" s="209"/>
      <c r="KV1131" s="209"/>
      <c r="KW1131" s="193"/>
      <c r="KX1131" s="209"/>
      <c r="KY1131" s="209"/>
      <c r="KZ1131" s="193"/>
      <c r="LA1131" s="209"/>
      <c r="LB1131" s="209"/>
      <c r="LC1131" s="193"/>
      <c r="LD1131" s="209"/>
      <c r="LE1131" s="209"/>
      <c r="LF1131" s="193"/>
      <c r="LG1131" s="209"/>
      <c r="LH1131" s="209"/>
      <c r="LI1131" s="193"/>
      <c r="LJ1131" s="209"/>
      <c r="LK1131" s="209"/>
      <c r="LL1131" s="193"/>
      <c r="LM1131" s="209"/>
      <c r="LN1131" s="209"/>
      <c r="LO1131" s="193"/>
      <c r="LP1131" s="209"/>
      <c r="LQ1131" s="209"/>
      <c r="LR1131" s="193"/>
      <c r="LS1131" s="209"/>
      <c r="LT1131" s="209"/>
      <c r="LU1131" s="193"/>
      <c r="LV1131" s="209"/>
      <c r="LW1131" s="209"/>
      <c r="LX1131" s="193"/>
      <c r="LY1131" s="209"/>
      <c r="LZ1131" s="209"/>
      <c r="MA1131" s="193"/>
      <c r="MB1131" s="209"/>
      <c r="MC1131" s="209"/>
      <c r="MD1131" s="193"/>
      <c r="ME1131" s="209"/>
      <c r="MF1131" s="209"/>
      <c r="MG1131" s="193"/>
      <c r="MH1131" s="209"/>
      <c r="MI1131" s="209"/>
      <c r="MJ1131" s="193"/>
      <c r="MK1131" s="209"/>
      <c r="ML1131" s="209"/>
      <c r="MM1131" s="193"/>
      <c r="MN1131" s="209"/>
      <c r="MO1131" s="209"/>
      <c r="MP1131" s="193"/>
      <c r="MQ1131" s="209"/>
      <c r="MR1131" s="209"/>
      <c r="MS1131" s="193"/>
      <c r="MT1131" s="209"/>
      <c r="MU1131" s="209"/>
      <c r="MV1131" s="193"/>
      <c r="MW1131" s="209"/>
      <c r="MX1131" s="209"/>
      <c r="MY1131" s="193"/>
      <c r="MZ1131" s="209"/>
      <c r="NA1131" s="209"/>
      <c r="NB1131" s="193"/>
      <c r="NC1131" s="209"/>
      <c r="ND1131" s="209"/>
      <c r="NE1131" s="193"/>
      <c r="NF1131" s="209"/>
      <c r="NG1131" s="209"/>
      <c r="NH1131" s="193"/>
      <c r="NI1131" s="209"/>
      <c r="NJ1131" s="209"/>
      <c r="NK1131" s="193"/>
      <c r="NL1131" s="209"/>
      <c r="NM1131" s="209"/>
      <c r="NN1131" s="193"/>
      <c r="NO1131" s="209"/>
      <c r="NP1131" s="209"/>
      <c r="NQ1131" s="193"/>
      <c r="NR1131" s="209"/>
      <c r="NS1131" s="209"/>
      <c r="NT1131" s="193"/>
      <c r="NU1131" s="209"/>
      <c r="NV1131" s="209"/>
      <c r="NW1131" s="193"/>
      <c r="NX1131" s="209"/>
      <c r="NY1131" s="209"/>
      <c r="NZ1131" s="193"/>
      <c r="OA1131" s="209"/>
      <c r="OB1131" s="209"/>
      <c r="OC1131" s="193"/>
      <c r="OD1131" s="209"/>
      <c r="OE1131" s="209"/>
      <c r="OF1131" s="193"/>
      <c r="OG1131" s="209"/>
      <c r="OH1131" s="209"/>
      <c r="OI1131" s="193"/>
      <c r="OJ1131" s="209"/>
      <c r="OK1131" s="209"/>
      <c r="OL1131" s="193"/>
      <c r="OM1131" s="209"/>
      <c r="ON1131" s="209"/>
      <c r="OO1131" s="193"/>
      <c r="OP1131" s="209"/>
      <c r="OQ1131" s="209"/>
      <c r="OR1131" s="193"/>
      <c r="OS1131" s="209"/>
      <c r="OT1131" s="209"/>
      <c r="OU1131" s="193"/>
      <c r="OV1131" s="209"/>
      <c r="OW1131" s="209"/>
      <c r="OX1131" s="193"/>
      <c r="OY1131" s="209"/>
      <c r="OZ1131" s="209"/>
      <c r="PA1131" s="193"/>
      <c r="PB1131" s="209"/>
      <c r="PC1131" s="209"/>
      <c r="PD1131" s="193"/>
      <c r="PE1131" s="209"/>
      <c r="PF1131" s="209"/>
      <c r="PG1131" s="193"/>
      <c r="PH1131" s="209"/>
      <c r="PI1131" s="209"/>
      <c r="PJ1131" s="193"/>
      <c r="PK1131" s="209"/>
      <c r="PL1131" s="209"/>
      <c r="PM1131" s="193"/>
      <c r="PN1131" s="209"/>
      <c r="PO1131" s="209"/>
      <c r="PP1131" s="193"/>
      <c r="PQ1131" s="209"/>
      <c r="PR1131" s="209"/>
      <c r="PS1131" s="193"/>
      <c r="PT1131" s="209"/>
      <c r="PU1131" s="209"/>
      <c r="PV1131" s="193"/>
      <c r="PW1131" s="209"/>
      <c r="PX1131" s="209"/>
      <c r="PY1131" s="193"/>
      <c r="PZ1131" s="209"/>
      <c r="QA1131" s="209"/>
      <c r="QB1131" s="193"/>
      <c r="QC1131" s="209"/>
      <c r="QD1131" s="209"/>
      <c r="QE1131" s="193"/>
      <c r="QF1131" s="209"/>
      <c r="QG1131" s="209"/>
      <c r="QH1131" s="193"/>
      <c r="QI1131" s="209"/>
      <c r="QJ1131" s="209"/>
      <c r="QK1131" s="193"/>
      <c r="QL1131" s="209"/>
      <c r="QM1131" s="209"/>
      <c r="QN1131" s="193"/>
      <c r="QO1131" s="209"/>
      <c r="QP1131" s="209"/>
      <c r="QQ1131" s="193"/>
      <c r="QR1131" s="209"/>
      <c r="QS1131" s="209"/>
      <c r="QT1131" s="193"/>
      <c r="QU1131" s="209"/>
      <c r="QV1131" s="209"/>
      <c r="QW1131" s="193"/>
      <c r="QX1131" s="209"/>
      <c r="QY1131" s="209"/>
      <c r="QZ1131" s="193"/>
      <c r="RA1131" s="209"/>
      <c r="RB1131" s="209"/>
      <c r="RC1131" s="193"/>
      <c r="RD1131" s="209"/>
      <c r="RE1131" s="209"/>
      <c r="RF1131" s="193"/>
      <c r="RG1131" s="209"/>
    </row>
    <row r="1132" spans="5:475" x14ac:dyDescent="0.3">
      <c r="F1132" s="189"/>
      <c r="G1132" s="187"/>
      <c r="H1132" s="187"/>
      <c r="I1132" s="203"/>
      <c r="J1132" s="203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93"/>
      <c r="DX1132" s="193"/>
      <c r="DY1132" s="193"/>
      <c r="DZ1132" s="193"/>
      <c r="EA1132" s="193"/>
      <c r="EB1132" s="193"/>
      <c r="EC1132" s="193"/>
      <c r="ED1132" s="193"/>
      <c r="EE1132" s="193"/>
      <c r="EF1132" s="193"/>
      <c r="EG1132" s="193"/>
      <c r="EH1132" s="193"/>
      <c r="EI1132" s="193"/>
      <c r="EJ1132" s="193"/>
      <c r="EK1132" s="193"/>
      <c r="EL1132" s="193"/>
      <c r="EM1132" s="193"/>
      <c r="EN1132" s="193"/>
      <c r="EO1132" s="193"/>
      <c r="EP1132" s="193"/>
      <c r="EQ1132" s="193"/>
      <c r="ER1132" s="193"/>
      <c r="ES1132" s="193"/>
      <c r="ET1132" s="193"/>
      <c r="EU1132" s="193"/>
      <c r="EV1132" s="193"/>
      <c r="EW1132" s="193"/>
      <c r="EX1132" s="193"/>
      <c r="EY1132" s="193"/>
      <c r="EZ1132" s="193"/>
      <c r="FA1132" s="193"/>
      <c r="FB1132" s="193"/>
      <c r="FC1132" s="193"/>
      <c r="FD1132" s="193"/>
      <c r="FE1132" s="193"/>
      <c r="FF1132" s="193"/>
      <c r="FG1132" s="193"/>
      <c r="FH1132" s="193"/>
      <c r="FI1132" s="193"/>
      <c r="FJ1132" s="193"/>
      <c r="FK1132" s="193"/>
      <c r="FL1132" s="193"/>
      <c r="FM1132" s="193"/>
      <c r="FN1132" s="193"/>
      <c r="FO1132" s="193"/>
      <c r="FP1132" s="193"/>
      <c r="FQ1132" s="193"/>
      <c r="FR1132" s="193"/>
      <c r="FS1132" s="193"/>
      <c r="FT1132" s="193"/>
      <c r="FU1132" s="193"/>
      <c r="FV1132" s="193"/>
      <c r="FW1132" s="193"/>
      <c r="FX1132" s="193"/>
      <c r="FY1132" s="193"/>
      <c r="FZ1132" s="193"/>
      <c r="GA1132" s="193"/>
      <c r="GB1132" s="193"/>
      <c r="GC1132" s="193"/>
      <c r="GD1132" s="193"/>
      <c r="GE1132" s="193"/>
      <c r="GF1132" s="193"/>
      <c r="GG1132" s="193"/>
      <c r="GH1132" s="193"/>
      <c r="GI1132" s="193"/>
      <c r="GJ1132" s="193"/>
      <c r="GK1132" s="193"/>
      <c r="GL1132" s="193"/>
      <c r="GM1132" s="193"/>
      <c r="GN1132" s="193"/>
      <c r="GO1132" s="193"/>
      <c r="GP1132" s="193"/>
      <c r="GQ1132" s="193"/>
      <c r="GR1132" s="193"/>
      <c r="GS1132" s="193"/>
      <c r="GT1132" s="193"/>
      <c r="GU1132" s="193"/>
      <c r="GV1132" s="193"/>
      <c r="GW1132" s="193"/>
      <c r="GX1132" s="193"/>
      <c r="GY1132" s="193"/>
      <c r="GZ1132" s="193"/>
      <c r="HA1132" s="193"/>
      <c r="HB1132" s="193"/>
      <c r="HC1132" s="193"/>
      <c r="HD1132" s="193"/>
      <c r="HE1132" s="193"/>
      <c r="HF1132" s="193"/>
      <c r="HG1132" s="193"/>
      <c r="HH1132" s="193"/>
      <c r="HI1132" s="193"/>
      <c r="HJ1132" s="193"/>
      <c r="HK1132" s="193"/>
      <c r="HL1132" s="193"/>
      <c r="HM1132" s="193"/>
      <c r="HN1132" s="193"/>
      <c r="HO1132" s="193"/>
      <c r="HP1132" s="193"/>
      <c r="HQ1132" s="193"/>
      <c r="HR1132" s="193"/>
      <c r="HS1132" s="193"/>
      <c r="HT1132" s="193"/>
      <c r="HU1132" s="193"/>
      <c r="HV1132" s="193"/>
      <c r="HW1132" s="193"/>
      <c r="HX1132" s="193"/>
      <c r="HY1132" s="193"/>
      <c r="HZ1132" s="193"/>
      <c r="IA1132" s="193"/>
      <c r="IB1132" s="193"/>
      <c r="IC1132" s="193"/>
      <c r="ID1132" s="193"/>
      <c r="IE1132" s="193"/>
      <c r="IF1132" s="193"/>
      <c r="IG1132" s="193"/>
      <c r="IH1132" s="193"/>
      <c r="II1132" s="193"/>
      <c r="IJ1132" s="193"/>
      <c r="IK1132" s="193"/>
      <c r="IL1132" s="193"/>
      <c r="IM1132" s="193"/>
      <c r="IN1132" s="193"/>
      <c r="IO1132" s="193"/>
      <c r="IP1132" s="193"/>
      <c r="IQ1132" s="193"/>
      <c r="IR1132" s="193"/>
      <c r="IS1132" s="193"/>
      <c r="IT1132" s="193"/>
      <c r="IU1132" s="193"/>
      <c r="IV1132" s="193"/>
      <c r="IW1132" s="193"/>
      <c r="IX1132" s="193"/>
      <c r="IY1132" s="193"/>
      <c r="IZ1132" s="193"/>
      <c r="JA1132" s="193"/>
      <c r="JB1132" s="193"/>
      <c r="JC1132" s="193"/>
      <c r="JD1132" s="193"/>
      <c r="JE1132" s="193"/>
      <c r="JF1132" s="193"/>
      <c r="JG1132" s="193"/>
      <c r="JH1132" s="193"/>
      <c r="JI1132" s="193"/>
      <c r="JJ1132" s="193"/>
      <c r="JK1132" s="193"/>
      <c r="JL1132" s="193"/>
      <c r="JM1132" s="193"/>
      <c r="JN1132" s="193"/>
      <c r="JO1132" s="193"/>
      <c r="JP1132" s="193"/>
      <c r="JQ1132" s="193"/>
      <c r="JR1132" s="193"/>
      <c r="JS1132" s="193"/>
      <c r="JT1132" s="193"/>
      <c r="JU1132" s="193"/>
      <c r="JV1132" s="193"/>
      <c r="JW1132" s="193"/>
      <c r="JX1132" s="193"/>
      <c r="JY1132" s="193"/>
      <c r="JZ1132" s="193"/>
      <c r="KA1132" s="193"/>
      <c r="KB1132" s="193"/>
      <c r="KC1132" s="193"/>
      <c r="KD1132" s="193"/>
      <c r="KE1132" s="193"/>
      <c r="KF1132" s="193"/>
      <c r="KG1132" s="193"/>
      <c r="KH1132" s="193"/>
      <c r="KI1132" s="193"/>
      <c r="KJ1132" s="193"/>
      <c r="KK1132" s="193"/>
      <c r="KL1132" s="193"/>
      <c r="KM1132" s="193"/>
      <c r="KN1132" s="193"/>
      <c r="KO1132" s="193"/>
      <c r="KP1132" s="193"/>
      <c r="KQ1132" s="193"/>
      <c r="KR1132" s="193"/>
      <c r="KS1132" s="193"/>
      <c r="KT1132" s="193"/>
      <c r="KU1132" s="193"/>
      <c r="KV1132" s="193"/>
      <c r="KW1132" s="193"/>
      <c r="KX1132" s="193"/>
      <c r="KY1132" s="193"/>
      <c r="KZ1132" s="193"/>
      <c r="LA1132" s="193"/>
      <c r="LB1132" s="193"/>
      <c r="LC1132" s="193"/>
      <c r="LD1132" s="193"/>
      <c r="LE1132" s="193"/>
      <c r="LF1132" s="193"/>
      <c r="LG1132" s="193"/>
      <c r="LH1132" s="193"/>
      <c r="LI1132" s="193"/>
      <c r="LJ1132" s="193"/>
      <c r="LK1132" s="193"/>
      <c r="LL1132" s="193"/>
      <c r="LM1132" s="193"/>
      <c r="LN1132" s="193"/>
      <c r="LO1132" s="193"/>
      <c r="LP1132" s="193"/>
      <c r="LQ1132" s="193"/>
      <c r="LR1132" s="193"/>
      <c r="LS1132" s="193"/>
      <c r="LT1132" s="193"/>
      <c r="LU1132" s="193"/>
      <c r="LV1132" s="193"/>
      <c r="LW1132" s="193"/>
      <c r="LX1132" s="193"/>
      <c r="LY1132" s="193"/>
      <c r="LZ1132" s="193"/>
      <c r="MA1132" s="193"/>
      <c r="MB1132" s="193"/>
      <c r="MC1132" s="193"/>
      <c r="MD1132" s="193"/>
      <c r="ME1132" s="193"/>
      <c r="MF1132" s="193"/>
      <c r="MG1132" s="193"/>
      <c r="MH1132" s="193"/>
      <c r="MI1132" s="193"/>
      <c r="MJ1132" s="193"/>
      <c r="MK1132" s="193"/>
      <c r="ML1132" s="193"/>
      <c r="MM1132" s="193"/>
      <c r="MN1132" s="193"/>
      <c r="MO1132" s="193"/>
      <c r="MP1132" s="193"/>
      <c r="MQ1132" s="193"/>
      <c r="MR1132" s="193"/>
      <c r="MS1132" s="193"/>
      <c r="MT1132" s="193"/>
      <c r="MU1132" s="193"/>
      <c r="MV1132" s="193"/>
      <c r="MW1132" s="193"/>
      <c r="MX1132" s="193"/>
      <c r="MY1132" s="193"/>
      <c r="MZ1132" s="193"/>
      <c r="NA1132" s="193"/>
      <c r="NB1132" s="193"/>
      <c r="NC1132" s="193"/>
      <c r="ND1132" s="193"/>
      <c r="NE1132" s="193"/>
      <c r="NF1132" s="193"/>
      <c r="NG1132" s="193"/>
      <c r="NH1132" s="193"/>
      <c r="NI1132" s="193"/>
      <c r="NJ1132" s="193"/>
      <c r="NK1132" s="193"/>
      <c r="NL1132" s="193"/>
      <c r="NM1132" s="193"/>
      <c r="NN1132" s="193"/>
      <c r="NO1132" s="193"/>
      <c r="NP1132" s="193"/>
      <c r="NQ1132" s="193"/>
      <c r="NR1132" s="193"/>
      <c r="NS1132" s="193"/>
      <c r="NT1132" s="193"/>
      <c r="NU1132" s="193"/>
      <c r="NV1132" s="193"/>
      <c r="NW1132" s="193"/>
      <c r="NX1132" s="193"/>
      <c r="NY1132" s="193"/>
      <c r="NZ1132" s="193"/>
      <c r="OA1132" s="193"/>
      <c r="OB1132" s="193"/>
      <c r="OC1132" s="193"/>
      <c r="OD1132" s="193"/>
      <c r="OE1132" s="193"/>
      <c r="OF1132" s="193"/>
      <c r="OG1132" s="193"/>
      <c r="OH1132" s="193"/>
      <c r="OI1132" s="193"/>
      <c r="OJ1132" s="193"/>
      <c r="OK1132" s="193"/>
      <c r="OL1132" s="193"/>
      <c r="OM1132" s="193"/>
      <c r="ON1132" s="193"/>
      <c r="OO1132" s="193"/>
      <c r="OP1132" s="193"/>
      <c r="OQ1132" s="193"/>
      <c r="OR1132" s="193"/>
      <c r="OS1132" s="193"/>
      <c r="OT1132" s="193"/>
      <c r="OU1132" s="193"/>
      <c r="OV1132" s="193"/>
      <c r="OW1132" s="193"/>
      <c r="OX1132" s="193"/>
      <c r="OY1132" s="193"/>
      <c r="OZ1132" s="193"/>
      <c r="PA1132" s="193"/>
      <c r="PB1132" s="193"/>
      <c r="PC1132" s="193"/>
      <c r="PD1132" s="193"/>
      <c r="PE1132" s="193"/>
      <c r="PF1132" s="193"/>
      <c r="PG1132" s="193"/>
      <c r="PH1132" s="193"/>
      <c r="PI1132" s="193"/>
      <c r="PJ1132" s="193"/>
      <c r="PK1132" s="193"/>
      <c r="PL1132" s="193"/>
      <c r="PM1132" s="193"/>
      <c r="PN1132" s="193"/>
      <c r="PO1132" s="193"/>
      <c r="PP1132" s="193"/>
      <c r="PQ1132" s="193"/>
      <c r="PR1132" s="193"/>
      <c r="PS1132" s="193"/>
      <c r="PT1132" s="193"/>
      <c r="PU1132" s="193"/>
      <c r="PV1132" s="193"/>
      <c r="PW1132" s="193"/>
      <c r="PX1132" s="193"/>
      <c r="PY1132" s="193"/>
      <c r="PZ1132" s="193"/>
      <c r="QA1132" s="193"/>
      <c r="QB1132" s="193"/>
      <c r="QC1132" s="193"/>
      <c r="QD1132" s="193"/>
      <c r="QE1132" s="193"/>
      <c r="QF1132" s="193"/>
      <c r="QG1132" s="193"/>
      <c r="QH1132" s="193"/>
      <c r="QI1132" s="193"/>
      <c r="QJ1132" s="193"/>
      <c r="QK1132" s="193"/>
      <c r="QL1132" s="193"/>
      <c r="QM1132" s="193"/>
      <c r="QN1132" s="193"/>
      <c r="QO1132" s="193"/>
      <c r="QP1132" s="193"/>
      <c r="QQ1132" s="193"/>
      <c r="QR1132" s="193"/>
      <c r="QS1132" s="193"/>
      <c r="QT1132" s="193"/>
      <c r="QU1132" s="193"/>
      <c r="QV1132" s="193"/>
      <c r="QW1132" s="193"/>
      <c r="QX1132" s="193"/>
      <c r="QY1132" s="193"/>
      <c r="QZ1132" s="193"/>
      <c r="RA1132" s="193"/>
      <c r="RB1132" s="193"/>
      <c r="RC1132" s="193"/>
      <c r="RD1132" s="193"/>
      <c r="RE1132" s="193"/>
      <c r="RF1132" s="193"/>
      <c r="RG1132" s="193"/>
    </row>
    <row r="1133" spans="5:475" x14ac:dyDescent="0.3">
      <c r="E1133" s="224"/>
      <c r="F1133" s="216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3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3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3">
      <c r="E1136" s="224"/>
      <c r="F1136" s="215"/>
      <c r="G1136" s="177"/>
      <c r="H1136" s="177"/>
      <c r="I1136" s="203"/>
      <c r="J1136" s="203"/>
      <c r="K1136" s="177"/>
      <c r="L1136" s="187"/>
      <c r="M1136" s="177"/>
      <c r="N1136" s="177"/>
      <c r="O1136" s="187"/>
      <c r="P1136" s="177"/>
      <c r="Q1136" s="177"/>
      <c r="R1136" s="187"/>
      <c r="S1136" s="177"/>
      <c r="T1136" s="177"/>
      <c r="U1136" s="187"/>
      <c r="V1136" s="177"/>
      <c r="W1136" s="177"/>
      <c r="X1136" s="187"/>
      <c r="Y1136" s="177"/>
      <c r="Z1136" s="177"/>
      <c r="AA1136" s="187"/>
      <c r="AB1136" s="177"/>
      <c r="AC1136" s="177"/>
      <c r="AD1136" s="187"/>
      <c r="AE1136" s="177"/>
      <c r="AF1136" s="177"/>
      <c r="AG1136" s="187"/>
      <c r="AH1136" s="177"/>
      <c r="AI1136" s="177"/>
      <c r="AJ1136" s="187"/>
      <c r="AK1136" s="177"/>
      <c r="AL1136" s="177"/>
      <c r="AM1136" s="187"/>
      <c r="AN1136" s="177"/>
      <c r="AO1136" s="177"/>
      <c r="AP1136" s="187"/>
      <c r="AQ1136" s="177"/>
      <c r="AR1136" s="177"/>
      <c r="AS1136" s="187"/>
      <c r="AT1136" s="177"/>
      <c r="AU1136" s="177"/>
      <c r="AV1136" s="187"/>
      <c r="AW1136" s="177"/>
      <c r="AX1136" s="177"/>
      <c r="AY1136" s="187"/>
      <c r="AZ1136" s="177"/>
      <c r="BA1136" s="177"/>
      <c r="BB1136" s="187"/>
      <c r="BC1136" s="177"/>
      <c r="BD1136" s="177"/>
      <c r="BE1136" s="187"/>
      <c r="BF1136" s="177"/>
      <c r="BG1136" s="177"/>
      <c r="BH1136" s="187"/>
      <c r="BI1136" s="177"/>
      <c r="BJ1136" s="177"/>
      <c r="BK1136" s="187"/>
      <c r="BL1136" s="177"/>
      <c r="BM1136" s="177"/>
      <c r="BN1136" s="187"/>
      <c r="BO1136" s="177"/>
      <c r="BP1136" s="177"/>
      <c r="BQ1136" s="187"/>
      <c r="BR1136" s="177"/>
      <c r="BS1136" s="177"/>
      <c r="BT1136" s="187"/>
      <c r="BU1136" s="177"/>
      <c r="BV1136" s="177"/>
      <c r="BW1136" s="187"/>
      <c r="BX1136" s="177"/>
      <c r="BY1136" s="177"/>
      <c r="BZ1136" s="187"/>
      <c r="CA1136" s="177"/>
      <c r="CB1136" s="177"/>
      <c r="CC1136" s="187"/>
      <c r="CD1136" s="177"/>
      <c r="CE1136" s="177"/>
      <c r="CF1136" s="187"/>
      <c r="CG1136" s="177"/>
      <c r="CH1136" s="177"/>
      <c r="CI1136" s="187"/>
      <c r="CJ1136" s="177"/>
      <c r="CK1136" s="177"/>
      <c r="CL1136" s="187"/>
      <c r="CM1136" s="177"/>
      <c r="CN1136" s="177"/>
      <c r="CO1136" s="187"/>
      <c r="CP1136" s="177"/>
      <c r="CQ1136" s="177"/>
      <c r="CR1136" s="187"/>
      <c r="CS1136" s="177"/>
      <c r="CT1136" s="177"/>
      <c r="CU1136" s="187"/>
      <c r="CV1136" s="177"/>
      <c r="CW1136" s="177"/>
      <c r="CX1136" s="187"/>
      <c r="CY1136" s="177"/>
      <c r="CZ1136" s="177"/>
      <c r="DA1136" s="187"/>
      <c r="DB1136" s="177"/>
      <c r="DC1136" s="177"/>
      <c r="DD1136" s="187"/>
      <c r="DE1136" s="177"/>
      <c r="DF1136" s="177"/>
      <c r="DG1136" s="187"/>
      <c r="DH1136" s="177"/>
      <c r="DI1136" s="177"/>
      <c r="DJ1136" s="187"/>
      <c r="DK1136" s="177"/>
      <c r="DL1136" s="177"/>
      <c r="DM1136" s="187"/>
      <c r="DN1136" s="177"/>
      <c r="DO1136" s="177"/>
      <c r="DP1136" s="187"/>
      <c r="DQ1136" s="177"/>
      <c r="DR1136" s="177"/>
      <c r="DS1136" s="187"/>
      <c r="DT1136" s="177"/>
      <c r="DU1136" s="177"/>
      <c r="DV1136" s="187"/>
      <c r="DW1136" s="209"/>
      <c r="DX1136" s="209"/>
      <c r="DY1136" s="193"/>
      <c r="DZ1136" s="209"/>
      <c r="EA1136" s="209"/>
      <c r="EB1136" s="193"/>
      <c r="EC1136" s="209"/>
      <c r="ED1136" s="209"/>
      <c r="EE1136" s="193"/>
      <c r="EF1136" s="209"/>
      <c r="EG1136" s="209"/>
      <c r="EH1136" s="193"/>
      <c r="EI1136" s="209"/>
      <c r="EJ1136" s="209"/>
      <c r="EK1136" s="193"/>
      <c r="EL1136" s="209"/>
      <c r="EM1136" s="209"/>
      <c r="EN1136" s="193"/>
      <c r="EO1136" s="209"/>
      <c r="EP1136" s="209"/>
      <c r="EQ1136" s="193"/>
      <c r="ER1136" s="209"/>
      <c r="ES1136" s="209"/>
      <c r="ET1136" s="193"/>
      <c r="EU1136" s="209"/>
      <c r="EV1136" s="209"/>
      <c r="EW1136" s="193"/>
      <c r="EX1136" s="209"/>
      <c r="EY1136" s="209"/>
      <c r="EZ1136" s="193"/>
      <c r="FA1136" s="209"/>
      <c r="FB1136" s="209"/>
      <c r="FC1136" s="193"/>
      <c r="FD1136" s="209"/>
      <c r="FE1136" s="209"/>
      <c r="FF1136" s="193"/>
      <c r="FG1136" s="209"/>
      <c r="FH1136" s="209"/>
      <c r="FI1136" s="193"/>
      <c r="FJ1136" s="209"/>
      <c r="FK1136" s="209"/>
      <c r="FL1136" s="193"/>
      <c r="FM1136" s="209"/>
      <c r="FN1136" s="209"/>
      <c r="FO1136" s="193"/>
      <c r="FP1136" s="209"/>
      <c r="FQ1136" s="209"/>
      <c r="FR1136" s="193"/>
      <c r="FS1136" s="209"/>
      <c r="FT1136" s="209"/>
      <c r="FU1136" s="193"/>
      <c r="FV1136" s="209"/>
      <c r="FW1136" s="209"/>
      <c r="FX1136" s="193"/>
      <c r="FY1136" s="209"/>
      <c r="FZ1136" s="209"/>
      <c r="GA1136" s="193"/>
      <c r="GB1136" s="209"/>
      <c r="GC1136" s="209"/>
      <c r="GD1136" s="193"/>
      <c r="GE1136" s="209"/>
      <c r="GF1136" s="209"/>
      <c r="GG1136" s="193"/>
      <c r="GH1136" s="209"/>
      <c r="GI1136" s="209"/>
      <c r="GJ1136" s="193"/>
      <c r="GK1136" s="209"/>
      <c r="GL1136" s="209"/>
      <c r="GM1136" s="193"/>
      <c r="GN1136" s="209"/>
      <c r="GO1136" s="209"/>
      <c r="GP1136" s="193"/>
      <c r="GQ1136" s="209"/>
      <c r="GR1136" s="209"/>
      <c r="GS1136" s="193"/>
      <c r="GT1136" s="209"/>
      <c r="GU1136" s="209"/>
      <c r="GV1136" s="193"/>
      <c r="GW1136" s="209"/>
      <c r="GX1136" s="209"/>
      <c r="GY1136" s="193"/>
      <c r="GZ1136" s="209"/>
      <c r="HA1136" s="209"/>
      <c r="HB1136" s="193"/>
      <c r="HC1136" s="209"/>
      <c r="HD1136" s="209"/>
      <c r="HE1136" s="193"/>
      <c r="HF1136" s="209"/>
      <c r="HG1136" s="209"/>
      <c r="HH1136" s="193"/>
      <c r="HI1136" s="209"/>
      <c r="HJ1136" s="209"/>
      <c r="HK1136" s="193"/>
      <c r="HL1136" s="209"/>
      <c r="HM1136" s="209"/>
      <c r="HN1136" s="193"/>
      <c r="HO1136" s="209"/>
      <c r="HP1136" s="209"/>
      <c r="HQ1136" s="193"/>
      <c r="HR1136" s="209"/>
      <c r="HS1136" s="209"/>
      <c r="HT1136" s="193"/>
      <c r="HU1136" s="209"/>
      <c r="HV1136" s="209"/>
      <c r="HW1136" s="193"/>
      <c r="HX1136" s="209"/>
      <c r="HY1136" s="209"/>
      <c r="HZ1136" s="193"/>
      <c r="IA1136" s="209"/>
      <c r="IB1136" s="209"/>
      <c r="IC1136" s="193"/>
      <c r="ID1136" s="209"/>
      <c r="IE1136" s="209"/>
      <c r="IF1136" s="193"/>
      <c r="IG1136" s="209"/>
      <c r="IH1136" s="209"/>
      <c r="II1136" s="193"/>
      <c r="IJ1136" s="209"/>
      <c r="IK1136" s="209"/>
      <c r="IL1136" s="193"/>
      <c r="IM1136" s="209"/>
      <c r="IN1136" s="209"/>
      <c r="IO1136" s="193"/>
      <c r="IP1136" s="209"/>
      <c r="IQ1136" s="209"/>
      <c r="IR1136" s="193"/>
      <c r="IS1136" s="209"/>
      <c r="IT1136" s="209"/>
      <c r="IU1136" s="193"/>
      <c r="IV1136" s="209"/>
      <c r="IW1136" s="209"/>
      <c r="IX1136" s="193"/>
      <c r="IY1136" s="209"/>
      <c r="IZ1136" s="209"/>
      <c r="JA1136" s="193"/>
      <c r="JB1136" s="209"/>
      <c r="JC1136" s="209"/>
      <c r="JD1136" s="193"/>
      <c r="JE1136" s="209"/>
      <c r="JF1136" s="209"/>
      <c r="JG1136" s="193"/>
      <c r="JH1136" s="209"/>
      <c r="JI1136" s="209"/>
      <c r="JJ1136" s="193"/>
      <c r="JK1136" s="209"/>
      <c r="JL1136" s="209"/>
      <c r="JM1136" s="193"/>
      <c r="JN1136" s="209"/>
      <c r="JO1136" s="209"/>
      <c r="JP1136" s="193"/>
      <c r="JQ1136" s="209"/>
      <c r="JR1136" s="209"/>
      <c r="JS1136" s="193"/>
      <c r="JT1136" s="209"/>
      <c r="JU1136" s="209"/>
      <c r="JV1136" s="193"/>
      <c r="JW1136" s="209"/>
      <c r="JX1136" s="209"/>
      <c r="JY1136" s="193"/>
      <c r="JZ1136" s="209"/>
      <c r="KA1136" s="209"/>
      <c r="KB1136" s="193"/>
      <c r="KC1136" s="209"/>
      <c r="KD1136" s="209"/>
      <c r="KE1136" s="193"/>
      <c r="KF1136" s="209"/>
      <c r="KG1136" s="209"/>
      <c r="KH1136" s="193"/>
      <c r="KI1136" s="209"/>
      <c r="KJ1136" s="209"/>
      <c r="KK1136" s="193"/>
      <c r="KL1136" s="209"/>
      <c r="KM1136" s="209"/>
      <c r="KN1136" s="193"/>
      <c r="KO1136" s="209"/>
      <c r="KP1136" s="209"/>
      <c r="KQ1136" s="193"/>
      <c r="KR1136" s="209"/>
      <c r="KS1136" s="209"/>
      <c r="KT1136" s="193"/>
      <c r="KU1136" s="209"/>
      <c r="KV1136" s="209"/>
      <c r="KW1136" s="193"/>
      <c r="KX1136" s="209"/>
      <c r="KY1136" s="209"/>
      <c r="KZ1136" s="193"/>
      <c r="LA1136" s="209"/>
      <c r="LB1136" s="209"/>
      <c r="LC1136" s="193"/>
      <c r="LD1136" s="209"/>
      <c r="LE1136" s="209"/>
      <c r="LF1136" s="193"/>
      <c r="LG1136" s="209"/>
      <c r="LH1136" s="209"/>
      <c r="LI1136" s="193"/>
      <c r="LJ1136" s="209"/>
      <c r="LK1136" s="209"/>
      <c r="LL1136" s="193"/>
      <c r="LM1136" s="209"/>
      <c r="LN1136" s="209"/>
      <c r="LO1136" s="193"/>
      <c r="LP1136" s="209"/>
      <c r="LQ1136" s="209"/>
      <c r="LR1136" s="193"/>
      <c r="LS1136" s="209"/>
      <c r="LT1136" s="209"/>
      <c r="LU1136" s="193"/>
      <c r="LV1136" s="209"/>
      <c r="LW1136" s="209"/>
      <c r="LX1136" s="193"/>
      <c r="LY1136" s="209"/>
      <c r="LZ1136" s="209"/>
      <c r="MA1136" s="193"/>
      <c r="MB1136" s="209"/>
      <c r="MC1136" s="209"/>
      <c r="MD1136" s="193"/>
      <c r="ME1136" s="209"/>
      <c r="MF1136" s="209"/>
      <c r="MG1136" s="193"/>
      <c r="MH1136" s="209"/>
      <c r="MI1136" s="209"/>
      <c r="MJ1136" s="193"/>
      <c r="MK1136" s="209"/>
      <c r="ML1136" s="209"/>
      <c r="MM1136" s="193"/>
      <c r="MN1136" s="209"/>
      <c r="MO1136" s="209"/>
      <c r="MP1136" s="193"/>
      <c r="MQ1136" s="209"/>
      <c r="MR1136" s="209"/>
      <c r="MS1136" s="193"/>
      <c r="MT1136" s="209"/>
      <c r="MU1136" s="209"/>
      <c r="MV1136" s="193"/>
      <c r="MW1136" s="209"/>
      <c r="MX1136" s="209"/>
      <c r="MY1136" s="193"/>
      <c r="MZ1136" s="209"/>
      <c r="NA1136" s="209"/>
      <c r="NB1136" s="193"/>
      <c r="NC1136" s="209"/>
      <c r="ND1136" s="209"/>
      <c r="NE1136" s="193"/>
      <c r="NF1136" s="209"/>
      <c r="NG1136" s="209"/>
      <c r="NH1136" s="193"/>
      <c r="NI1136" s="209"/>
      <c r="NJ1136" s="209"/>
      <c r="NK1136" s="193"/>
      <c r="NL1136" s="209"/>
      <c r="NM1136" s="209"/>
      <c r="NN1136" s="193"/>
      <c r="NO1136" s="209"/>
      <c r="NP1136" s="209"/>
      <c r="NQ1136" s="193"/>
      <c r="NR1136" s="209"/>
      <c r="NS1136" s="209"/>
      <c r="NT1136" s="193"/>
      <c r="NU1136" s="209"/>
      <c r="NV1136" s="209"/>
      <c r="NW1136" s="193"/>
      <c r="NX1136" s="209"/>
      <c r="NY1136" s="209"/>
      <c r="NZ1136" s="193"/>
      <c r="OA1136" s="209"/>
      <c r="OB1136" s="209"/>
      <c r="OC1136" s="193"/>
      <c r="OD1136" s="209"/>
      <c r="OE1136" s="209"/>
      <c r="OF1136" s="193"/>
      <c r="OG1136" s="209"/>
      <c r="OH1136" s="209"/>
      <c r="OI1136" s="193"/>
      <c r="OJ1136" s="209"/>
      <c r="OK1136" s="209"/>
      <c r="OL1136" s="193"/>
      <c r="OM1136" s="209"/>
      <c r="ON1136" s="209"/>
      <c r="OO1136" s="193"/>
      <c r="OP1136" s="209"/>
      <c r="OQ1136" s="209"/>
      <c r="OR1136" s="193"/>
      <c r="OS1136" s="209"/>
      <c r="OT1136" s="209"/>
      <c r="OU1136" s="193"/>
      <c r="OV1136" s="209"/>
      <c r="OW1136" s="209"/>
      <c r="OX1136" s="193"/>
      <c r="OY1136" s="209"/>
      <c r="OZ1136" s="209"/>
      <c r="PA1136" s="193"/>
      <c r="PB1136" s="209"/>
      <c r="PC1136" s="209"/>
      <c r="PD1136" s="193"/>
      <c r="PE1136" s="209"/>
      <c r="PF1136" s="209"/>
      <c r="PG1136" s="193"/>
      <c r="PH1136" s="209"/>
      <c r="PI1136" s="209"/>
      <c r="PJ1136" s="193"/>
      <c r="PK1136" s="209"/>
      <c r="PL1136" s="209"/>
      <c r="PM1136" s="193"/>
      <c r="PN1136" s="209"/>
      <c r="PO1136" s="209"/>
      <c r="PP1136" s="193"/>
      <c r="PQ1136" s="209"/>
      <c r="PR1136" s="209"/>
      <c r="PS1136" s="193"/>
      <c r="PT1136" s="209"/>
      <c r="PU1136" s="209"/>
      <c r="PV1136" s="193"/>
      <c r="PW1136" s="209"/>
      <c r="PX1136" s="209"/>
      <c r="PY1136" s="193"/>
      <c r="PZ1136" s="209"/>
      <c r="QA1136" s="209"/>
      <c r="QB1136" s="193"/>
      <c r="QC1136" s="209"/>
      <c r="QD1136" s="209"/>
      <c r="QE1136" s="193"/>
      <c r="QF1136" s="209"/>
      <c r="QG1136" s="209"/>
      <c r="QH1136" s="193"/>
      <c r="QI1136" s="209"/>
      <c r="QJ1136" s="209"/>
      <c r="QK1136" s="193"/>
      <c r="QL1136" s="209"/>
      <c r="QM1136" s="209"/>
      <c r="QN1136" s="193"/>
      <c r="QO1136" s="209"/>
      <c r="QP1136" s="209"/>
      <c r="QQ1136" s="193"/>
      <c r="QR1136" s="209"/>
      <c r="QS1136" s="209"/>
      <c r="QT1136" s="193"/>
      <c r="QU1136" s="209"/>
      <c r="QV1136" s="209"/>
      <c r="QW1136" s="193"/>
      <c r="QX1136" s="209"/>
      <c r="QY1136" s="209"/>
      <c r="QZ1136" s="193"/>
      <c r="RA1136" s="209"/>
      <c r="RB1136" s="209"/>
      <c r="RC1136" s="193"/>
      <c r="RD1136" s="209"/>
      <c r="RE1136" s="209"/>
      <c r="RF1136" s="193"/>
      <c r="RG1136" s="209"/>
    </row>
    <row r="1137" spans="5:475" x14ac:dyDescent="0.3">
      <c r="F1137" s="189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3">
      <c r="E1138" s="224"/>
      <c r="F1138" s="216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3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3">
      <c r="E1140" s="224"/>
      <c r="F1140" s="216"/>
      <c r="G1140" s="187"/>
      <c r="H1140" s="187"/>
      <c r="I1140" s="203"/>
      <c r="J1140" s="203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93"/>
      <c r="DX1140" s="193"/>
      <c r="DY1140" s="193"/>
      <c r="DZ1140" s="193"/>
      <c r="EA1140" s="193"/>
      <c r="EB1140" s="193"/>
      <c r="EC1140" s="193"/>
      <c r="ED1140" s="193"/>
      <c r="EE1140" s="193"/>
      <c r="EF1140" s="193"/>
      <c r="EG1140" s="193"/>
      <c r="EH1140" s="193"/>
      <c r="EI1140" s="193"/>
      <c r="EJ1140" s="193"/>
      <c r="EK1140" s="193"/>
      <c r="EL1140" s="193"/>
      <c r="EM1140" s="193"/>
      <c r="EN1140" s="193"/>
      <c r="EO1140" s="193"/>
      <c r="EP1140" s="193"/>
      <c r="EQ1140" s="193"/>
      <c r="ER1140" s="193"/>
      <c r="ES1140" s="193"/>
      <c r="ET1140" s="193"/>
      <c r="EU1140" s="193"/>
      <c r="EV1140" s="193"/>
      <c r="EW1140" s="193"/>
      <c r="EX1140" s="193"/>
      <c r="EY1140" s="193"/>
      <c r="EZ1140" s="193"/>
      <c r="FA1140" s="193"/>
      <c r="FB1140" s="193"/>
      <c r="FC1140" s="193"/>
      <c r="FD1140" s="193"/>
      <c r="FE1140" s="193"/>
      <c r="FF1140" s="193"/>
      <c r="FG1140" s="193"/>
      <c r="FH1140" s="193"/>
      <c r="FI1140" s="193"/>
      <c r="FJ1140" s="193"/>
      <c r="FK1140" s="193"/>
      <c r="FL1140" s="193"/>
      <c r="FM1140" s="193"/>
      <c r="FN1140" s="193"/>
      <c r="FO1140" s="193"/>
      <c r="FP1140" s="193"/>
      <c r="FQ1140" s="193"/>
      <c r="FR1140" s="193"/>
      <c r="FS1140" s="193"/>
      <c r="FT1140" s="193"/>
      <c r="FU1140" s="193"/>
      <c r="FV1140" s="193"/>
      <c r="FW1140" s="193"/>
      <c r="FX1140" s="193"/>
      <c r="FY1140" s="193"/>
      <c r="FZ1140" s="193"/>
      <c r="GA1140" s="193"/>
      <c r="GB1140" s="193"/>
      <c r="GC1140" s="193"/>
      <c r="GD1140" s="193"/>
      <c r="GE1140" s="193"/>
      <c r="GF1140" s="193"/>
      <c r="GG1140" s="193"/>
      <c r="GH1140" s="193"/>
      <c r="GI1140" s="193"/>
      <c r="GJ1140" s="193"/>
      <c r="GK1140" s="193"/>
      <c r="GL1140" s="193"/>
      <c r="GM1140" s="193"/>
      <c r="GN1140" s="193"/>
      <c r="GO1140" s="193"/>
      <c r="GP1140" s="193"/>
      <c r="GQ1140" s="193"/>
      <c r="GR1140" s="193"/>
      <c r="GS1140" s="193"/>
      <c r="GT1140" s="193"/>
      <c r="GU1140" s="193"/>
      <c r="GV1140" s="193"/>
      <c r="GW1140" s="193"/>
      <c r="GX1140" s="193"/>
      <c r="GY1140" s="193"/>
      <c r="GZ1140" s="193"/>
      <c r="HA1140" s="193"/>
      <c r="HB1140" s="193"/>
      <c r="HC1140" s="193"/>
      <c r="HD1140" s="193"/>
      <c r="HE1140" s="193"/>
      <c r="HF1140" s="193"/>
      <c r="HG1140" s="193"/>
      <c r="HH1140" s="193"/>
      <c r="HI1140" s="193"/>
      <c r="HJ1140" s="193"/>
      <c r="HK1140" s="193"/>
      <c r="HL1140" s="193"/>
      <c r="HM1140" s="193"/>
      <c r="HN1140" s="193"/>
      <c r="HO1140" s="193"/>
      <c r="HP1140" s="193"/>
      <c r="HQ1140" s="193"/>
      <c r="HR1140" s="193"/>
      <c r="HS1140" s="193"/>
      <c r="HT1140" s="193"/>
      <c r="HU1140" s="193"/>
      <c r="HV1140" s="193"/>
      <c r="HW1140" s="193"/>
      <c r="HX1140" s="193"/>
      <c r="HY1140" s="193"/>
      <c r="HZ1140" s="193"/>
      <c r="IA1140" s="193"/>
      <c r="IB1140" s="193"/>
      <c r="IC1140" s="193"/>
      <c r="ID1140" s="193"/>
      <c r="IE1140" s="193"/>
      <c r="IF1140" s="193"/>
      <c r="IG1140" s="193"/>
      <c r="IH1140" s="193"/>
      <c r="II1140" s="193"/>
      <c r="IJ1140" s="193"/>
      <c r="IK1140" s="193"/>
      <c r="IL1140" s="193"/>
      <c r="IM1140" s="193"/>
      <c r="IN1140" s="193"/>
      <c r="IO1140" s="193"/>
      <c r="IP1140" s="193"/>
      <c r="IQ1140" s="193"/>
      <c r="IR1140" s="193"/>
      <c r="IS1140" s="193"/>
      <c r="IT1140" s="193"/>
      <c r="IU1140" s="193"/>
      <c r="IV1140" s="193"/>
      <c r="IW1140" s="193"/>
      <c r="IX1140" s="193"/>
      <c r="IY1140" s="193"/>
      <c r="IZ1140" s="193"/>
      <c r="JA1140" s="193"/>
      <c r="JB1140" s="193"/>
      <c r="JC1140" s="193"/>
      <c r="JD1140" s="193"/>
      <c r="JE1140" s="193"/>
      <c r="JF1140" s="193"/>
      <c r="JG1140" s="193"/>
      <c r="JH1140" s="193"/>
      <c r="JI1140" s="193"/>
      <c r="JJ1140" s="193"/>
      <c r="JK1140" s="193"/>
      <c r="JL1140" s="193"/>
      <c r="JM1140" s="193"/>
      <c r="JN1140" s="193"/>
      <c r="JO1140" s="193"/>
      <c r="JP1140" s="193"/>
      <c r="JQ1140" s="193"/>
      <c r="JR1140" s="193"/>
      <c r="JS1140" s="193"/>
      <c r="JT1140" s="193"/>
      <c r="JU1140" s="193"/>
      <c r="JV1140" s="193"/>
      <c r="JW1140" s="193"/>
      <c r="JX1140" s="193"/>
      <c r="JY1140" s="193"/>
      <c r="JZ1140" s="193"/>
      <c r="KA1140" s="193"/>
      <c r="KB1140" s="193"/>
      <c r="KC1140" s="193"/>
      <c r="KD1140" s="193"/>
      <c r="KE1140" s="193"/>
      <c r="KF1140" s="193"/>
      <c r="KG1140" s="193"/>
      <c r="KH1140" s="193"/>
      <c r="KI1140" s="193"/>
      <c r="KJ1140" s="193"/>
      <c r="KK1140" s="193"/>
      <c r="KL1140" s="193"/>
      <c r="KM1140" s="193"/>
      <c r="KN1140" s="193"/>
      <c r="KO1140" s="193"/>
      <c r="KP1140" s="193"/>
      <c r="KQ1140" s="193"/>
      <c r="KR1140" s="193"/>
      <c r="KS1140" s="193"/>
      <c r="KT1140" s="193"/>
      <c r="KU1140" s="193"/>
      <c r="KV1140" s="193"/>
      <c r="KW1140" s="193"/>
      <c r="KX1140" s="193"/>
      <c r="KY1140" s="193"/>
      <c r="KZ1140" s="193"/>
      <c r="LA1140" s="193"/>
      <c r="LB1140" s="193"/>
      <c r="LC1140" s="193"/>
      <c r="LD1140" s="193"/>
      <c r="LE1140" s="193"/>
      <c r="LF1140" s="193"/>
      <c r="LG1140" s="193"/>
      <c r="LH1140" s="193"/>
      <c r="LI1140" s="193"/>
      <c r="LJ1140" s="193"/>
      <c r="LK1140" s="193"/>
      <c r="LL1140" s="193"/>
      <c r="LM1140" s="193"/>
      <c r="LN1140" s="193"/>
      <c r="LO1140" s="193"/>
      <c r="LP1140" s="193"/>
      <c r="LQ1140" s="193"/>
      <c r="LR1140" s="193"/>
      <c r="LS1140" s="193"/>
      <c r="LT1140" s="193"/>
      <c r="LU1140" s="193"/>
      <c r="LV1140" s="193"/>
      <c r="LW1140" s="193"/>
      <c r="LX1140" s="193"/>
      <c r="LY1140" s="193"/>
      <c r="LZ1140" s="193"/>
      <c r="MA1140" s="193"/>
      <c r="MB1140" s="193"/>
      <c r="MC1140" s="193"/>
      <c r="MD1140" s="193"/>
      <c r="ME1140" s="193"/>
      <c r="MF1140" s="193"/>
      <c r="MG1140" s="193"/>
      <c r="MH1140" s="193"/>
      <c r="MI1140" s="193"/>
      <c r="MJ1140" s="193"/>
      <c r="MK1140" s="193"/>
      <c r="ML1140" s="193"/>
      <c r="MM1140" s="193"/>
      <c r="MN1140" s="193"/>
      <c r="MO1140" s="193"/>
      <c r="MP1140" s="193"/>
      <c r="MQ1140" s="193"/>
      <c r="MR1140" s="193"/>
      <c r="MS1140" s="193"/>
      <c r="MT1140" s="193"/>
      <c r="MU1140" s="193"/>
      <c r="MV1140" s="193"/>
      <c r="MW1140" s="193"/>
      <c r="MX1140" s="193"/>
      <c r="MY1140" s="193"/>
      <c r="MZ1140" s="193"/>
      <c r="NA1140" s="193"/>
      <c r="NB1140" s="193"/>
      <c r="NC1140" s="193"/>
      <c r="ND1140" s="193"/>
      <c r="NE1140" s="193"/>
      <c r="NF1140" s="193"/>
      <c r="NG1140" s="193"/>
      <c r="NH1140" s="193"/>
      <c r="NI1140" s="193"/>
      <c r="NJ1140" s="193"/>
      <c r="NK1140" s="193"/>
      <c r="NL1140" s="193"/>
      <c r="NM1140" s="193"/>
      <c r="NN1140" s="193"/>
      <c r="NO1140" s="193"/>
      <c r="NP1140" s="193"/>
      <c r="NQ1140" s="193"/>
      <c r="NR1140" s="193"/>
      <c r="NS1140" s="193"/>
      <c r="NT1140" s="193"/>
      <c r="NU1140" s="193"/>
      <c r="NV1140" s="193"/>
      <c r="NW1140" s="193"/>
      <c r="NX1140" s="193"/>
      <c r="NY1140" s="193"/>
      <c r="NZ1140" s="193"/>
      <c r="OA1140" s="193"/>
      <c r="OB1140" s="193"/>
      <c r="OC1140" s="193"/>
      <c r="OD1140" s="193"/>
      <c r="OE1140" s="193"/>
      <c r="OF1140" s="193"/>
      <c r="OG1140" s="193"/>
      <c r="OH1140" s="193"/>
      <c r="OI1140" s="193"/>
      <c r="OJ1140" s="193"/>
      <c r="OK1140" s="193"/>
      <c r="OL1140" s="193"/>
      <c r="OM1140" s="193"/>
      <c r="ON1140" s="193"/>
      <c r="OO1140" s="193"/>
      <c r="OP1140" s="193"/>
      <c r="OQ1140" s="193"/>
      <c r="OR1140" s="193"/>
      <c r="OS1140" s="193"/>
      <c r="OT1140" s="193"/>
      <c r="OU1140" s="193"/>
      <c r="OV1140" s="193"/>
      <c r="OW1140" s="193"/>
      <c r="OX1140" s="193"/>
      <c r="OY1140" s="193"/>
      <c r="OZ1140" s="193"/>
      <c r="PA1140" s="193"/>
      <c r="PB1140" s="193"/>
      <c r="PC1140" s="193"/>
      <c r="PD1140" s="193"/>
      <c r="PE1140" s="193"/>
      <c r="PF1140" s="193"/>
      <c r="PG1140" s="193"/>
      <c r="PH1140" s="193"/>
      <c r="PI1140" s="193"/>
      <c r="PJ1140" s="193"/>
      <c r="PK1140" s="193"/>
      <c r="PL1140" s="193"/>
      <c r="PM1140" s="193"/>
      <c r="PN1140" s="193"/>
      <c r="PO1140" s="193"/>
      <c r="PP1140" s="193"/>
      <c r="PQ1140" s="193"/>
      <c r="PR1140" s="193"/>
      <c r="PS1140" s="193"/>
      <c r="PT1140" s="193"/>
      <c r="PU1140" s="193"/>
      <c r="PV1140" s="193"/>
      <c r="PW1140" s="193"/>
      <c r="PX1140" s="193"/>
      <c r="PY1140" s="193"/>
      <c r="PZ1140" s="193"/>
      <c r="QA1140" s="193"/>
      <c r="QB1140" s="193"/>
      <c r="QC1140" s="193"/>
      <c r="QD1140" s="193"/>
      <c r="QE1140" s="193"/>
      <c r="QF1140" s="193"/>
      <c r="QG1140" s="193"/>
      <c r="QH1140" s="193"/>
      <c r="QI1140" s="193"/>
      <c r="QJ1140" s="193"/>
      <c r="QK1140" s="193"/>
      <c r="QL1140" s="193"/>
      <c r="QM1140" s="193"/>
      <c r="QN1140" s="193"/>
      <c r="QO1140" s="193"/>
      <c r="QP1140" s="193"/>
      <c r="QQ1140" s="193"/>
      <c r="QR1140" s="193"/>
      <c r="QS1140" s="193"/>
      <c r="QT1140" s="193"/>
      <c r="QU1140" s="193"/>
      <c r="QV1140" s="193"/>
      <c r="QW1140" s="193"/>
      <c r="QX1140" s="193"/>
      <c r="QY1140" s="193"/>
      <c r="QZ1140" s="193"/>
      <c r="RA1140" s="193"/>
      <c r="RB1140" s="193"/>
      <c r="RC1140" s="193"/>
      <c r="RD1140" s="193"/>
      <c r="RE1140" s="193"/>
      <c r="RF1140" s="193"/>
      <c r="RG1140" s="193"/>
    </row>
    <row r="1141" spans="5:475" x14ac:dyDescent="0.3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3">
      <c r="E1142" s="224"/>
      <c r="F1142" s="215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3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3">
      <c r="E1144" s="224"/>
      <c r="F1144" s="216"/>
      <c r="G1144" s="177"/>
      <c r="H1144" s="177"/>
      <c r="I1144" s="203"/>
      <c r="J1144" s="203"/>
      <c r="K1144" s="177"/>
      <c r="L1144" s="187"/>
      <c r="M1144" s="177"/>
      <c r="N1144" s="177"/>
      <c r="O1144" s="187"/>
      <c r="P1144" s="177"/>
      <c r="Q1144" s="177"/>
      <c r="R1144" s="187"/>
      <c r="S1144" s="177"/>
      <c r="T1144" s="177"/>
      <c r="U1144" s="187"/>
      <c r="V1144" s="177"/>
      <c r="W1144" s="177"/>
      <c r="X1144" s="187"/>
      <c r="Y1144" s="177"/>
      <c r="Z1144" s="177"/>
      <c r="AA1144" s="187"/>
      <c r="AB1144" s="177"/>
      <c r="AC1144" s="177"/>
      <c r="AD1144" s="187"/>
      <c r="AE1144" s="177"/>
      <c r="AF1144" s="177"/>
      <c r="AG1144" s="187"/>
      <c r="AH1144" s="177"/>
      <c r="AI1144" s="177"/>
      <c r="AJ1144" s="187"/>
      <c r="AK1144" s="177"/>
      <c r="AL1144" s="177"/>
      <c r="AM1144" s="187"/>
      <c r="AN1144" s="177"/>
      <c r="AO1144" s="177"/>
      <c r="AP1144" s="187"/>
      <c r="AQ1144" s="177"/>
      <c r="AR1144" s="177"/>
      <c r="AS1144" s="187"/>
      <c r="AT1144" s="177"/>
      <c r="AU1144" s="177"/>
      <c r="AV1144" s="187"/>
      <c r="AW1144" s="177"/>
      <c r="AX1144" s="177"/>
      <c r="AY1144" s="187"/>
      <c r="AZ1144" s="177"/>
      <c r="BA1144" s="177"/>
      <c r="BB1144" s="187"/>
      <c r="BC1144" s="177"/>
      <c r="BD1144" s="177"/>
      <c r="BE1144" s="187"/>
      <c r="BF1144" s="177"/>
      <c r="BG1144" s="177"/>
      <c r="BH1144" s="187"/>
      <c r="BI1144" s="177"/>
      <c r="BJ1144" s="177"/>
      <c r="BK1144" s="187"/>
      <c r="BL1144" s="177"/>
      <c r="BM1144" s="177"/>
      <c r="BN1144" s="187"/>
      <c r="BO1144" s="177"/>
      <c r="BP1144" s="177"/>
      <c r="BQ1144" s="187"/>
      <c r="BR1144" s="177"/>
      <c r="BS1144" s="177"/>
      <c r="BT1144" s="187"/>
      <c r="BU1144" s="177"/>
      <c r="BV1144" s="177"/>
      <c r="BW1144" s="187"/>
      <c r="BX1144" s="177"/>
      <c r="BY1144" s="177"/>
      <c r="BZ1144" s="187"/>
      <c r="CA1144" s="177"/>
      <c r="CB1144" s="177"/>
      <c r="CC1144" s="187"/>
      <c r="CD1144" s="177"/>
      <c r="CE1144" s="177"/>
      <c r="CF1144" s="187"/>
      <c r="CG1144" s="177"/>
      <c r="CH1144" s="177"/>
      <c r="CI1144" s="187"/>
      <c r="CJ1144" s="177"/>
      <c r="CK1144" s="177"/>
      <c r="CL1144" s="187"/>
      <c r="CM1144" s="177"/>
      <c r="CN1144" s="177"/>
      <c r="CO1144" s="187"/>
      <c r="CP1144" s="177"/>
      <c r="CQ1144" s="177"/>
      <c r="CR1144" s="187"/>
      <c r="CS1144" s="177"/>
      <c r="CT1144" s="177"/>
      <c r="CU1144" s="187"/>
      <c r="CV1144" s="177"/>
      <c r="CW1144" s="177"/>
      <c r="CX1144" s="187"/>
      <c r="CY1144" s="177"/>
      <c r="CZ1144" s="177"/>
      <c r="DA1144" s="187"/>
      <c r="DB1144" s="177"/>
      <c r="DC1144" s="177"/>
      <c r="DD1144" s="187"/>
      <c r="DE1144" s="177"/>
      <c r="DF1144" s="177"/>
      <c r="DG1144" s="187"/>
      <c r="DH1144" s="177"/>
      <c r="DI1144" s="177"/>
      <c r="DJ1144" s="187"/>
      <c r="DK1144" s="177"/>
      <c r="DL1144" s="177"/>
      <c r="DM1144" s="187"/>
      <c r="DN1144" s="177"/>
      <c r="DO1144" s="177"/>
      <c r="DP1144" s="187"/>
      <c r="DQ1144" s="177"/>
      <c r="DR1144" s="177"/>
      <c r="DS1144" s="187"/>
      <c r="DT1144" s="177"/>
      <c r="DU1144" s="177"/>
      <c r="DV1144" s="187"/>
      <c r="DW1144" s="209"/>
      <c r="DX1144" s="209"/>
      <c r="DY1144" s="193"/>
      <c r="DZ1144" s="209"/>
      <c r="EA1144" s="209"/>
      <c r="EB1144" s="193"/>
      <c r="EC1144" s="209"/>
      <c r="ED1144" s="209"/>
      <c r="EE1144" s="193"/>
      <c r="EF1144" s="209"/>
      <c r="EG1144" s="209"/>
      <c r="EH1144" s="193"/>
      <c r="EI1144" s="209"/>
      <c r="EJ1144" s="209"/>
      <c r="EK1144" s="193"/>
      <c r="EL1144" s="209"/>
      <c r="EM1144" s="209"/>
      <c r="EN1144" s="193"/>
      <c r="EO1144" s="209"/>
      <c r="EP1144" s="209"/>
      <c r="EQ1144" s="193"/>
      <c r="ER1144" s="209"/>
      <c r="ES1144" s="209"/>
      <c r="ET1144" s="193"/>
      <c r="EU1144" s="209"/>
      <c r="EV1144" s="209"/>
      <c r="EW1144" s="193"/>
      <c r="EX1144" s="209"/>
      <c r="EY1144" s="209"/>
      <c r="EZ1144" s="193"/>
      <c r="FA1144" s="209"/>
      <c r="FB1144" s="209"/>
      <c r="FC1144" s="193"/>
      <c r="FD1144" s="209"/>
      <c r="FE1144" s="209"/>
      <c r="FF1144" s="193"/>
      <c r="FG1144" s="209"/>
      <c r="FH1144" s="209"/>
      <c r="FI1144" s="193"/>
      <c r="FJ1144" s="209"/>
      <c r="FK1144" s="209"/>
      <c r="FL1144" s="193"/>
      <c r="FM1144" s="209"/>
      <c r="FN1144" s="209"/>
      <c r="FO1144" s="193"/>
      <c r="FP1144" s="209"/>
      <c r="FQ1144" s="209"/>
      <c r="FR1144" s="193"/>
      <c r="FS1144" s="209"/>
      <c r="FT1144" s="209"/>
      <c r="FU1144" s="193"/>
      <c r="FV1144" s="209"/>
      <c r="FW1144" s="209"/>
      <c r="FX1144" s="193"/>
      <c r="FY1144" s="209"/>
      <c r="FZ1144" s="209"/>
      <c r="GA1144" s="193"/>
      <c r="GB1144" s="209"/>
      <c r="GC1144" s="209"/>
      <c r="GD1144" s="193"/>
      <c r="GE1144" s="209"/>
      <c r="GF1144" s="209"/>
      <c r="GG1144" s="193"/>
      <c r="GH1144" s="209"/>
      <c r="GI1144" s="209"/>
      <c r="GJ1144" s="193"/>
      <c r="GK1144" s="209"/>
      <c r="GL1144" s="209"/>
      <c r="GM1144" s="193"/>
      <c r="GN1144" s="209"/>
      <c r="GO1144" s="209"/>
      <c r="GP1144" s="193"/>
      <c r="GQ1144" s="209"/>
      <c r="GR1144" s="209"/>
      <c r="GS1144" s="193"/>
      <c r="GT1144" s="209"/>
      <c r="GU1144" s="209"/>
      <c r="GV1144" s="193"/>
      <c r="GW1144" s="209"/>
      <c r="GX1144" s="209"/>
      <c r="GY1144" s="193"/>
      <c r="GZ1144" s="209"/>
      <c r="HA1144" s="209"/>
      <c r="HB1144" s="193"/>
      <c r="HC1144" s="209"/>
      <c r="HD1144" s="209"/>
      <c r="HE1144" s="193"/>
      <c r="HF1144" s="209"/>
      <c r="HG1144" s="209"/>
      <c r="HH1144" s="193"/>
      <c r="HI1144" s="209"/>
      <c r="HJ1144" s="209"/>
      <c r="HK1144" s="193"/>
      <c r="HL1144" s="209"/>
      <c r="HM1144" s="209"/>
      <c r="HN1144" s="193"/>
      <c r="HO1144" s="209"/>
      <c r="HP1144" s="209"/>
      <c r="HQ1144" s="193"/>
      <c r="HR1144" s="209"/>
      <c r="HS1144" s="209"/>
      <c r="HT1144" s="193"/>
      <c r="HU1144" s="209"/>
      <c r="HV1144" s="209"/>
      <c r="HW1144" s="193"/>
      <c r="HX1144" s="209"/>
      <c r="HY1144" s="209"/>
      <c r="HZ1144" s="193"/>
      <c r="IA1144" s="209"/>
      <c r="IB1144" s="209"/>
      <c r="IC1144" s="193"/>
      <c r="ID1144" s="209"/>
      <c r="IE1144" s="209"/>
      <c r="IF1144" s="193"/>
      <c r="IG1144" s="209"/>
      <c r="IH1144" s="209"/>
      <c r="II1144" s="193"/>
      <c r="IJ1144" s="209"/>
      <c r="IK1144" s="209"/>
      <c r="IL1144" s="193"/>
      <c r="IM1144" s="209"/>
      <c r="IN1144" s="209"/>
      <c r="IO1144" s="193"/>
      <c r="IP1144" s="209"/>
      <c r="IQ1144" s="209"/>
      <c r="IR1144" s="193"/>
      <c r="IS1144" s="209"/>
      <c r="IT1144" s="209"/>
      <c r="IU1144" s="193"/>
      <c r="IV1144" s="209"/>
      <c r="IW1144" s="209"/>
      <c r="IX1144" s="193"/>
      <c r="IY1144" s="209"/>
      <c r="IZ1144" s="209"/>
      <c r="JA1144" s="193"/>
      <c r="JB1144" s="209"/>
      <c r="JC1144" s="209"/>
      <c r="JD1144" s="193"/>
      <c r="JE1144" s="209"/>
      <c r="JF1144" s="209"/>
      <c r="JG1144" s="193"/>
      <c r="JH1144" s="209"/>
      <c r="JI1144" s="209"/>
      <c r="JJ1144" s="193"/>
      <c r="JK1144" s="209"/>
      <c r="JL1144" s="209"/>
      <c r="JM1144" s="193"/>
      <c r="JN1144" s="209"/>
      <c r="JO1144" s="209"/>
      <c r="JP1144" s="193"/>
      <c r="JQ1144" s="209"/>
      <c r="JR1144" s="209"/>
      <c r="JS1144" s="193"/>
      <c r="JT1144" s="209"/>
      <c r="JU1144" s="209"/>
      <c r="JV1144" s="193"/>
      <c r="JW1144" s="209"/>
      <c r="JX1144" s="209"/>
      <c r="JY1144" s="193"/>
      <c r="JZ1144" s="209"/>
      <c r="KA1144" s="209"/>
      <c r="KB1144" s="193"/>
      <c r="KC1144" s="209"/>
      <c r="KD1144" s="209"/>
      <c r="KE1144" s="193"/>
      <c r="KF1144" s="209"/>
      <c r="KG1144" s="209"/>
      <c r="KH1144" s="193"/>
      <c r="KI1144" s="209"/>
      <c r="KJ1144" s="209"/>
      <c r="KK1144" s="193"/>
      <c r="KL1144" s="209"/>
      <c r="KM1144" s="209"/>
      <c r="KN1144" s="193"/>
      <c r="KO1144" s="209"/>
      <c r="KP1144" s="209"/>
      <c r="KQ1144" s="193"/>
      <c r="KR1144" s="209"/>
      <c r="KS1144" s="209"/>
      <c r="KT1144" s="193"/>
      <c r="KU1144" s="209"/>
      <c r="KV1144" s="209"/>
      <c r="KW1144" s="193"/>
      <c r="KX1144" s="209"/>
      <c r="KY1144" s="209"/>
      <c r="KZ1144" s="193"/>
      <c r="LA1144" s="209"/>
      <c r="LB1144" s="209"/>
      <c r="LC1144" s="193"/>
      <c r="LD1144" s="209"/>
      <c r="LE1144" s="209"/>
      <c r="LF1144" s="193"/>
      <c r="LG1144" s="209"/>
      <c r="LH1144" s="209"/>
      <c r="LI1144" s="193"/>
      <c r="LJ1144" s="209"/>
      <c r="LK1144" s="209"/>
      <c r="LL1144" s="193"/>
      <c r="LM1144" s="209"/>
      <c r="LN1144" s="209"/>
      <c r="LO1144" s="193"/>
      <c r="LP1144" s="209"/>
      <c r="LQ1144" s="209"/>
      <c r="LR1144" s="193"/>
      <c r="LS1144" s="209"/>
      <c r="LT1144" s="209"/>
      <c r="LU1144" s="193"/>
      <c r="LV1144" s="209"/>
      <c r="LW1144" s="209"/>
      <c r="LX1144" s="193"/>
      <c r="LY1144" s="209"/>
      <c r="LZ1144" s="209"/>
      <c r="MA1144" s="193"/>
      <c r="MB1144" s="209"/>
      <c r="MC1144" s="209"/>
      <c r="MD1144" s="193"/>
      <c r="ME1144" s="209"/>
      <c r="MF1144" s="209"/>
      <c r="MG1144" s="193"/>
      <c r="MH1144" s="209"/>
      <c r="MI1144" s="209"/>
      <c r="MJ1144" s="193"/>
      <c r="MK1144" s="209"/>
      <c r="ML1144" s="209"/>
      <c r="MM1144" s="193"/>
      <c r="MN1144" s="209"/>
      <c r="MO1144" s="209"/>
      <c r="MP1144" s="193"/>
      <c r="MQ1144" s="209"/>
      <c r="MR1144" s="209"/>
      <c r="MS1144" s="193"/>
      <c r="MT1144" s="209"/>
      <c r="MU1144" s="209"/>
      <c r="MV1144" s="193"/>
      <c r="MW1144" s="209"/>
      <c r="MX1144" s="209"/>
      <c r="MY1144" s="193"/>
      <c r="MZ1144" s="209"/>
      <c r="NA1144" s="209"/>
      <c r="NB1144" s="193"/>
      <c r="NC1144" s="209"/>
      <c r="ND1144" s="209"/>
      <c r="NE1144" s="193"/>
      <c r="NF1144" s="209"/>
      <c r="NG1144" s="209"/>
      <c r="NH1144" s="193"/>
      <c r="NI1144" s="209"/>
      <c r="NJ1144" s="209"/>
      <c r="NK1144" s="193"/>
      <c r="NL1144" s="209"/>
      <c r="NM1144" s="209"/>
      <c r="NN1144" s="193"/>
      <c r="NO1144" s="209"/>
      <c r="NP1144" s="209"/>
      <c r="NQ1144" s="193"/>
      <c r="NR1144" s="209"/>
      <c r="NS1144" s="209"/>
      <c r="NT1144" s="193"/>
      <c r="NU1144" s="209"/>
      <c r="NV1144" s="209"/>
      <c r="NW1144" s="193"/>
      <c r="NX1144" s="209"/>
      <c r="NY1144" s="209"/>
      <c r="NZ1144" s="193"/>
      <c r="OA1144" s="209"/>
      <c r="OB1144" s="209"/>
      <c r="OC1144" s="193"/>
      <c r="OD1144" s="209"/>
      <c r="OE1144" s="209"/>
      <c r="OF1144" s="193"/>
      <c r="OG1144" s="209"/>
      <c r="OH1144" s="209"/>
      <c r="OI1144" s="193"/>
      <c r="OJ1144" s="209"/>
      <c r="OK1144" s="209"/>
      <c r="OL1144" s="193"/>
      <c r="OM1144" s="209"/>
      <c r="ON1144" s="209"/>
      <c r="OO1144" s="193"/>
      <c r="OP1144" s="209"/>
      <c r="OQ1144" s="209"/>
      <c r="OR1144" s="193"/>
      <c r="OS1144" s="209"/>
      <c r="OT1144" s="209"/>
      <c r="OU1144" s="193"/>
      <c r="OV1144" s="209"/>
      <c r="OW1144" s="209"/>
      <c r="OX1144" s="193"/>
      <c r="OY1144" s="209"/>
      <c r="OZ1144" s="209"/>
      <c r="PA1144" s="193"/>
      <c r="PB1144" s="209"/>
      <c r="PC1144" s="209"/>
      <c r="PD1144" s="193"/>
      <c r="PE1144" s="209"/>
      <c r="PF1144" s="209"/>
      <c r="PG1144" s="193"/>
      <c r="PH1144" s="209"/>
      <c r="PI1144" s="209"/>
      <c r="PJ1144" s="193"/>
      <c r="PK1144" s="209"/>
      <c r="PL1144" s="209"/>
      <c r="PM1144" s="193"/>
      <c r="PN1144" s="209"/>
      <c r="PO1144" s="209"/>
      <c r="PP1144" s="193"/>
      <c r="PQ1144" s="209"/>
      <c r="PR1144" s="209"/>
      <c r="PS1144" s="193"/>
      <c r="PT1144" s="209"/>
      <c r="PU1144" s="209"/>
      <c r="PV1144" s="193"/>
      <c r="PW1144" s="209"/>
      <c r="PX1144" s="209"/>
      <c r="PY1144" s="193"/>
      <c r="PZ1144" s="209"/>
      <c r="QA1144" s="209"/>
      <c r="QB1144" s="193"/>
      <c r="QC1144" s="209"/>
      <c r="QD1144" s="209"/>
      <c r="QE1144" s="193"/>
      <c r="QF1144" s="209"/>
      <c r="QG1144" s="209"/>
      <c r="QH1144" s="193"/>
      <c r="QI1144" s="209"/>
      <c r="QJ1144" s="209"/>
      <c r="QK1144" s="193"/>
      <c r="QL1144" s="209"/>
      <c r="QM1144" s="209"/>
      <c r="QN1144" s="193"/>
      <c r="QO1144" s="209"/>
      <c r="QP1144" s="209"/>
      <c r="QQ1144" s="193"/>
      <c r="QR1144" s="209"/>
      <c r="QS1144" s="209"/>
      <c r="QT1144" s="193"/>
      <c r="QU1144" s="209"/>
      <c r="QV1144" s="209"/>
      <c r="QW1144" s="193"/>
      <c r="QX1144" s="209"/>
      <c r="QY1144" s="209"/>
      <c r="QZ1144" s="193"/>
      <c r="RA1144" s="209"/>
      <c r="RB1144" s="209"/>
      <c r="RC1144" s="193"/>
      <c r="RD1144" s="209"/>
      <c r="RE1144" s="209"/>
      <c r="RF1144" s="193"/>
      <c r="RG1144" s="209"/>
    </row>
    <row r="1145" spans="5:475" x14ac:dyDescent="0.3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3">
      <c r="E1146" s="224"/>
      <c r="F1146" s="216"/>
      <c r="G1146" s="187"/>
      <c r="H1146" s="187"/>
      <c r="I1146" s="203"/>
      <c r="J1146" s="203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93"/>
      <c r="DX1146" s="193"/>
      <c r="DY1146" s="193"/>
      <c r="DZ1146" s="193"/>
      <c r="EA1146" s="193"/>
      <c r="EB1146" s="193"/>
      <c r="EC1146" s="193"/>
      <c r="ED1146" s="193"/>
      <c r="EE1146" s="193"/>
      <c r="EF1146" s="193"/>
      <c r="EG1146" s="193"/>
      <c r="EH1146" s="193"/>
      <c r="EI1146" s="193"/>
      <c r="EJ1146" s="193"/>
      <c r="EK1146" s="193"/>
      <c r="EL1146" s="193"/>
      <c r="EM1146" s="193"/>
      <c r="EN1146" s="193"/>
      <c r="EO1146" s="193"/>
      <c r="EP1146" s="193"/>
      <c r="EQ1146" s="193"/>
      <c r="ER1146" s="193"/>
      <c r="ES1146" s="193"/>
      <c r="ET1146" s="193"/>
      <c r="EU1146" s="193"/>
      <c r="EV1146" s="193"/>
      <c r="EW1146" s="193"/>
      <c r="EX1146" s="193"/>
      <c r="EY1146" s="193"/>
      <c r="EZ1146" s="193"/>
      <c r="FA1146" s="193"/>
      <c r="FB1146" s="193"/>
      <c r="FC1146" s="193"/>
      <c r="FD1146" s="193"/>
      <c r="FE1146" s="193"/>
      <c r="FF1146" s="193"/>
      <c r="FG1146" s="193"/>
      <c r="FH1146" s="193"/>
      <c r="FI1146" s="193"/>
      <c r="FJ1146" s="193"/>
      <c r="FK1146" s="193"/>
      <c r="FL1146" s="193"/>
      <c r="FM1146" s="193"/>
      <c r="FN1146" s="193"/>
      <c r="FO1146" s="193"/>
      <c r="FP1146" s="193"/>
      <c r="FQ1146" s="193"/>
      <c r="FR1146" s="193"/>
      <c r="FS1146" s="193"/>
      <c r="FT1146" s="193"/>
      <c r="FU1146" s="193"/>
      <c r="FV1146" s="193"/>
      <c r="FW1146" s="193"/>
      <c r="FX1146" s="193"/>
      <c r="FY1146" s="193"/>
      <c r="FZ1146" s="193"/>
      <c r="GA1146" s="193"/>
      <c r="GB1146" s="193"/>
      <c r="GC1146" s="193"/>
      <c r="GD1146" s="193"/>
      <c r="GE1146" s="193"/>
      <c r="GF1146" s="193"/>
      <c r="GG1146" s="193"/>
      <c r="GH1146" s="193"/>
      <c r="GI1146" s="193"/>
      <c r="GJ1146" s="193"/>
      <c r="GK1146" s="193"/>
      <c r="GL1146" s="193"/>
      <c r="GM1146" s="193"/>
      <c r="GN1146" s="193"/>
      <c r="GO1146" s="193"/>
      <c r="GP1146" s="193"/>
      <c r="GQ1146" s="193"/>
      <c r="GR1146" s="193"/>
      <c r="GS1146" s="193"/>
      <c r="GT1146" s="193"/>
      <c r="GU1146" s="193"/>
      <c r="GV1146" s="193"/>
      <c r="GW1146" s="193"/>
      <c r="GX1146" s="193"/>
      <c r="GY1146" s="193"/>
      <c r="GZ1146" s="193"/>
      <c r="HA1146" s="193"/>
      <c r="HB1146" s="193"/>
      <c r="HC1146" s="193"/>
      <c r="HD1146" s="193"/>
      <c r="HE1146" s="193"/>
      <c r="HF1146" s="193"/>
      <c r="HG1146" s="193"/>
      <c r="HH1146" s="193"/>
      <c r="HI1146" s="193"/>
      <c r="HJ1146" s="193"/>
      <c r="HK1146" s="193"/>
      <c r="HL1146" s="193"/>
      <c r="HM1146" s="193"/>
      <c r="HN1146" s="193"/>
      <c r="HO1146" s="193"/>
      <c r="HP1146" s="193"/>
      <c r="HQ1146" s="193"/>
      <c r="HR1146" s="193"/>
      <c r="HS1146" s="193"/>
      <c r="HT1146" s="193"/>
      <c r="HU1146" s="193"/>
      <c r="HV1146" s="193"/>
      <c r="HW1146" s="193"/>
      <c r="HX1146" s="193"/>
      <c r="HY1146" s="193"/>
      <c r="HZ1146" s="193"/>
      <c r="IA1146" s="193"/>
      <c r="IB1146" s="193"/>
      <c r="IC1146" s="193"/>
      <c r="ID1146" s="193"/>
      <c r="IE1146" s="193"/>
      <c r="IF1146" s="193"/>
      <c r="IG1146" s="193"/>
      <c r="IH1146" s="193"/>
      <c r="II1146" s="193"/>
      <c r="IJ1146" s="193"/>
      <c r="IK1146" s="193"/>
      <c r="IL1146" s="193"/>
      <c r="IM1146" s="193"/>
      <c r="IN1146" s="193"/>
      <c r="IO1146" s="193"/>
      <c r="IP1146" s="193"/>
      <c r="IQ1146" s="193"/>
      <c r="IR1146" s="193"/>
      <c r="IS1146" s="193"/>
      <c r="IT1146" s="193"/>
      <c r="IU1146" s="193"/>
      <c r="IV1146" s="193"/>
      <c r="IW1146" s="193"/>
      <c r="IX1146" s="193"/>
      <c r="IY1146" s="193"/>
      <c r="IZ1146" s="193"/>
      <c r="JA1146" s="193"/>
      <c r="JB1146" s="193"/>
      <c r="JC1146" s="193"/>
      <c r="JD1146" s="193"/>
      <c r="JE1146" s="193"/>
      <c r="JF1146" s="193"/>
      <c r="JG1146" s="193"/>
      <c r="JH1146" s="193"/>
      <c r="JI1146" s="193"/>
      <c r="JJ1146" s="193"/>
      <c r="JK1146" s="193"/>
      <c r="JL1146" s="193"/>
      <c r="JM1146" s="193"/>
      <c r="JN1146" s="193"/>
      <c r="JO1146" s="193"/>
      <c r="JP1146" s="193"/>
      <c r="JQ1146" s="193"/>
      <c r="JR1146" s="193"/>
      <c r="JS1146" s="193"/>
      <c r="JT1146" s="193"/>
      <c r="JU1146" s="193"/>
      <c r="JV1146" s="193"/>
      <c r="JW1146" s="193"/>
      <c r="JX1146" s="193"/>
      <c r="JY1146" s="193"/>
      <c r="JZ1146" s="193"/>
      <c r="KA1146" s="193"/>
      <c r="KB1146" s="193"/>
      <c r="KC1146" s="193"/>
      <c r="KD1146" s="193"/>
      <c r="KE1146" s="193"/>
      <c r="KF1146" s="193"/>
      <c r="KG1146" s="193"/>
      <c r="KH1146" s="193"/>
      <c r="KI1146" s="193"/>
      <c r="KJ1146" s="193"/>
      <c r="KK1146" s="193"/>
      <c r="KL1146" s="193"/>
      <c r="KM1146" s="193"/>
      <c r="KN1146" s="193"/>
      <c r="KO1146" s="193"/>
      <c r="KP1146" s="193"/>
      <c r="KQ1146" s="193"/>
      <c r="KR1146" s="193"/>
      <c r="KS1146" s="193"/>
      <c r="KT1146" s="193"/>
      <c r="KU1146" s="193"/>
      <c r="KV1146" s="193"/>
      <c r="KW1146" s="193"/>
      <c r="KX1146" s="193"/>
      <c r="KY1146" s="193"/>
      <c r="KZ1146" s="193"/>
      <c r="LA1146" s="193"/>
      <c r="LB1146" s="193"/>
      <c r="LC1146" s="193"/>
      <c r="LD1146" s="193"/>
      <c r="LE1146" s="193"/>
      <c r="LF1146" s="193"/>
      <c r="LG1146" s="193"/>
      <c r="LH1146" s="193"/>
      <c r="LI1146" s="193"/>
      <c r="LJ1146" s="193"/>
      <c r="LK1146" s="193"/>
      <c r="LL1146" s="193"/>
      <c r="LM1146" s="193"/>
      <c r="LN1146" s="193"/>
      <c r="LO1146" s="193"/>
      <c r="LP1146" s="193"/>
      <c r="LQ1146" s="193"/>
      <c r="LR1146" s="193"/>
      <c r="LS1146" s="193"/>
      <c r="LT1146" s="193"/>
      <c r="LU1146" s="193"/>
      <c r="LV1146" s="193"/>
      <c r="LW1146" s="193"/>
      <c r="LX1146" s="193"/>
      <c r="LY1146" s="193"/>
      <c r="LZ1146" s="193"/>
      <c r="MA1146" s="193"/>
      <c r="MB1146" s="193"/>
      <c r="MC1146" s="193"/>
      <c r="MD1146" s="193"/>
      <c r="ME1146" s="193"/>
      <c r="MF1146" s="193"/>
      <c r="MG1146" s="193"/>
      <c r="MH1146" s="193"/>
      <c r="MI1146" s="193"/>
      <c r="MJ1146" s="193"/>
      <c r="MK1146" s="193"/>
      <c r="ML1146" s="193"/>
      <c r="MM1146" s="193"/>
      <c r="MN1146" s="193"/>
      <c r="MO1146" s="193"/>
      <c r="MP1146" s="193"/>
      <c r="MQ1146" s="193"/>
      <c r="MR1146" s="193"/>
      <c r="MS1146" s="193"/>
      <c r="MT1146" s="193"/>
      <c r="MU1146" s="193"/>
      <c r="MV1146" s="193"/>
      <c r="MW1146" s="193"/>
      <c r="MX1146" s="193"/>
      <c r="MY1146" s="193"/>
      <c r="MZ1146" s="193"/>
      <c r="NA1146" s="193"/>
      <c r="NB1146" s="193"/>
      <c r="NC1146" s="193"/>
      <c r="ND1146" s="193"/>
      <c r="NE1146" s="193"/>
      <c r="NF1146" s="193"/>
      <c r="NG1146" s="193"/>
      <c r="NH1146" s="193"/>
      <c r="NI1146" s="193"/>
      <c r="NJ1146" s="193"/>
      <c r="NK1146" s="193"/>
      <c r="NL1146" s="193"/>
      <c r="NM1146" s="193"/>
      <c r="NN1146" s="193"/>
      <c r="NO1146" s="193"/>
      <c r="NP1146" s="193"/>
      <c r="NQ1146" s="193"/>
      <c r="NR1146" s="193"/>
      <c r="NS1146" s="193"/>
      <c r="NT1146" s="193"/>
      <c r="NU1146" s="193"/>
      <c r="NV1146" s="193"/>
      <c r="NW1146" s="193"/>
      <c r="NX1146" s="193"/>
      <c r="NY1146" s="193"/>
      <c r="NZ1146" s="193"/>
      <c r="OA1146" s="193"/>
      <c r="OB1146" s="193"/>
      <c r="OC1146" s="193"/>
      <c r="OD1146" s="193"/>
      <c r="OE1146" s="193"/>
      <c r="OF1146" s="193"/>
      <c r="OG1146" s="193"/>
      <c r="OH1146" s="193"/>
      <c r="OI1146" s="193"/>
      <c r="OJ1146" s="193"/>
      <c r="OK1146" s="193"/>
      <c r="OL1146" s="193"/>
      <c r="OM1146" s="193"/>
      <c r="ON1146" s="193"/>
      <c r="OO1146" s="193"/>
      <c r="OP1146" s="193"/>
      <c r="OQ1146" s="193"/>
      <c r="OR1146" s="193"/>
      <c r="OS1146" s="193"/>
      <c r="OT1146" s="193"/>
      <c r="OU1146" s="193"/>
      <c r="OV1146" s="193"/>
      <c r="OW1146" s="193"/>
      <c r="OX1146" s="193"/>
      <c r="OY1146" s="193"/>
      <c r="OZ1146" s="193"/>
      <c r="PA1146" s="193"/>
      <c r="PB1146" s="193"/>
      <c r="PC1146" s="193"/>
      <c r="PD1146" s="193"/>
      <c r="PE1146" s="193"/>
      <c r="PF1146" s="193"/>
      <c r="PG1146" s="193"/>
      <c r="PH1146" s="193"/>
      <c r="PI1146" s="193"/>
      <c r="PJ1146" s="193"/>
      <c r="PK1146" s="193"/>
      <c r="PL1146" s="193"/>
      <c r="PM1146" s="193"/>
      <c r="PN1146" s="193"/>
      <c r="PO1146" s="193"/>
      <c r="PP1146" s="193"/>
      <c r="PQ1146" s="193"/>
      <c r="PR1146" s="193"/>
      <c r="PS1146" s="193"/>
      <c r="PT1146" s="193"/>
      <c r="PU1146" s="193"/>
      <c r="PV1146" s="193"/>
      <c r="PW1146" s="193"/>
      <c r="PX1146" s="193"/>
      <c r="PY1146" s="193"/>
      <c r="PZ1146" s="193"/>
      <c r="QA1146" s="193"/>
      <c r="QB1146" s="193"/>
      <c r="QC1146" s="193"/>
      <c r="QD1146" s="193"/>
      <c r="QE1146" s="193"/>
      <c r="QF1146" s="193"/>
      <c r="QG1146" s="193"/>
      <c r="QH1146" s="193"/>
      <c r="QI1146" s="193"/>
      <c r="QJ1146" s="193"/>
      <c r="QK1146" s="193"/>
      <c r="QL1146" s="193"/>
      <c r="QM1146" s="193"/>
      <c r="QN1146" s="193"/>
      <c r="QO1146" s="193"/>
      <c r="QP1146" s="193"/>
      <c r="QQ1146" s="193"/>
      <c r="QR1146" s="193"/>
      <c r="QS1146" s="193"/>
      <c r="QT1146" s="193"/>
      <c r="QU1146" s="193"/>
      <c r="QV1146" s="193"/>
      <c r="QW1146" s="193"/>
      <c r="QX1146" s="193"/>
      <c r="QY1146" s="193"/>
      <c r="QZ1146" s="193"/>
      <c r="RA1146" s="193"/>
      <c r="RB1146" s="193"/>
      <c r="RC1146" s="193"/>
      <c r="RD1146" s="193"/>
      <c r="RE1146" s="193"/>
      <c r="RF1146" s="193"/>
      <c r="RG1146" s="193"/>
    </row>
    <row r="1147" spans="5:475" x14ac:dyDescent="0.3">
      <c r="E1147" s="224"/>
      <c r="F1147" s="216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3">
      <c r="E1148" s="224"/>
      <c r="F1148" s="215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3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3">
      <c r="E1150" s="224"/>
      <c r="F1150" s="216"/>
      <c r="G1150" s="177"/>
      <c r="H1150" s="177"/>
      <c r="I1150" s="203"/>
      <c r="J1150" s="203"/>
      <c r="K1150" s="177"/>
      <c r="L1150" s="187"/>
      <c r="M1150" s="177"/>
      <c r="N1150" s="177"/>
      <c r="O1150" s="187"/>
      <c r="P1150" s="177"/>
      <c r="Q1150" s="177"/>
      <c r="R1150" s="187"/>
      <c r="S1150" s="177"/>
      <c r="T1150" s="177"/>
      <c r="U1150" s="187"/>
      <c r="V1150" s="177"/>
      <c r="W1150" s="177"/>
      <c r="X1150" s="187"/>
      <c r="Y1150" s="177"/>
      <c r="Z1150" s="177"/>
      <c r="AA1150" s="187"/>
      <c r="AB1150" s="177"/>
      <c r="AC1150" s="177"/>
      <c r="AD1150" s="187"/>
      <c r="AE1150" s="177"/>
      <c r="AF1150" s="177"/>
      <c r="AG1150" s="187"/>
      <c r="AH1150" s="177"/>
      <c r="AI1150" s="177"/>
      <c r="AJ1150" s="187"/>
      <c r="AK1150" s="177"/>
      <c r="AL1150" s="177"/>
      <c r="AM1150" s="187"/>
      <c r="AN1150" s="177"/>
      <c r="AO1150" s="177"/>
      <c r="AP1150" s="187"/>
      <c r="AQ1150" s="177"/>
      <c r="AR1150" s="177"/>
      <c r="AS1150" s="187"/>
      <c r="AT1150" s="177"/>
      <c r="AU1150" s="177"/>
      <c r="AV1150" s="187"/>
      <c r="AW1150" s="177"/>
      <c r="AX1150" s="177"/>
      <c r="AY1150" s="187"/>
      <c r="AZ1150" s="177"/>
      <c r="BA1150" s="177"/>
      <c r="BB1150" s="187"/>
      <c r="BC1150" s="177"/>
      <c r="BD1150" s="177"/>
      <c r="BE1150" s="187"/>
      <c r="BF1150" s="177"/>
      <c r="BG1150" s="177"/>
      <c r="BH1150" s="187"/>
      <c r="BI1150" s="177"/>
      <c r="BJ1150" s="177"/>
      <c r="BK1150" s="187"/>
      <c r="BL1150" s="177"/>
      <c r="BM1150" s="177"/>
      <c r="BN1150" s="187"/>
      <c r="BO1150" s="177"/>
      <c r="BP1150" s="177"/>
      <c r="BQ1150" s="187"/>
      <c r="BR1150" s="177"/>
      <c r="BS1150" s="177"/>
      <c r="BT1150" s="187"/>
      <c r="BU1150" s="177"/>
      <c r="BV1150" s="177"/>
      <c r="BW1150" s="187"/>
      <c r="BX1150" s="177"/>
      <c r="BY1150" s="177"/>
      <c r="BZ1150" s="187"/>
      <c r="CA1150" s="177"/>
      <c r="CB1150" s="177"/>
      <c r="CC1150" s="187"/>
      <c r="CD1150" s="177"/>
      <c r="CE1150" s="177"/>
      <c r="CF1150" s="187"/>
      <c r="CG1150" s="177"/>
      <c r="CH1150" s="177"/>
      <c r="CI1150" s="187"/>
      <c r="CJ1150" s="177"/>
      <c r="CK1150" s="177"/>
      <c r="CL1150" s="187"/>
      <c r="CM1150" s="177"/>
      <c r="CN1150" s="177"/>
      <c r="CO1150" s="187"/>
      <c r="CP1150" s="177"/>
      <c r="CQ1150" s="177"/>
      <c r="CR1150" s="187"/>
      <c r="CS1150" s="177"/>
      <c r="CT1150" s="177"/>
      <c r="CU1150" s="187"/>
      <c r="CV1150" s="177"/>
      <c r="CW1150" s="177"/>
      <c r="CX1150" s="187"/>
      <c r="CY1150" s="177"/>
      <c r="CZ1150" s="177"/>
      <c r="DA1150" s="187"/>
      <c r="DB1150" s="177"/>
      <c r="DC1150" s="177"/>
      <c r="DD1150" s="187"/>
      <c r="DE1150" s="177"/>
      <c r="DF1150" s="177"/>
      <c r="DG1150" s="187"/>
      <c r="DH1150" s="177"/>
      <c r="DI1150" s="177"/>
      <c r="DJ1150" s="187"/>
      <c r="DK1150" s="177"/>
      <c r="DL1150" s="177"/>
      <c r="DM1150" s="187"/>
      <c r="DN1150" s="177"/>
      <c r="DO1150" s="177"/>
      <c r="DP1150" s="187"/>
      <c r="DQ1150" s="177"/>
      <c r="DR1150" s="177"/>
      <c r="DS1150" s="187"/>
      <c r="DT1150" s="177"/>
      <c r="DU1150" s="177"/>
      <c r="DV1150" s="187"/>
      <c r="DW1150" s="209"/>
      <c r="DX1150" s="209"/>
      <c r="DY1150" s="193"/>
      <c r="DZ1150" s="209"/>
      <c r="EA1150" s="209"/>
      <c r="EB1150" s="193"/>
      <c r="EC1150" s="209"/>
      <c r="ED1150" s="209"/>
      <c r="EE1150" s="193"/>
      <c r="EF1150" s="209"/>
      <c r="EG1150" s="209"/>
      <c r="EH1150" s="193"/>
      <c r="EI1150" s="209"/>
      <c r="EJ1150" s="209"/>
      <c r="EK1150" s="193"/>
      <c r="EL1150" s="209"/>
      <c r="EM1150" s="209"/>
      <c r="EN1150" s="193"/>
      <c r="EO1150" s="209"/>
      <c r="EP1150" s="209"/>
      <c r="EQ1150" s="193"/>
      <c r="ER1150" s="209"/>
      <c r="ES1150" s="209"/>
      <c r="ET1150" s="193"/>
      <c r="EU1150" s="209"/>
      <c r="EV1150" s="209"/>
      <c r="EW1150" s="193"/>
      <c r="EX1150" s="209"/>
      <c r="EY1150" s="209"/>
      <c r="EZ1150" s="193"/>
      <c r="FA1150" s="209"/>
      <c r="FB1150" s="209"/>
      <c r="FC1150" s="193"/>
      <c r="FD1150" s="209"/>
      <c r="FE1150" s="209"/>
      <c r="FF1150" s="193"/>
      <c r="FG1150" s="209"/>
      <c r="FH1150" s="209"/>
      <c r="FI1150" s="193"/>
      <c r="FJ1150" s="209"/>
      <c r="FK1150" s="209"/>
      <c r="FL1150" s="193"/>
      <c r="FM1150" s="209"/>
      <c r="FN1150" s="209"/>
      <c r="FO1150" s="193"/>
      <c r="FP1150" s="209"/>
      <c r="FQ1150" s="209"/>
      <c r="FR1150" s="193"/>
      <c r="FS1150" s="209"/>
      <c r="FT1150" s="209"/>
      <c r="FU1150" s="193"/>
      <c r="FV1150" s="209"/>
      <c r="FW1150" s="209"/>
      <c r="FX1150" s="193"/>
      <c r="FY1150" s="209"/>
      <c r="FZ1150" s="209"/>
      <c r="GA1150" s="193"/>
      <c r="GB1150" s="209"/>
      <c r="GC1150" s="209"/>
      <c r="GD1150" s="193"/>
      <c r="GE1150" s="209"/>
      <c r="GF1150" s="209"/>
      <c r="GG1150" s="193"/>
      <c r="GH1150" s="209"/>
      <c r="GI1150" s="209"/>
      <c r="GJ1150" s="193"/>
      <c r="GK1150" s="209"/>
      <c r="GL1150" s="209"/>
      <c r="GM1150" s="193"/>
      <c r="GN1150" s="209"/>
      <c r="GO1150" s="209"/>
      <c r="GP1150" s="193"/>
      <c r="GQ1150" s="209"/>
      <c r="GR1150" s="209"/>
      <c r="GS1150" s="193"/>
      <c r="GT1150" s="209"/>
      <c r="GU1150" s="209"/>
      <c r="GV1150" s="193"/>
      <c r="GW1150" s="209"/>
      <c r="GX1150" s="209"/>
      <c r="GY1150" s="193"/>
      <c r="GZ1150" s="209"/>
      <c r="HA1150" s="209"/>
      <c r="HB1150" s="193"/>
      <c r="HC1150" s="209"/>
      <c r="HD1150" s="209"/>
      <c r="HE1150" s="193"/>
      <c r="HF1150" s="209"/>
      <c r="HG1150" s="209"/>
      <c r="HH1150" s="193"/>
      <c r="HI1150" s="209"/>
      <c r="HJ1150" s="209"/>
      <c r="HK1150" s="193"/>
      <c r="HL1150" s="209"/>
      <c r="HM1150" s="209"/>
      <c r="HN1150" s="193"/>
      <c r="HO1150" s="209"/>
      <c r="HP1150" s="209"/>
      <c r="HQ1150" s="193"/>
      <c r="HR1150" s="209"/>
      <c r="HS1150" s="209"/>
      <c r="HT1150" s="193"/>
      <c r="HU1150" s="209"/>
      <c r="HV1150" s="209"/>
      <c r="HW1150" s="193"/>
      <c r="HX1150" s="209"/>
      <c r="HY1150" s="209"/>
      <c r="HZ1150" s="193"/>
      <c r="IA1150" s="209"/>
      <c r="IB1150" s="209"/>
      <c r="IC1150" s="193"/>
      <c r="ID1150" s="209"/>
      <c r="IE1150" s="209"/>
      <c r="IF1150" s="193"/>
      <c r="IG1150" s="209"/>
      <c r="IH1150" s="209"/>
      <c r="II1150" s="193"/>
      <c r="IJ1150" s="209"/>
      <c r="IK1150" s="209"/>
      <c r="IL1150" s="193"/>
      <c r="IM1150" s="209"/>
      <c r="IN1150" s="209"/>
      <c r="IO1150" s="193"/>
      <c r="IP1150" s="209"/>
      <c r="IQ1150" s="209"/>
      <c r="IR1150" s="193"/>
      <c r="IS1150" s="209"/>
      <c r="IT1150" s="209"/>
      <c r="IU1150" s="193"/>
      <c r="IV1150" s="209"/>
      <c r="IW1150" s="209"/>
      <c r="IX1150" s="193"/>
      <c r="IY1150" s="209"/>
      <c r="IZ1150" s="209"/>
      <c r="JA1150" s="193"/>
      <c r="JB1150" s="209"/>
      <c r="JC1150" s="209"/>
      <c r="JD1150" s="193"/>
      <c r="JE1150" s="209"/>
      <c r="JF1150" s="209"/>
      <c r="JG1150" s="193"/>
      <c r="JH1150" s="209"/>
      <c r="JI1150" s="209"/>
      <c r="JJ1150" s="193"/>
      <c r="JK1150" s="209"/>
      <c r="JL1150" s="209"/>
      <c r="JM1150" s="193"/>
      <c r="JN1150" s="209"/>
      <c r="JO1150" s="209"/>
      <c r="JP1150" s="193"/>
      <c r="JQ1150" s="209"/>
      <c r="JR1150" s="209"/>
      <c r="JS1150" s="193"/>
      <c r="JT1150" s="209"/>
      <c r="JU1150" s="209"/>
      <c r="JV1150" s="193"/>
      <c r="JW1150" s="209"/>
      <c r="JX1150" s="209"/>
      <c r="JY1150" s="193"/>
      <c r="JZ1150" s="209"/>
      <c r="KA1150" s="209"/>
      <c r="KB1150" s="193"/>
      <c r="KC1150" s="209"/>
      <c r="KD1150" s="209"/>
      <c r="KE1150" s="193"/>
      <c r="KF1150" s="209"/>
      <c r="KG1150" s="209"/>
      <c r="KH1150" s="193"/>
      <c r="KI1150" s="209"/>
      <c r="KJ1150" s="209"/>
      <c r="KK1150" s="193"/>
      <c r="KL1150" s="209"/>
      <c r="KM1150" s="209"/>
      <c r="KN1150" s="193"/>
      <c r="KO1150" s="209"/>
      <c r="KP1150" s="209"/>
      <c r="KQ1150" s="193"/>
      <c r="KR1150" s="209"/>
      <c r="KS1150" s="209"/>
      <c r="KT1150" s="193"/>
      <c r="KU1150" s="209"/>
      <c r="KV1150" s="209"/>
      <c r="KW1150" s="193"/>
      <c r="KX1150" s="209"/>
      <c r="KY1150" s="209"/>
      <c r="KZ1150" s="193"/>
      <c r="LA1150" s="209"/>
      <c r="LB1150" s="209"/>
      <c r="LC1150" s="193"/>
      <c r="LD1150" s="209"/>
      <c r="LE1150" s="209"/>
      <c r="LF1150" s="193"/>
      <c r="LG1150" s="209"/>
      <c r="LH1150" s="209"/>
      <c r="LI1150" s="193"/>
      <c r="LJ1150" s="209"/>
      <c r="LK1150" s="209"/>
      <c r="LL1150" s="193"/>
      <c r="LM1150" s="209"/>
      <c r="LN1150" s="209"/>
      <c r="LO1150" s="193"/>
      <c r="LP1150" s="209"/>
      <c r="LQ1150" s="209"/>
      <c r="LR1150" s="193"/>
      <c r="LS1150" s="209"/>
      <c r="LT1150" s="209"/>
      <c r="LU1150" s="193"/>
      <c r="LV1150" s="209"/>
      <c r="LW1150" s="209"/>
      <c r="LX1150" s="193"/>
      <c r="LY1150" s="209"/>
      <c r="LZ1150" s="209"/>
      <c r="MA1150" s="193"/>
      <c r="MB1150" s="209"/>
      <c r="MC1150" s="209"/>
      <c r="MD1150" s="193"/>
      <c r="ME1150" s="209"/>
      <c r="MF1150" s="209"/>
      <c r="MG1150" s="193"/>
      <c r="MH1150" s="209"/>
      <c r="MI1150" s="209"/>
      <c r="MJ1150" s="193"/>
      <c r="MK1150" s="209"/>
      <c r="ML1150" s="209"/>
      <c r="MM1150" s="193"/>
      <c r="MN1150" s="209"/>
      <c r="MO1150" s="209"/>
      <c r="MP1150" s="193"/>
      <c r="MQ1150" s="209"/>
      <c r="MR1150" s="209"/>
      <c r="MS1150" s="193"/>
      <c r="MT1150" s="209"/>
      <c r="MU1150" s="209"/>
      <c r="MV1150" s="193"/>
      <c r="MW1150" s="209"/>
      <c r="MX1150" s="209"/>
      <c r="MY1150" s="193"/>
      <c r="MZ1150" s="209"/>
      <c r="NA1150" s="209"/>
      <c r="NB1150" s="193"/>
      <c r="NC1150" s="209"/>
      <c r="ND1150" s="209"/>
      <c r="NE1150" s="193"/>
      <c r="NF1150" s="209"/>
      <c r="NG1150" s="209"/>
      <c r="NH1150" s="193"/>
      <c r="NI1150" s="209"/>
      <c r="NJ1150" s="209"/>
      <c r="NK1150" s="193"/>
      <c r="NL1150" s="209"/>
      <c r="NM1150" s="209"/>
      <c r="NN1150" s="193"/>
      <c r="NO1150" s="209"/>
      <c r="NP1150" s="209"/>
      <c r="NQ1150" s="193"/>
      <c r="NR1150" s="209"/>
      <c r="NS1150" s="209"/>
      <c r="NT1150" s="193"/>
      <c r="NU1150" s="209"/>
      <c r="NV1150" s="209"/>
      <c r="NW1150" s="193"/>
      <c r="NX1150" s="209"/>
      <c r="NY1150" s="209"/>
      <c r="NZ1150" s="193"/>
      <c r="OA1150" s="209"/>
      <c r="OB1150" s="209"/>
      <c r="OC1150" s="193"/>
      <c r="OD1150" s="209"/>
      <c r="OE1150" s="209"/>
      <c r="OF1150" s="193"/>
      <c r="OG1150" s="209"/>
      <c r="OH1150" s="209"/>
      <c r="OI1150" s="193"/>
      <c r="OJ1150" s="209"/>
      <c r="OK1150" s="209"/>
      <c r="OL1150" s="193"/>
      <c r="OM1150" s="209"/>
      <c r="ON1150" s="209"/>
      <c r="OO1150" s="193"/>
      <c r="OP1150" s="209"/>
      <c r="OQ1150" s="209"/>
      <c r="OR1150" s="193"/>
      <c r="OS1150" s="209"/>
      <c r="OT1150" s="209"/>
      <c r="OU1150" s="193"/>
      <c r="OV1150" s="209"/>
      <c r="OW1150" s="209"/>
      <c r="OX1150" s="193"/>
      <c r="OY1150" s="209"/>
      <c r="OZ1150" s="209"/>
      <c r="PA1150" s="193"/>
      <c r="PB1150" s="209"/>
      <c r="PC1150" s="209"/>
      <c r="PD1150" s="193"/>
      <c r="PE1150" s="209"/>
      <c r="PF1150" s="209"/>
      <c r="PG1150" s="193"/>
      <c r="PH1150" s="209"/>
      <c r="PI1150" s="209"/>
      <c r="PJ1150" s="193"/>
      <c r="PK1150" s="209"/>
      <c r="PL1150" s="209"/>
      <c r="PM1150" s="193"/>
      <c r="PN1150" s="209"/>
      <c r="PO1150" s="209"/>
      <c r="PP1150" s="193"/>
      <c r="PQ1150" s="209"/>
      <c r="PR1150" s="209"/>
      <c r="PS1150" s="193"/>
      <c r="PT1150" s="209"/>
      <c r="PU1150" s="209"/>
      <c r="PV1150" s="193"/>
      <c r="PW1150" s="209"/>
      <c r="PX1150" s="209"/>
      <c r="PY1150" s="193"/>
      <c r="PZ1150" s="209"/>
      <c r="QA1150" s="209"/>
      <c r="QB1150" s="193"/>
      <c r="QC1150" s="209"/>
      <c r="QD1150" s="209"/>
      <c r="QE1150" s="193"/>
      <c r="QF1150" s="209"/>
      <c r="QG1150" s="209"/>
      <c r="QH1150" s="193"/>
      <c r="QI1150" s="209"/>
      <c r="QJ1150" s="209"/>
      <c r="QK1150" s="193"/>
      <c r="QL1150" s="209"/>
      <c r="QM1150" s="209"/>
      <c r="QN1150" s="193"/>
      <c r="QO1150" s="209"/>
      <c r="QP1150" s="209"/>
      <c r="QQ1150" s="193"/>
      <c r="QR1150" s="209"/>
      <c r="QS1150" s="209"/>
      <c r="QT1150" s="193"/>
      <c r="QU1150" s="209"/>
      <c r="QV1150" s="209"/>
      <c r="QW1150" s="193"/>
      <c r="QX1150" s="209"/>
      <c r="QY1150" s="209"/>
      <c r="QZ1150" s="193"/>
      <c r="RA1150" s="209"/>
      <c r="RB1150" s="209"/>
      <c r="RC1150" s="193"/>
      <c r="RD1150" s="209"/>
      <c r="RE1150" s="209"/>
      <c r="RF1150" s="193"/>
      <c r="RG1150" s="209"/>
    </row>
    <row r="1151" spans="5:475" x14ac:dyDescent="0.3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3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3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3">
      <c r="E1154" s="224"/>
      <c r="F1154" s="216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3">
      <c r="E1155" s="224"/>
      <c r="F1155" s="215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3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3">
      <c r="E1157" s="224"/>
      <c r="F1157" s="216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3">
      <c r="E1158" s="224"/>
      <c r="F1158" s="215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3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3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3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3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3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3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3">
      <c r="E1165" s="224"/>
      <c r="F1165" s="215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3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3">
      <c r="E1167" s="224"/>
      <c r="F1167" s="216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3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3">
      <c r="E1169" s="224"/>
      <c r="F1169" s="216"/>
      <c r="G1169" s="187"/>
      <c r="H1169" s="187"/>
      <c r="I1169" s="203"/>
      <c r="J1169" s="203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93"/>
      <c r="DX1169" s="193"/>
      <c r="DY1169" s="193"/>
      <c r="DZ1169" s="193"/>
      <c r="EA1169" s="193"/>
      <c r="EB1169" s="193"/>
      <c r="EC1169" s="193"/>
      <c r="ED1169" s="193"/>
      <c r="EE1169" s="193"/>
      <c r="EF1169" s="193"/>
      <c r="EG1169" s="193"/>
      <c r="EH1169" s="193"/>
      <c r="EI1169" s="193"/>
      <c r="EJ1169" s="193"/>
      <c r="EK1169" s="193"/>
      <c r="EL1169" s="193"/>
      <c r="EM1169" s="193"/>
      <c r="EN1169" s="193"/>
      <c r="EO1169" s="193"/>
      <c r="EP1169" s="193"/>
      <c r="EQ1169" s="193"/>
      <c r="ER1169" s="193"/>
      <c r="ES1169" s="193"/>
      <c r="ET1169" s="193"/>
      <c r="EU1169" s="193"/>
      <c r="EV1169" s="193"/>
      <c r="EW1169" s="193"/>
      <c r="EX1169" s="193"/>
      <c r="EY1169" s="193"/>
      <c r="EZ1169" s="193"/>
      <c r="FA1169" s="193"/>
      <c r="FB1169" s="193"/>
      <c r="FC1169" s="193"/>
      <c r="FD1169" s="193"/>
      <c r="FE1169" s="193"/>
      <c r="FF1169" s="193"/>
      <c r="FG1169" s="193"/>
      <c r="FH1169" s="193"/>
      <c r="FI1169" s="193"/>
      <c r="FJ1169" s="193"/>
      <c r="FK1169" s="193"/>
      <c r="FL1169" s="193"/>
      <c r="FM1169" s="193"/>
      <c r="FN1169" s="193"/>
      <c r="FO1169" s="193"/>
      <c r="FP1169" s="193"/>
      <c r="FQ1169" s="193"/>
      <c r="FR1169" s="193"/>
      <c r="FS1169" s="193"/>
      <c r="FT1169" s="193"/>
      <c r="FU1169" s="193"/>
      <c r="FV1169" s="193"/>
      <c r="FW1169" s="193"/>
      <c r="FX1169" s="193"/>
      <c r="FY1169" s="193"/>
      <c r="FZ1169" s="193"/>
      <c r="GA1169" s="193"/>
      <c r="GB1169" s="193"/>
      <c r="GC1169" s="193"/>
      <c r="GD1169" s="193"/>
      <c r="GE1169" s="193"/>
      <c r="GF1169" s="193"/>
      <c r="GG1169" s="193"/>
      <c r="GH1169" s="193"/>
      <c r="GI1169" s="193"/>
      <c r="GJ1169" s="193"/>
      <c r="GK1169" s="193"/>
      <c r="GL1169" s="193"/>
      <c r="GM1169" s="193"/>
      <c r="GN1169" s="193"/>
      <c r="GO1169" s="193"/>
      <c r="GP1169" s="193"/>
      <c r="GQ1169" s="193"/>
      <c r="GR1169" s="193"/>
      <c r="GS1169" s="193"/>
      <c r="GT1169" s="193"/>
      <c r="GU1169" s="193"/>
      <c r="GV1169" s="193"/>
      <c r="GW1169" s="193"/>
      <c r="GX1169" s="193"/>
      <c r="GY1169" s="193"/>
      <c r="GZ1169" s="193"/>
      <c r="HA1169" s="193"/>
      <c r="HB1169" s="193"/>
      <c r="HC1169" s="193"/>
      <c r="HD1169" s="193"/>
      <c r="HE1169" s="193"/>
      <c r="HF1169" s="193"/>
      <c r="HG1169" s="193"/>
      <c r="HH1169" s="193"/>
      <c r="HI1169" s="193"/>
      <c r="HJ1169" s="193"/>
      <c r="HK1169" s="193"/>
      <c r="HL1169" s="193"/>
      <c r="HM1169" s="193"/>
      <c r="HN1169" s="193"/>
      <c r="HO1169" s="193"/>
      <c r="HP1169" s="193"/>
      <c r="HQ1169" s="193"/>
      <c r="HR1169" s="193"/>
      <c r="HS1169" s="193"/>
      <c r="HT1169" s="193"/>
      <c r="HU1169" s="193"/>
      <c r="HV1169" s="193"/>
      <c r="HW1169" s="193"/>
      <c r="HX1169" s="193"/>
      <c r="HY1169" s="193"/>
      <c r="HZ1169" s="193"/>
      <c r="IA1169" s="193"/>
      <c r="IB1169" s="193"/>
      <c r="IC1169" s="193"/>
      <c r="ID1169" s="193"/>
      <c r="IE1169" s="193"/>
      <c r="IF1169" s="193"/>
      <c r="IG1169" s="193"/>
      <c r="IH1169" s="193"/>
      <c r="II1169" s="193"/>
      <c r="IJ1169" s="193"/>
      <c r="IK1169" s="193"/>
      <c r="IL1169" s="193"/>
      <c r="IM1169" s="193"/>
      <c r="IN1169" s="193"/>
      <c r="IO1169" s="193"/>
      <c r="IP1169" s="193"/>
      <c r="IQ1169" s="193"/>
      <c r="IR1169" s="193"/>
      <c r="IS1169" s="193"/>
      <c r="IT1169" s="193"/>
      <c r="IU1169" s="193"/>
      <c r="IV1169" s="193"/>
      <c r="IW1169" s="193"/>
      <c r="IX1169" s="193"/>
      <c r="IY1169" s="193"/>
      <c r="IZ1169" s="193"/>
      <c r="JA1169" s="193"/>
      <c r="JB1169" s="193"/>
      <c r="JC1169" s="193"/>
      <c r="JD1169" s="193"/>
      <c r="JE1169" s="193"/>
      <c r="JF1169" s="193"/>
      <c r="JG1169" s="193"/>
      <c r="JH1169" s="193"/>
      <c r="JI1169" s="193"/>
      <c r="JJ1169" s="193"/>
      <c r="JK1169" s="193"/>
      <c r="JL1169" s="193"/>
      <c r="JM1169" s="193"/>
      <c r="JN1169" s="193"/>
      <c r="JO1169" s="193"/>
      <c r="JP1169" s="193"/>
      <c r="JQ1169" s="193"/>
      <c r="JR1169" s="193"/>
      <c r="JS1169" s="193"/>
      <c r="JT1169" s="193"/>
      <c r="JU1169" s="193"/>
      <c r="JV1169" s="193"/>
      <c r="JW1169" s="193"/>
      <c r="JX1169" s="193"/>
      <c r="JY1169" s="193"/>
      <c r="JZ1169" s="193"/>
      <c r="KA1169" s="193"/>
      <c r="KB1169" s="193"/>
      <c r="KC1169" s="193"/>
      <c r="KD1169" s="193"/>
      <c r="KE1169" s="193"/>
      <c r="KF1169" s="193"/>
      <c r="KG1169" s="193"/>
      <c r="KH1169" s="193"/>
      <c r="KI1169" s="193"/>
      <c r="KJ1169" s="193"/>
      <c r="KK1169" s="193"/>
      <c r="KL1169" s="193"/>
      <c r="KM1169" s="193"/>
      <c r="KN1169" s="193"/>
      <c r="KO1169" s="193"/>
      <c r="KP1169" s="193"/>
      <c r="KQ1169" s="193"/>
      <c r="KR1169" s="193"/>
      <c r="KS1169" s="193"/>
      <c r="KT1169" s="193"/>
      <c r="KU1169" s="193"/>
      <c r="KV1169" s="193"/>
      <c r="KW1169" s="193"/>
      <c r="KX1169" s="193"/>
      <c r="KY1169" s="193"/>
      <c r="KZ1169" s="193"/>
      <c r="LA1169" s="193"/>
      <c r="LB1169" s="193"/>
      <c r="LC1169" s="193"/>
      <c r="LD1169" s="193"/>
      <c r="LE1169" s="193"/>
      <c r="LF1169" s="193"/>
      <c r="LG1169" s="193"/>
      <c r="LH1169" s="193"/>
      <c r="LI1169" s="193"/>
      <c r="LJ1169" s="193"/>
      <c r="LK1169" s="193"/>
      <c r="LL1169" s="193"/>
      <c r="LM1169" s="193"/>
      <c r="LN1169" s="193"/>
      <c r="LO1169" s="193"/>
      <c r="LP1169" s="193"/>
      <c r="LQ1169" s="193"/>
      <c r="LR1169" s="193"/>
      <c r="LS1169" s="193"/>
      <c r="LT1169" s="193"/>
      <c r="LU1169" s="193"/>
      <c r="LV1169" s="193"/>
      <c r="LW1169" s="193"/>
      <c r="LX1169" s="193"/>
      <c r="LY1169" s="193"/>
      <c r="LZ1169" s="193"/>
      <c r="MA1169" s="193"/>
      <c r="MB1169" s="193"/>
      <c r="MC1169" s="193"/>
      <c r="MD1169" s="193"/>
      <c r="ME1169" s="193"/>
      <c r="MF1169" s="193"/>
      <c r="MG1169" s="193"/>
      <c r="MH1169" s="193"/>
      <c r="MI1169" s="193"/>
      <c r="MJ1169" s="193"/>
      <c r="MK1169" s="193"/>
      <c r="ML1169" s="193"/>
      <c r="MM1169" s="193"/>
      <c r="MN1169" s="193"/>
      <c r="MO1169" s="193"/>
      <c r="MP1169" s="193"/>
      <c r="MQ1169" s="193"/>
      <c r="MR1169" s="193"/>
      <c r="MS1169" s="193"/>
      <c r="MT1169" s="193"/>
      <c r="MU1169" s="193"/>
      <c r="MV1169" s="193"/>
      <c r="MW1169" s="193"/>
      <c r="MX1169" s="193"/>
      <c r="MY1169" s="193"/>
      <c r="MZ1169" s="193"/>
      <c r="NA1169" s="193"/>
      <c r="NB1169" s="193"/>
      <c r="NC1169" s="193"/>
      <c r="ND1169" s="193"/>
      <c r="NE1169" s="193"/>
      <c r="NF1169" s="193"/>
      <c r="NG1169" s="193"/>
      <c r="NH1169" s="193"/>
      <c r="NI1169" s="193"/>
      <c r="NJ1169" s="193"/>
      <c r="NK1169" s="193"/>
      <c r="NL1169" s="193"/>
      <c r="NM1169" s="193"/>
      <c r="NN1169" s="193"/>
      <c r="NO1169" s="193"/>
      <c r="NP1169" s="193"/>
      <c r="NQ1169" s="193"/>
      <c r="NR1169" s="193"/>
      <c r="NS1169" s="193"/>
      <c r="NT1169" s="193"/>
      <c r="NU1169" s="193"/>
      <c r="NV1169" s="193"/>
      <c r="NW1169" s="193"/>
      <c r="NX1169" s="193"/>
      <c r="NY1169" s="193"/>
      <c r="NZ1169" s="193"/>
      <c r="OA1169" s="193"/>
      <c r="OB1169" s="193"/>
      <c r="OC1169" s="193"/>
      <c r="OD1169" s="193"/>
      <c r="OE1169" s="193"/>
      <c r="OF1169" s="193"/>
      <c r="OG1169" s="193"/>
      <c r="OH1169" s="193"/>
      <c r="OI1169" s="193"/>
      <c r="OJ1169" s="193"/>
      <c r="OK1169" s="193"/>
      <c r="OL1169" s="193"/>
      <c r="OM1169" s="193"/>
      <c r="ON1169" s="193"/>
      <c r="OO1169" s="193"/>
      <c r="OP1169" s="193"/>
      <c r="OQ1169" s="193"/>
      <c r="OR1169" s="193"/>
      <c r="OS1169" s="193"/>
      <c r="OT1169" s="193"/>
      <c r="OU1169" s="193"/>
      <c r="OV1169" s="193"/>
      <c r="OW1169" s="193"/>
      <c r="OX1169" s="193"/>
      <c r="OY1169" s="193"/>
      <c r="OZ1169" s="193"/>
      <c r="PA1169" s="193"/>
      <c r="PB1169" s="193"/>
      <c r="PC1169" s="193"/>
      <c r="PD1169" s="193"/>
      <c r="PE1169" s="193"/>
      <c r="PF1169" s="193"/>
      <c r="PG1169" s="193"/>
      <c r="PH1169" s="193"/>
      <c r="PI1169" s="193"/>
      <c r="PJ1169" s="193"/>
      <c r="PK1169" s="193"/>
      <c r="PL1169" s="193"/>
      <c r="PM1169" s="193"/>
      <c r="PN1169" s="193"/>
      <c r="PO1169" s="193"/>
      <c r="PP1169" s="193"/>
      <c r="PQ1169" s="193"/>
      <c r="PR1169" s="193"/>
      <c r="PS1169" s="193"/>
      <c r="PT1169" s="193"/>
      <c r="PU1169" s="193"/>
      <c r="PV1169" s="193"/>
      <c r="PW1169" s="193"/>
      <c r="PX1169" s="193"/>
      <c r="PY1169" s="193"/>
      <c r="PZ1169" s="193"/>
      <c r="QA1169" s="193"/>
      <c r="QB1169" s="193"/>
      <c r="QC1169" s="193"/>
      <c r="QD1169" s="193"/>
      <c r="QE1169" s="193"/>
      <c r="QF1169" s="193"/>
      <c r="QG1169" s="193"/>
      <c r="QH1169" s="193"/>
      <c r="QI1169" s="193"/>
      <c r="QJ1169" s="193"/>
      <c r="QK1169" s="193"/>
      <c r="QL1169" s="193"/>
      <c r="QM1169" s="193"/>
      <c r="QN1169" s="193"/>
      <c r="QO1169" s="193"/>
      <c r="QP1169" s="193"/>
      <c r="QQ1169" s="193"/>
      <c r="QR1169" s="193"/>
      <c r="QS1169" s="193"/>
      <c r="QT1169" s="193"/>
      <c r="QU1169" s="193"/>
      <c r="QV1169" s="193"/>
      <c r="QW1169" s="193"/>
      <c r="QX1169" s="193"/>
      <c r="QY1169" s="193"/>
      <c r="QZ1169" s="193"/>
      <c r="RA1169" s="193"/>
      <c r="RB1169" s="193"/>
      <c r="RC1169" s="193"/>
      <c r="RD1169" s="193"/>
      <c r="RE1169" s="193"/>
      <c r="RF1169" s="193"/>
      <c r="RG1169" s="193"/>
    </row>
    <row r="1170" spans="5:475" x14ac:dyDescent="0.3">
      <c r="E1170" s="224"/>
      <c r="F1170" s="216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3">
      <c r="E1171" s="224"/>
      <c r="F1171" s="217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3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3">
      <c r="E1173" s="224"/>
      <c r="F1173" s="215"/>
      <c r="G1173" s="177"/>
      <c r="H1173" s="177"/>
      <c r="I1173" s="203"/>
      <c r="J1173" s="203"/>
      <c r="K1173" s="177"/>
      <c r="L1173" s="187"/>
      <c r="M1173" s="177"/>
      <c r="N1173" s="177"/>
      <c r="O1173" s="187"/>
      <c r="P1173" s="177"/>
      <c r="Q1173" s="177"/>
      <c r="R1173" s="187"/>
      <c r="S1173" s="177"/>
      <c r="T1173" s="177"/>
      <c r="U1173" s="187"/>
      <c r="V1173" s="177"/>
      <c r="W1173" s="177"/>
      <c r="X1173" s="187"/>
      <c r="Y1173" s="177"/>
      <c r="Z1173" s="177"/>
      <c r="AA1173" s="187"/>
      <c r="AB1173" s="177"/>
      <c r="AC1173" s="177"/>
      <c r="AD1173" s="187"/>
      <c r="AE1173" s="177"/>
      <c r="AF1173" s="177"/>
      <c r="AG1173" s="187"/>
      <c r="AH1173" s="177"/>
      <c r="AI1173" s="177"/>
      <c r="AJ1173" s="187"/>
      <c r="AK1173" s="177"/>
      <c r="AL1173" s="177"/>
      <c r="AM1173" s="187"/>
      <c r="AN1173" s="177"/>
      <c r="AO1173" s="177"/>
      <c r="AP1173" s="187"/>
      <c r="AQ1173" s="177"/>
      <c r="AR1173" s="177"/>
      <c r="AS1173" s="187"/>
      <c r="AT1173" s="177"/>
      <c r="AU1173" s="177"/>
      <c r="AV1173" s="187"/>
      <c r="AW1173" s="177"/>
      <c r="AX1173" s="177"/>
      <c r="AY1173" s="187"/>
      <c r="AZ1173" s="177"/>
      <c r="BA1173" s="177"/>
      <c r="BB1173" s="187"/>
      <c r="BC1173" s="177"/>
      <c r="BD1173" s="177"/>
      <c r="BE1173" s="187"/>
      <c r="BF1173" s="177"/>
      <c r="BG1173" s="177"/>
      <c r="BH1173" s="187"/>
      <c r="BI1173" s="177"/>
      <c r="BJ1173" s="177"/>
      <c r="BK1173" s="187"/>
      <c r="BL1173" s="177"/>
      <c r="BM1173" s="177"/>
      <c r="BN1173" s="187"/>
      <c r="BO1173" s="177"/>
      <c r="BP1173" s="177"/>
      <c r="BQ1173" s="187"/>
      <c r="BR1173" s="177"/>
      <c r="BS1173" s="177"/>
      <c r="BT1173" s="187"/>
      <c r="BU1173" s="177"/>
      <c r="BV1173" s="177"/>
      <c r="BW1173" s="187"/>
      <c r="BX1173" s="177"/>
      <c r="BY1173" s="177"/>
      <c r="BZ1173" s="187"/>
      <c r="CA1173" s="177"/>
      <c r="CB1173" s="177"/>
      <c r="CC1173" s="187"/>
      <c r="CD1173" s="177"/>
      <c r="CE1173" s="177"/>
      <c r="CF1173" s="187"/>
      <c r="CG1173" s="177"/>
      <c r="CH1173" s="177"/>
      <c r="CI1173" s="187"/>
      <c r="CJ1173" s="177"/>
      <c r="CK1173" s="177"/>
      <c r="CL1173" s="187"/>
      <c r="CM1173" s="177"/>
      <c r="CN1173" s="177"/>
      <c r="CO1173" s="187"/>
      <c r="CP1173" s="177"/>
      <c r="CQ1173" s="177"/>
      <c r="CR1173" s="187"/>
      <c r="CS1173" s="177"/>
      <c r="CT1173" s="177"/>
      <c r="CU1173" s="187"/>
      <c r="CV1173" s="177"/>
      <c r="CW1173" s="177"/>
      <c r="CX1173" s="187"/>
      <c r="CY1173" s="177"/>
      <c r="CZ1173" s="177"/>
      <c r="DA1173" s="187"/>
      <c r="DB1173" s="177"/>
      <c r="DC1173" s="177"/>
      <c r="DD1173" s="187"/>
      <c r="DE1173" s="177"/>
      <c r="DF1173" s="177"/>
      <c r="DG1173" s="187"/>
      <c r="DH1173" s="177"/>
      <c r="DI1173" s="177"/>
      <c r="DJ1173" s="187"/>
      <c r="DK1173" s="177"/>
      <c r="DL1173" s="177"/>
      <c r="DM1173" s="187"/>
      <c r="DN1173" s="177"/>
      <c r="DO1173" s="177"/>
      <c r="DP1173" s="187"/>
      <c r="DQ1173" s="177"/>
      <c r="DR1173" s="177"/>
      <c r="DS1173" s="187"/>
      <c r="DT1173" s="177"/>
      <c r="DU1173" s="177"/>
      <c r="DV1173" s="187"/>
      <c r="DW1173" s="209"/>
      <c r="DX1173" s="209"/>
      <c r="DY1173" s="193"/>
      <c r="DZ1173" s="209"/>
      <c r="EA1173" s="209"/>
      <c r="EB1173" s="193"/>
      <c r="EC1173" s="209"/>
      <c r="ED1173" s="209"/>
      <c r="EE1173" s="193"/>
      <c r="EF1173" s="209"/>
      <c r="EG1173" s="209"/>
      <c r="EH1173" s="193"/>
      <c r="EI1173" s="209"/>
      <c r="EJ1173" s="209"/>
      <c r="EK1173" s="193"/>
      <c r="EL1173" s="209"/>
      <c r="EM1173" s="209"/>
      <c r="EN1173" s="193"/>
      <c r="EO1173" s="209"/>
      <c r="EP1173" s="209"/>
      <c r="EQ1173" s="193"/>
      <c r="ER1173" s="209"/>
      <c r="ES1173" s="209"/>
      <c r="ET1173" s="193"/>
      <c r="EU1173" s="209"/>
      <c r="EV1173" s="209"/>
      <c r="EW1173" s="193"/>
      <c r="EX1173" s="209"/>
      <c r="EY1173" s="209"/>
      <c r="EZ1173" s="193"/>
      <c r="FA1173" s="209"/>
      <c r="FB1173" s="209"/>
      <c r="FC1173" s="193"/>
      <c r="FD1173" s="209"/>
      <c r="FE1173" s="209"/>
      <c r="FF1173" s="193"/>
      <c r="FG1173" s="209"/>
      <c r="FH1173" s="209"/>
      <c r="FI1173" s="193"/>
      <c r="FJ1173" s="209"/>
      <c r="FK1173" s="209"/>
      <c r="FL1173" s="193"/>
      <c r="FM1173" s="209"/>
      <c r="FN1173" s="209"/>
      <c r="FO1173" s="193"/>
      <c r="FP1173" s="209"/>
      <c r="FQ1173" s="209"/>
      <c r="FR1173" s="193"/>
      <c r="FS1173" s="209"/>
      <c r="FT1173" s="209"/>
      <c r="FU1173" s="193"/>
      <c r="FV1173" s="209"/>
      <c r="FW1173" s="209"/>
      <c r="FX1173" s="193"/>
      <c r="FY1173" s="209"/>
      <c r="FZ1173" s="209"/>
      <c r="GA1173" s="193"/>
      <c r="GB1173" s="209"/>
      <c r="GC1173" s="209"/>
      <c r="GD1173" s="193"/>
      <c r="GE1173" s="209"/>
      <c r="GF1173" s="209"/>
      <c r="GG1173" s="193"/>
      <c r="GH1173" s="209"/>
      <c r="GI1173" s="209"/>
      <c r="GJ1173" s="193"/>
      <c r="GK1173" s="209"/>
      <c r="GL1173" s="209"/>
      <c r="GM1173" s="193"/>
      <c r="GN1173" s="209"/>
      <c r="GO1173" s="209"/>
      <c r="GP1173" s="193"/>
      <c r="GQ1173" s="209"/>
      <c r="GR1173" s="209"/>
      <c r="GS1173" s="193"/>
      <c r="GT1173" s="209"/>
      <c r="GU1173" s="209"/>
      <c r="GV1173" s="193"/>
      <c r="GW1173" s="209"/>
      <c r="GX1173" s="209"/>
      <c r="GY1173" s="193"/>
      <c r="GZ1173" s="209"/>
      <c r="HA1173" s="209"/>
      <c r="HB1173" s="193"/>
      <c r="HC1173" s="209"/>
      <c r="HD1173" s="209"/>
      <c r="HE1173" s="193"/>
      <c r="HF1173" s="209"/>
      <c r="HG1173" s="209"/>
      <c r="HH1173" s="193"/>
      <c r="HI1173" s="209"/>
      <c r="HJ1173" s="209"/>
      <c r="HK1173" s="193"/>
      <c r="HL1173" s="209"/>
      <c r="HM1173" s="209"/>
      <c r="HN1173" s="193"/>
      <c r="HO1173" s="209"/>
      <c r="HP1173" s="209"/>
      <c r="HQ1173" s="193"/>
      <c r="HR1173" s="209"/>
      <c r="HS1173" s="209"/>
      <c r="HT1173" s="193"/>
      <c r="HU1173" s="209"/>
      <c r="HV1173" s="209"/>
      <c r="HW1173" s="193"/>
      <c r="HX1173" s="209"/>
      <c r="HY1173" s="209"/>
      <c r="HZ1173" s="193"/>
      <c r="IA1173" s="209"/>
      <c r="IB1173" s="209"/>
      <c r="IC1173" s="193"/>
      <c r="ID1173" s="209"/>
      <c r="IE1173" s="209"/>
      <c r="IF1173" s="193"/>
      <c r="IG1173" s="209"/>
      <c r="IH1173" s="209"/>
      <c r="II1173" s="193"/>
      <c r="IJ1173" s="209"/>
      <c r="IK1173" s="209"/>
      <c r="IL1173" s="193"/>
      <c r="IM1173" s="209"/>
      <c r="IN1173" s="209"/>
      <c r="IO1173" s="193"/>
      <c r="IP1173" s="209"/>
      <c r="IQ1173" s="209"/>
      <c r="IR1173" s="193"/>
      <c r="IS1173" s="209"/>
      <c r="IT1173" s="209"/>
      <c r="IU1173" s="193"/>
      <c r="IV1173" s="209"/>
      <c r="IW1173" s="209"/>
      <c r="IX1173" s="193"/>
      <c r="IY1173" s="209"/>
      <c r="IZ1173" s="209"/>
      <c r="JA1173" s="193"/>
      <c r="JB1173" s="209"/>
      <c r="JC1173" s="209"/>
      <c r="JD1173" s="193"/>
      <c r="JE1173" s="209"/>
      <c r="JF1173" s="209"/>
      <c r="JG1173" s="193"/>
      <c r="JH1173" s="209"/>
      <c r="JI1173" s="209"/>
      <c r="JJ1173" s="193"/>
      <c r="JK1173" s="209"/>
      <c r="JL1173" s="209"/>
      <c r="JM1173" s="193"/>
      <c r="JN1173" s="209"/>
      <c r="JO1173" s="209"/>
      <c r="JP1173" s="193"/>
      <c r="JQ1173" s="209"/>
      <c r="JR1173" s="209"/>
      <c r="JS1173" s="193"/>
      <c r="JT1173" s="209"/>
      <c r="JU1173" s="209"/>
      <c r="JV1173" s="193"/>
      <c r="JW1173" s="209"/>
      <c r="JX1173" s="209"/>
      <c r="JY1173" s="193"/>
      <c r="JZ1173" s="209"/>
      <c r="KA1173" s="209"/>
      <c r="KB1173" s="193"/>
      <c r="KC1173" s="209"/>
      <c r="KD1173" s="209"/>
      <c r="KE1173" s="193"/>
      <c r="KF1173" s="209"/>
      <c r="KG1173" s="209"/>
      <c r="KH1173" s="193"/>
      <c r="KI1173" s="209"/>
      <c r="KJ1173" s="209"/>
      <c r="KK1173" s="193"/>
      <c r="KL1173" s="209"/>
      <c r="KM1173" s="209"/>
      <c r="KN1173" s="193"/>
      <c r="KO1173" s="209"/>
      <c r="KP1173" s="209"/>
      <c r="KQ1173" s="193"/>
      <c r="KR1173" s="209"/>
      <c r="KS1173" s="209"/>
      <c r="KT1173" s="193"/>
      <c r="KU1173" s="209"/>
      <c r="KV1173" s="209"/>
      <c r="KW1173" s="193"/>
      <c r="KX1173" s="209"/>
      <c r="KY1173" s="209"/>
      <c r="KZ1173" s="193"/>
      <c r="LA1173" s="209"/>
      <c r="LB1173" s="209"/>
      <c r="LC1173" s="193"/>
      <c r="LD1173" s="209"/>
      <c r="LE1173" s="209"/>
      <c r="LF1173" s="193"/>
      <c r="LG1173" s="209"/>
      <c r="LH1173" s="209"/>
      <c r="LI1173" s="193"/>
      <c r="LJ1173" s="209"/>
      <c r="LK1173" s="209"/>
      <c r="LL1173" s="193"/>
      <c r="LM1173" s="209"/>
      <c r="LN1173" s="209"/>
      <c r="LO1173" s="193"/>
      <c r="LP1173" s="209"/>
      <c r="LQ1173" s="209"/>
      <c r="LR1173" s="193"/>
      <c r="LS1173" s="209"/>
      <c r="LT1173" s="209"/>
      <c r="LU1173" s="193"/>
      <c r="LV1173" s="209"/>
      <c r="LW1173" s="209"/>
      <c r="LX1173" s="193"/>
      <c r="LY1173" s="209"/>
      <c r="LZ1173" s="209"/>
      <c r="MA1173" s="193"/>
      <c r="MB1173" s="209"/>
      <c r="MC1173" s="209"/>
      <c r="MD1173" s="193"/>
      <c r="ME1173" s="209"/>
      <c r="MF1173" s="209"/>
      <c r="MG1173" s="193"/>
      <c r="MH1173" s="209"/>
      <c r="MI1173" s="209"/>
      <c r="MJ1173" s="193"/>
      <c r="MK1173" s="209"/>
      <c r="ML1173" s="209"/>
      <c r="MM1173" s="193"/>
      <c r="MN1173" s="209"/>
      <c r="MO1173" s="209"/>
      <c r="MP1173" s="193"/>
      <c r="MQ1173" s="209"/>
      <c r="MR1173" s="209"/>
      <c r="MS1173" s="193"/>
      <c r="MT1173" s="209"/>
      <c r="MU1173" s="209"/>
      <c r="MV1173" s="193"/>
      <c r="MW1173" s="209"/>
      <c r="MX1173" s="209"/>
      <c r="MY1173" s="193"/>
      <c r="MZ1173" s="209"/>
      <c r="NA1173" s="209"/>
      <c r="NB1173" s="193"/>
      <c r="NC1173" s="209"/>
      <c r="ND1173" s="209"/>
      <c r="NE1173" s="193"/>
      <c r="NF1173" s="209"/>
      <c r="NG1173" s="209"/>
      <c r="NH1173" s="193"/>
      <c r="NI1173" s="209"/>
      <c r="NJ1173" s="209"/>
      <c r="NK1173" s="193"/>
      <c r="NL1173" s="209"/>
      <c r="NM1173" s="209"/>
      <c r="NN1173" s="193"/>
      <c r="NO1173" s="209"/>
      <c r="NP1173" s="209"/>
      <c r="NQ1173" s="193"/>
      <c r="NR1173" s="209"/>
      <c r="NS1173" s="209"/>
      <c r="NT1173" s="193"/>
      <c r="NU1173" s="209"/>
      <c r="NV1173" s="209"/>
      <c r="NW1173" s="193"/>
      <c r="NX1173" s="209"/>
      <c r="NY1173" s="209"/>
      <c r="NZ1173" s="193"/>
      <c r="OA1173" s="209"/>
      <c r="OB1173" s="209"/>
      <c r="OC1173" s="193"/>
      <c r="OD1173" s="209"/>
      <c r="OE1173" s="209"/>
      <c r="OF1173" s="193"/>
      <c r="OG1173" s="209"/>
      <c r="OH1173" s="209"/>
      <c r="OI1173" s="193"/>
      <c r="OJ1173" s="209"/>
      <c r="OK1173" s="209"/>
      <c r="OL1173" s="193"/>
      <c r="OM1173" s="209"/>
      <c r="ON1173" s="209"/>
      <c r="OO1173" s="193"/>
      <c r="OP1173" s="209"/>
      <c r="OQ1173" s="209"/>
      <c r="OR1173" s="193"/>
      <c r="OS1173" s="209"/>
      <c r="OT1173" s="209"/>
      <c r="OU1173" s="193"/>
      <c r="OV1173" s="209"/>
      <c r="OW1173" s="209"/>
      <c r="OX1173" s="193"/>
      <c r="OY1173" s="209"/>
      <c r="OZ1173" s="209"/>
      <c r="PA1173" s="193"/>
      <c r="PB1173" s="209"/>
      <c r="PC1173" s="209"/>
      <c r="PD1173" s="193"/>
      <c r="PE1173" s="209"/>
      <c r="PF1173" s="209"/>
      <c r="PG1173" s="193"/>
      <c r="PH1173" s="209"/>
      <c r="PI1173" s="209"/>
      <c r="PJ1173" s="193"/>
      <c r="PK1173" s="209"/>
      <c r="PL1173" s="209"/>
      <c r="PM1173" s="193"/>
      <c r="PN1173" s="209"/>
      <c r="PO1173" s="209"/>
      <c r="PP1173" s="193"/>
      <c r="PQ1173" s="209"/>
      <c r="PR1173" s="209"/>
      <c r="PS1173" s="193"/>
      <c r="PT1173" s="209"/>
      <c r="PU1173" s="209"/>
      <c r="PV1173" s="193"/>
      <c r="PW1173" s="209"/>
      <c r="PX1173" s="209"/>
      <c r="PY1173" s="193"/>
      <c r="PZ1173" s="209"/>
      <c r="QA1173" s="209"/>
      <c r="QB1173" s="193"/>
      <c r="QC1173" s="209"/>
      <c r="QD1173" s="209"/>
      <c r="QE1173" s="193"/>
      <c r="QF1173" s="209"/>
      <c r="QG1173" s="209"/>
      <c r="QH1173" s="193"/>
      <c r="QI1173" s="209"/>
      <c r="QJ1173" s="209"/>
      <c r="QK1173" s="193"/>
      <c r="QL1173" s="209"/>
      <c r="QM1173" s="209"/>
      <c r="QN1173" s="193"/>
      <c r="QO1173" s="209"/>
      <c r="QP1173" s="209"/>
      <c r="QQ1173" s="193"/>
      <c r="QR1173" s="209"/>
      <c r="QS1173" s="209"/>
      <c r="QT1173" s="193"/>
      <c r="QU1173" s="209"/>
      <c r="QV1173" s="209"/>
      <c r="QW1173" s="193"/>
      <c r="QX1173" s="209"/>
      <c r="QY1173" s="209"/>
      <c r="QZ1173" s="193"/>
      <c r="RA1173" s="209"/>
      <c r="RB1173" s="209"/>
      <c r="RC1173" s="193"/>
      <c r="RD1173" s="209"/>
      <c r="RE1173" s="209"/>
      <c r="RF1173" s="193"/>
      <c r="RG1173" s="209"/>
    </row>
    <row r="1174" spans="5:475" x14ac:dyDescent="0.3">
      <c r="F1174" s="189"/>
      <c r="G1174" s="187"/>
      <c r="H1174" s="187"/>
      <c r="I1174" s="203"/>
      <c r="J1174" s="203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93"/>
      <c r="DX1174" s="193"/>
      <c r="DY1174" s="193"/>
      <c r="DZ1174" s="193"/>
      <c r="EA1174" s="193"/>
      <c r="EB1174" s="193"/>
      <c r="EC1174" s="193"/>
      <c r="ED1174" s="193"/>
      <c r="EE1174" s="193"/>
      <c r="EF1174" s="193"/>
      <c r="EG1174" s="193"/>
      <c r="EH1174" s="193"/>
      <c r="EI1174" s="193"/>
      <c r="EJ1174" s="193"/>
      <c r="EK1174" s="193"/>
      <c r="EL1174" s="193"/>
      <c r="EM1174" s="193"/>
      <c r="EN1174" s="193"/>
      <c r="EO1174" s="193"/>
      <c r="EP1174" s="193"/>
      <c r="EQ1174" s="193"/>
      <c r="ER1174" s="193"/>
      <c r="ES1174" s="193"/>
      <c r="ET1174" s="193"/>
      <c r="EU1174" s="193"/>
      <c r="EV1174" s="193"/>
      <c r="EW1174" s="193"/>
      <c r="EX1174" s="193"/>
      <c r="EY1174" s="193"/>
      <c r="EZ1174" s="193"/>
      <c r="FA1174" s="193"/>
      <c r="FB1174" s="193"/>
      <c r="FC1174" s="193"/>
      <c r="FD1174" s="193"/>
      <c r="FE1174" s="193"/>
      <c r="FF1174" s="193"/>
      <c r="FG1174" s="193"/>
      <c r="FH1174" s="193"/>
      <c r="FI1174" s="193"/>
      <c r="FJ1174" s="193"/>
      <c r="FK1174" s="193"/>
      <c r="FL1174" s="193"/>
      <c r="FM1174" s="193"/>
      <c r="FN1174" s="193"/>
      <c r="FO1174" s="193"/>
      <c r="FP1174" s="193"/>
      <c r="FQ1174" s="193"/>
      <c r="FR1174" s="193"/>
      <c r="FS1174" s="193"/>
      <c r="FT1174" s="193"/>
      <c r="FU1174" s="193"/>
      <c r="FV1174" s="193"/>
      <c r="FW1174" s="193"/>
      <c r="FX1174" s="193"/>
      <c r="FY1174" s="193"/>
      <c r="FZ1174" s="193"/>
      <c r="GA1174" s="193"/>
      <c r="GB1174" s="193"/>
      <c r="GC1174" s="193"/>
      <c r="GD1174" s="193"/>
      <c r="GE1174" s="193"/>
      <c r="GF1174" s="193"/>
      <c r="GG1174" s="193"/>
      <c r="GH1174" s="193"/>
      <c r="GI1174" s="193"/>
      <c r="GJ1174" s="193"/>
      <c r="GK1174" s="193"/>
      <c r="GL1174" s="193"/>
      <c r="GM1174" s="193"/>
      <c r="GN1174" s="193"/>
      <c r="GO1174" s="193"/>
      <c r="GP1174" s="193"/>
      <c r="GQ1174" s="193"/>
      <c r="GR1174" s="193"/>
      <c r="GS1174" s="193"/>
      <c r="GT1174" s="193"/>
      <c r="GU1174" s="193"/>
      <c r="GV1174" s="193"/>
      <c r="GW1174" s="193"/>
      <c r="GX1174" s="193"/>
      <c r="GY1174" s="193"/>
      <c r="GZ1174" s="193"/>
      <c r="HA1174" s="193"/>
      <c r="HB1174" s="193"/>
      <c r="HC1174" s="193"/>
      <c r="HD1174" s="193"/>
      <c r="HE1174" s="193"/>
      <c r="HF1174" s="193"/>
      <c r="HG1174" s="193"/>
      <c r="HH1174" s="193"/>
      <c r="HI1174" s="193"/>
      <c r="HJ1174" s="193"/>
      <c r="HK1174" s="193"/>
      <c r="HL1174" s="193"/>
      <c r="HM1174" s="193"/>
      <c r="HN1174" s="193"/>
      <c r="HO1174" s="193"/>
      <c r="HP1174" s="193"/>
      <c r="HQ1174" s="193"/>
      <c r="HR1174" s="193"/>
      <c r="HS1174" s="193"/>
      <c r="HT1174" s="193"/>
      <c r="HU1174" s="193"/>
      <c r="HV1174" s="193"/>
      <c r="HW1174" s="193"/>
      <c r="HX1174" s="193"/>
      <c r="HY1174" s="193"/>
      <c r="HZ1174" s="193"/>
      <c r="IA1174" s="193"/>
      <c r="IB1174" s="193"/>
      <c r="IC1174" s="193"/>
      <c r="ID1174" s="193"/>
      <c r="IE1174" s="193"/>
      <c r="IF1174" s="193"/>
      <c r="IG1174" s="193"/>
      <c r="IH1174" s="193"/>
      <c r="II1174" s="193"/>
      <c r="IJ1174" s="193"/>
      <c r="IK1174" s="193"/>
      <c r="IL1174" s="193"/>
      <c r="IM1174" s="193"/>
      <c r="IN1174" s="193"/>
      <c r="IO1174" s="193"/>
      <c r="IP1174" s="193"/>
      <c r="IQ1174" s="193"/>
      <c r="IR1174" s="193"/>
      <c r="IS1174" s="193"/>
      <c r="IT1174" s="193"/>
      <c r="IU1174" s="193"/>
      <c r="IV1174" s="193"/>
      <c r="IW1174" s="193"/>
      <c r="IX1174" s="193"/>
      <c r="IY1174" s="193"/>
      <c r="IZ1174" s="193"/>
      <c r="JA1174" s="193"/>
      <c r="JB1174" s="193"/>
      <c r="JC1174" s="193"/>
      <c r="JD1174" s="193"/>
      <c r="JE1174" s="193"/>
      <c r="JF1174" s="193"/>
      <c r="JG1174" s="193"/>
      <c r="JH1174" s="193"/>
      <c r="JI1174" s="193"/>
      <c r="JJ1174" s="193"/>
      <c r="JK1174" s="193"/>
      <c r="JL1174" s="193"/>
      <c r="JM1174" s="193"/>
      <c r="JN1174" s="193"/>
      <c r="JO1174" s="193"/>
      <c r="JP1174" s="193"/>
      <c r="JQ1174" s="193"/>
      <c r="JR1174" s="193"/>
      <c r="JS1174" s="193"/>
      <c r="JT1174" s="193"/>
      <c r="JU1174" s="193"/>
      <c r="JV1174" s="193"/>
      <c r="JW1174" s="193"/>
      <c r="JX1174" s="193"/>
      <c r="JY1174" s="193"/>
      <c r="JZ1174" s="193"/>
      <c r="KA1174" s="193"/>
      <c r="KB1174" s="193"/>
      <c r="KC1174" s="193"/>
      <c r="KD1174" s="193"/>
      <c r="KE1174" s="193"/>
      <c r="KF1174" s="193"/>
      <c r="KG1174" s="193"/>
      <c r="KH1174" s="193"/>
      <c r="KI1174" s="193"/>
      <c r="KJ1174" s="193"/>
      <c r="KK1174" s="193"/>
      <c r="KL1174" s="193"/>
      <c r="KM1174" s="193"/>
      <c r="KN1174" s="193"/>
      <c r="KO1174" s="193"/>
      <c r="KP1174" s="193"/>
      <c r="KQ1174" s="193"/>
      <c r="KR1174" s="193"/>
      <c r="KS1174" s="193"/>
      <c r="KT1174" s="193"/>
      <c r="KU1174" s="193"/>
      <c r="KV1174" s="193"/>
      <c r="KW1174" s="193"/>
      <c r="KX1174" s="193"/>
      <c r="KY1174" s="193"/>
      <c r="KZ1174" s="193"/>
      <c r="LA1174" s="193"/>
      <c r="LB1174" s="193"/>
      <c r="LC1174" s="193"/>
      <c r="LD1174" s="193"/>
      <c r="LE1174" s="193"/>
      <c r="LF1174" s="193"/>
      <c r="LG1174" s="193"/>
      <c r="LH1174" s="193"/>
      <c r="LI1174" s="193"/>
      <c r="LJ1174" s="193"/>
      <c r="LK1174" s="193"/>
      <c r="LL1174" s="193"/>
      <c r="LM1174" s="193"/>
      <c r="LN1174" s="193"/>
      <c r="LO1174" s="193"/>
      <c r="LP1174" s="193"/>
      <c r="LQ1174" s="193"/>
      <c r="LR1174" s="193"/>
      <c r="LS1174" s="193"/>
      <c r="LT1174" s="193"/>
      <c r="LU1174" s="193"/>
      <c r="LV1174" s="193"/>
      <c r="LW1174" s="193"/>
      <c r="LX1174" s="193"/>
      <c r="LY1174" s="193"/>
      <c r="LZ1174" s="193"/>
      <c r="MA1174" s="193"/>
      <c r="MB1174" s="193"/>
      <c r="MC1174" s="193"/>
      <c r="MD1174" s="193"/>
      <c r="ME1174" s="193"/>
      <c r="MF1174" s="193"/>
      <c r="MG1174" s="193"/>
      <c r="MH1174" s="193"/>
      <c r="MI1174" s="193"/>
      <c r="MJ1174" s="193"/>
      <c r="MK1174" s="193"/>
      <c r="ML1174" s="193"/>
      <c r="MM1174" s="193"/>
      <c r="MN1174" s="193"/>
      <c r="MO1174" s="193"/>
      <c r="MP1174" s="193"/>
      <c r="MQ1174" s="193"/>
      <c r="MR1174" s="193"/>
      <c r="MS1174" s="193"/>
      <c r="MT1174" s="193"/>
      <c r="MU1174" s="193"/>
      <c r="MV1174" s="193"/>
      <c r="MW1174" s="193"/>
      <c r="MX1174" s="193"/>
      <c r="MY1174" s="193"/>
      <c r="MZ1174" s="193"/>
      <c r="NA1174" s="193"/>
      <c r="NB1174" s="193"/>
      <c r="NC1174" s="193"/>
      <c r="ND1174" s="193"/>
      <c r="NE1174" s="193"/>
      <c r="NF1174" s="193"/>
      <c r="NG1174" s="193"/>
      <c r="NH1174" s="193"/>
      <c r="NI1174" s="193"/>
      <c r="NJ1174" s="193"/>
      <c r="NK1174" s="193"/>
      <c r="NL1174" s="193"/>
      <c r="NM1174" s="193"/>
      <c r="NN1174" s="193"/>
      <c r="NO1174" s="193"/>
      <c r="NP1174" s="193"/>
      <c r="NQ1174" s="193"/>
      <c r="NR1174" s="193"/>
      <c r="NS1174" s="193"/>
      <c r="NT1174" s="193"/>
      <c r="NU1174" s="193"/>
      <c r="NV1174" s="193"/>
      <c r="NW1174" s="193"/>
      <c r="NX1174" s="193"/>
      <c r="NY1174" s="193"/>
      <c r="NZ1174" s="193"/>
      <c r="OA1174" s="193"/>
      <c r="OB1174" s="193"/>
      <c r="OC1174" s="193"/>
      <c r="OD1174" s="193"/>
      <c r="OE1174" s="193"/>
      <c r="OF1174" s="193"/>
      <c r="OG1174" s="193"/>
      <c r="OH1174" s="193"/>
      <c r="OI1174" s="193"/>
      <c r="OJ1174" s="193"/>
      <c r="OK1174" s="193"/>
      <c r="OL1174" s="193"/>
      <c r="OM1174" s="193"/>
      <c r="ON1174" s="193"/>
      <c r="OO1174" s="193"/>
      <c r="OP1174" s="193"/>
      <c r="OQ1174" s="193"/>
      <c r="OR1174" s="193"/>
      <c r="OS1174" s="193"/>
      <c r="OT1174" s="193"/>
      <c r="OU1174" s="193"/>
      <c r="OV1174" s="193"/>
      <c r="OW1174" s="193"/>
      <c r="OX1174" s="193"/>
      <c r="OY1174" s="193"/>
      <c r="OZ1174" s="193"/>
      <c r="PA1174" s="193"/>
      <c r="PB1174" s="193"/>
      <c r="PC1174" s="193"/>
      <c r="PD1174" s="193"/>
      <c r="PE1174" s="193"/>
      <c r="PF1174" s="193"/>
      <c r="PG1174" s="193"/>
      <c r="PH1174" s="193"/>
      <c r="PI1174" s="193"/>
      <c r="PJ1174" s="193"/>
      <c r="PK1174" s="193"/>
      <c r="PL1174" s="193"/>
      <c r="PM1174" s="193"/>
      <c r="PN1174" s="193"/>
      <c r="PO1174" s="193"/>
      <c r="PP1174" s="193"/>
      <c r="PQ1174" s="193"/>
      <c r="PR1174" s="193"/>
      <c r="PS1174" s="193"/>
      <c r="PT1174" s="193"/>
      <c r="PU1174" s="193"/>
      <c r="PV1174" s="193"/>
      <c r="PW1174" s="193"/>
      <c r="PX1174" s="193"/>
      <c r="PY1174" s="193"/>
      <c r="PZ1174" s="193"/>
      <c r="QA1174" s="193"/>
      <c r="QB1174" s="193"/>
      <c r="QC1174" s="193"/>
      <c r="QD1174" s="193"/>
      <c r="QE1174" s="193"/>
      <c r="QF1174" s="193"/>
      <c r="QG1174" s="193"/>
      <c r="QH1174" s="193"/>
      <c r="QI1174" s="193"/>
      <c r="QJ1174" s="193"/>
      <c r="QK1174" s="193"/>
      <c r="QL1174" s="193"/>
      <c r="QM1174" s="193"/>
      <c r="QN1174" s="193"/>
      <c r="QO1174" s="193"/>
      <c r="QP1174" s="193"/>
      <c r="QQ1174" s="193"/>
      <c r="QR1174" s="193"/>
      <c r="QS1174" s="193"/>
      <c r="QT1174" s="193"/>
      <c r="QU1174" s="193"/>
      <c r="QV1174" s="193"/>
      <c r="QW1174" s="193"/>
      <c r="QX1174" s="193"/>
      <c r="QY1174" s="193"/>
      <c r="QZ1174" s="193"/>
      <c r="RA1174" s="193"/>
      <c r="RB1174" s="193"/>
      <c r="RC1174" s="193"/>
      <c r="RD1174" s="193"/>
      <c r="RE1174" s="193"/>
      <c r="RF1174" s="193"/>
      <c r="RG1174" s="193"/>
    </row>
    <row r="1175" spans="5:475" x14ac:dyDescent="0.3">
      <c r="E1175" s="224"/>
      <c r="F1175" s="216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3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3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3">
      <c r="E1178" s="224"/>
      <c r="F1178" s="215"/>
      <c r="G1178" s="177"/>
      <c r="H1178" s="177"/>
      <c r="I1178" s="203"/>
      <c r="J1178" s="203"/>
      <c r="K1178" s="177"/>
      <c r="L1178" s="187"/>
      <c r="M1178" s="177"/>
      <c r="N1178" s="177"/>
      <c r="O1178" s="187"/>
      <c r="P1178" s="177"/>
      <c r="Q1178" s="177"/>
      <c r="R1178" s="187"/>
      <c r="S1178" s="177"/>
      <c r="T1178" s="177"/>
      <c r="U1178" s="187"/>
      <c r="V1178" s="177"/>
      <c r="W1178" s="177"/>
      <c r="X1178" s="187"/>
      <c r="Y1178" s="177"/>
      <c r="Z1178" s="177"/>
      <c r="AA1178" s="187"/>
      <c r="AB1178" s="177"/>
      <c r="AC1178" s="177"/>
      <c r="AD1178" s="187"/>
      <c r="AE1178" s="177"/>
      <c r="AF1178" s="177"/>
      <c r="AG1178" s="187"/>
      <c r="AH1178" s="177"/>
      <c r="AI1178" s="177"/>
      <c r="AJ1178" s="187"/>
      <c r="AK1178" s="177"/>
      <c r="AL1178" s="177"/>
      <c r="AM1178" s="187"/>
      <c r="AN1178" s="177"/>
      <c r="AO1178" s="177"/>
      <c r="AP1178" s="187"/>
      <c r="AQ1178" s="177"/>
      <c r="AR1178" s="177"/>
      <c r="AS1178" s="187"/>
      <c r="AT1178" s="177"/>
      <c r="AU1178" s="177"/>
      <c r="AV1178" s="187"/>
      <c r="AW1178" s="177"/>
      <c r="AX1178" s="177"/>
      <c r="AY1178" s="187"/>
      <c r="AZ1178" s="177"/>
      <c r="BA1178" s="177"/>
      <c r="BB1178" s="187"/>
      <c r="BC1178" s="177"/>
      <c r="BD1178" s="177"/>
      <c r="BE1178" s="187"/>
      <c r="BF1178" s="177"/>
      <c r="BG1178" s="177"/>
      <c r="BH1178" s="187"/>
      <c r="BI1178" s="177"/>
      <c r="BJ1178" s="177"/>
      <c r="BK1178" s="187"/>
      <c r="BL1178" s="177"/>
      <c r="BM1178" s="177"/>
      <c r="BN1178" s="187"/>
      <c r="BO1178" s="177"/>
      <c r="BP1178" s="177"/>
      <c r="BQ1178" s="187"/>
      <c r="BR1178" s="177"/>
      <c r="BS1178" s="177"/>
      <c r="BT1178" s="187"/>
      <c r="BU1178" s="177"/>
      <c r="BV1178" s="177"/>
      <c r="BW1178" s="187"/>
      <c r="BX1178" s="177"/>
      <c r="BY1178" s="177"/>
      <c r="BZ1178" s="187"/>
      <c r="CA1178" s="177"/>
      <c r="CB1178" s="177"/>
      <c r="CC1178" s="187"/>
      <c r="CD1178" s="177"/>
      <c r="CE1178" s="177"/>
      <c r="CF1178" s="187"/>
      <c r="CG1178" s="177"/>
      <c r="CH1178" s="177"/>
      <c r="CI1178" s="187"/>
      <c r="CJ1178" s="177"/>
      <c r="CK1178" s="177"/>
      <c r="CL1178" s="187"/>
      <c r="CM1178" s="177"/>
      <c r="CN1178" s="177"/>
      <c r="CO1178" s="187"/>
      <c r="CP1178" s="177"/>
      <c r="CQ1178" s="177"/>
      <c r="CR1178" s="187"/>
      <c r="CS1178" s="177"/>
      <c r="CT1178" s="177"/>
      <c r="CU1178" s="187"/>
      <c r="CV1178" s="177"/>
      <c r="CW1178" s="177"/>
      <c r="CX1178" s="187"/>
      <c r="CY1178" s="177"/>
      <c r="CZ1178" s="177"/>
      <c r="DA1178" s="187"/>
      <c r="DB1178" s="177"/>
      <c r="DC1178" s="177"/>
      <c r="DD1178" s="187"/>
      <c r="DE1178" s="177"/>
      <c r="DF1178" s="177"/>
      <c r="DG1178" s="187"/>
      <c r="DH1178" s="177"/>
      <c r="DI1178" s="177"/>
      <c r="DJ1178" s="187"/>
      <c r="DK1178" s="177"/>
      <c r="DL1178" s="177"/>
      <c r="DM1178" s="187"/>
      <c r="DN1178" s="177"/>
      <c r="DO1178" s="177"/>
      <c r="DP1178" s="187"/>
      <c r="DQ1178" s="177"/>
      <c r="DR1178" s="177"/>
      <c r="DS1178" s="187"/>
      <c r="DT1178" s="177"/>
      <c r="DU1178" s="177"/>
      <c r="DV1178" s="187"/>
      <c r="DW1178" s="209"/>
      <c r="DX1178" s="209"/>
      <c r="DY1178" s="193"/>
      <c r="DZ1178" s="209"/>
      <c r="EA1178" s="209"/>
      <c r="EB1178" s="193"/>
      <c r="EC1178" s="209"/>
      <c r="ED1178" s="209"/>
      <c r="EE1178" s="193"/>
      <c r="EF1178" s="209"/>
      <c r="EG1178" s="209"/>
      <c r="EH1178" s="193"/>
      <c r="EI1178" s="209"/>
      <c r="EJ1178" s="209"/>
      <c r="EK1178" s="193"/>
      <c r="EL1178" s="209"/>
      <c r="EM1178" s="209"/>
      <c r="EN1178" s="193"/>
      <c r="EO1178" s="209"/>
      <c r="EP1178" s="209"/>
      <c r="EQ1178" s="193"/>
      <c r="ER1178" s="209"/>
      <c r="ES1178" s="209"/>
      <c r="ET1178" s="193"/>
      <c r="EU1178" s="209"/>
      <c r="EV1178" s="209"/>
      <c r="EW1178" s="193"/>
      <c r="EX1178" s="209"/>
      <c r="EY1178" s="209"/>
      <c r="EZ1178" s="193"/>
      <c r="FA1178" s="209"/>
      <c r="FB1178" s="209"/>
      <c r="FC1178" s="193"/>
      <c r="FD1178" s="209"/>
      <c r="FE1178" s="209"/>
      <c r="FF1178" s="193"/>
      <c r="FG1178" s="209"/>
      <c r="FH1178" s="209"/>
      <c r="FI1178" s="193"/>
      <c r="FJ1178" s="209"/>
      <c r="FK1178" s="209"/>
      <c r="FL1178" s="193"/>
      <c r="FM1178" s="209"/>
      <c r="FN1178" s="209"/>
      <c r="FO1178" s="193"/>
      <c r="FP1178" s="209"/>
      <c r="FQ1178" s="209"/>
      <c r="FR1178" s="193"/>
      <c r="FS1178" s="209"/>
      <c r="FT1178" s="209"/>
      <c r="FU1178" s="193"/>
      <c r="FV1178" s="209"/>
      <c r="FW1178" s="209"/>
      <c r="FX1178" s="193"/>
      <c r="FY1178" s="209"/>
      <c r="FZ1178" s="209"/>
      <c r="GA1178" s="193"/>
      <c r="GB1178" s="209"/>
      <c r="GC1178" s="209"/>
      <c r="GD1178" s="193"/>
      <c r="GE1178" s="209"/>
      <c r="GF1178" s="209"/>
      <c r="GG1178" s="193"/>
      <c r="GH1178" s="209"/>
      <c r="GI1178" s="209"/>
      <c r="GJ1178" s="193"/>
      <c r="GK1178" s="209"/>
      <c r="GL1178" s="209"/>
      <c r="GM1178" s="193"/>
      <c r="GN1178" s="209"/>
      <c r="GO1178" s="209"/>
      <c r="GP1178" s="193"/>
      <c r="GQ1178" s="209"/>
      <c r="GR1178" s="209"/>
      <c r="GS1178" s="193"/>
      <c r="GT1178" s="209"/>
      <c r="GU1178" s="209"/>
      <c r="GV1178" s="193"/>
      <c r="GW1178" s="209"/>
      <c r="GX1178" s="209"/>
      <c r="GY1178" s="193"/>
      <c r="GZ1178" s="209"/>
      <c r="HA1178" s="209"/>
      <c r="HB1178" s="193"/>
      <c r="HC1178" s="209"/>
      <c r="HD1178" s="209"/>
      <c r="HE1178" s="193"/>
      <c r="HF1178" s="209"/>
      <c r="HG1178" s="209"/>
      <c r="HH1178" s="193"/>
      <c r="HI1178" s="209"/>
      <c r="HJ1178" s="209"/>
      <c r="HK1178" s="193"/>
      <c r="HL1178" s="209"/>
      <c r="HM1178" s="209"/>
      <c r="HN1178" s="193"/>
      <c r="HO1178" s="209"/>
      <c r="HP1178" s="209"/>
      <c r="HQ1178" s="193"/>
      <c r="HR1178" s="209"/>
      <c r="HS1178" s="209"/>
      <c r="HT1178" s="193"/>
      <c r="HU1178" s="209"/>
      <c r="HV1178" s="209"/>
      <c r="HW1178" s="193"/>
      <c r="HX1178" s="209"/>
      <c r="HY1178" s="209"/>
      <c r="HZ1178" s="193"/>
      <c r="IA1178" s="209"/>
      <c r="IB1178" s="209"/>
      <c r="IC1178" s="193"/>
      <c r="ID1178" s="209"/>
      <c r="IE1178" s="209"/>
      <c r="IF1178" s="193"/>
      <c r="IG1178" s="209"/>
      <c r="IH1178" s="209"/>
      <c r="II1178" s="193"/>
      <c r="IJ1178" s="209"/>
      <c r="IK1178" s="209"/>
      <c r="IL1178" s="193"/>
      <c r="IM1178" s="209"/>
      <c r="IN1178" s="209"/>
      <c r="IO1178" s="193"/>
      <c r="IP1178" s="209"/>
      <c r="IQ1178" s="209"/>
      <c r="IR1178" s="193"/>
      <c r="IS1178" s="209"/>
      <c r="IT1178" s="209"/>
      <c r="IU1178" s="193"/>
      <c r="IV1178" s="209"/>
      <c r="IW1178" s="209"/>
      <c r="IX1178" s="193"/>
      <c r="IY1178" s="209"/>
      <c r="IZ1178" s="209"/>
      <c r="JA1178" s="193"/>
      <c r="JB1178" s="209"/>
      <c r="JC1178" s="209"/>
      <c r="JD1178" s="193"/>
      <c r="JE1178" s="209"/>
      <c r="JF1178" s="209"/>
      <c r="JG1178" s="193"/>
      <c r="JH1178" s="209"/>
      <c r="JI1178" s="209"/>
      <c r="JJ1178" s="193"/>
      <c r="JK1178" s="209"/>
      <c r="JL1178" s="209"/>
      <c r="JM1178" s="193"/>
      <c r="JN1178" s="209"/>
      <c r="JO1178" s="209"/>
      <c r="JP1178" s="193"/>
      <c r="JQ1178" s="209"/>
      <c r="JR1178" s="209"/>
      <c r="JS1178" s="193"/>
      <c r="JT1178" s="209"/>
      <c r="JU1178" s="209"/>
      <c r="JV1178" s="193"/>
      <c r="JW1178" s="209"/>
      <c r="JX1178" s="209"/>
      <c r="JY1178" s="193"/>
      <c r="JZ1178" s="209"/>
      <c r="KA1178" s="209"/>
      <c r="KB1178" s="193"/>
      <c r="KC1178" s="209"/>
      <c r="KD1178" s="209"/>
      <c r="KE1178" s="193"/>
      <c r="KF1178" s="209"/>
      <c r="KG1178" s="209"/>
      <c r="KH1178" s="193"/>
      <c r="KI1178" s="209"/>
      <c r="KJ1178" s="209"/>
      <c r="KK1178" s="193"/>
      <c r="KL1178" s="209"/>
      <c r="KM1178" s="209"/>
      <c r="KN1178" s="193"/>
      <c r="KO1178" s="209"/>
      <c r="KP1178" s="209"/>
      <c r="KQ1178" s="193"/>
      <c r="KR1178" s="209"/>
      <c r="KS1178" s="209"/>
      <c r="KT1178" s="193"/>
      <c r="KU1178" s="209"/>
      <c r="KV1178" s="209"/>
      <c r="KW1178" s="193"/>
      <c r="KX1178" s="209"/>
      <c r="KY1178" s="209"/>
      <c r="KZ1178" s="193"/>
      <c r="LA1178" s="209"/>
      <c r="LB1178" s="209"/>
      <c r="LC1178" s="193"/>
      <c r="LD1178" s="209"/>
      <c r="LE1178" s="209"/>
      <c r="LF1178" s="193"/>
      <c r="LG1178" s="209"/>
      <c r="LH1178" s="209"/>
      <c r="LI1178" s="193"/>
      <c r="LJ1178" s="209"/>
      <c r="LK1178" s="209"/>
      <c r="LL1178" s="193"/>
      <c r="LM1178" s="209"/>
      <c r="LN1178" s="209"/>
      <c r="LO1178" s="193"/>
      <c r="LP1178" s="209"/>
      <c r="LQ1178" s="209"/>
      <c r="LR1178" s="193"/>
      <c r="LS1178" s="209"/>
      <c r="LT1178" s="209"/>
      <c r="LU1178" s="193"/>
      <c r="LV1178" s="209"/>
      <c r="LW1178" s="209"/>
      <c r="LX1178" s="193"/>
      <c r="LY1178" s="209"/>
      <c r="LZ1178" s="209"/>
      <c r="MA1178" s="193"/>
      <c r="MB1178" s="209"/>
      <c r="MC1178" s="209"/>
      <c r="MD1178" s="193"/>
      <c r="ME1178" s="209"/>
      <c r="MF1178" s="209"/>
      <c r="MG1178" s="193"/>
      <c r="MH1178" s="209"/>
      <c r="MI1178" s="209"/>
      <c r="MJ1178" s="193"/>
      <c r="MK1178" s="209"/>
      <c r="ML1178" s="209"/>
      <c r="MM1178" s="193"/>
      <c r="MN1178" s="209"/>
      <c r="MO1178" s="209"/>
      <c r="MP1178" s="193"/>
      <c r="MQ1178" s="209"/>
      <c r="MR1178" s="209"/>
      <c r="MS1178" s="193"/>
      <c r="MT1178" s="209"/>
      <c r="MU1178" s="209"/>
      <c r="MV1178" s="193"/>
      <c r="MW1178" s="209"/>
      <c r="MX1178" s="209"/>
      <c r="MY1178" s="193"/>
      <c r="MZ1178" s="209"/>
      <c r="NA1178" s="209"/>
      <c r="NB1178" s="193"/>
      <c r="NC1178" s="209"/>
      <c r="ND1178" s="209"/>
      <c r="NE1178" s="193"/>
      <c r="NF1178" s="209"/>
      <c r="NG1178" s="209"/>
      <c r="NH1178" s="193"/>
      <c r="NI1178" s="209"/>
      <c r="NJ1178" s="209"/>
      <c r="NK1178" s="193"/>
      <c r="NL1178" s="209"/>
      <c r="NM1178" s="209"/>
      <c r="NN1178" s="193"/>
      <c r="NO1178" s="209"/>
      <c r="NP1178" s="209"/>
      <c r="NQ1178" s="193"/>
      <c r="NR1178" s="209"/>
      <c r="NS1178" s="209"/>
      <c r="NT1178" s="193"/>
      <c r="NU1178" s="209"/>
      <c r="NV1178" s="209"/>
      <c r="NW1178" s="193"/>
      <c r="NX1178" s="209"/>
      <c r="NY1178" s="209"/>
      <c r="NZ1178" s="193"/>
      <c r="OA1178" s="209"/>
      <c r="OB1178" s="209"/>
      <c r="OC1178" s="193"/>
      <c r="OD1178" s="209"/>
      <c r="OE1178" s="209"/>
      <c r="OF1178" s="193"/>
      <c r="OG1178" s="209"/>
      <c r="OH1178" s="209"/>
      <c r="OI1178" s="193"/>
      <c r="OJ1178" s="209"/>
      <c r="OK1178" s="209"/>
      <c r="OL1178" s="193"/>
      <c r="OM1178" s="209"/>
      <c r="ON1178" s="209"/>
      <c r="OO1178" s="193"/>
      <c r="OP1178" s="209"/>
      <c r="OQ1178" s="209"/>
      <c r="OR1178" s="193"/>
      <c r="OS1178" s="209"/>
      <c r="OT1178" s="209"/>
      <c r="OU1178" s="193"/>
      <c r="OV1178" s="209"/>
      <c r="OW1178" s="209"/>
      <c r="OX1178" s="193"/>
      <c r="OY1178" s="209"/>
      <c r="OZ1178" s="209"/>
      <c r="PA1178" s="193"/>
      <c r="PB1178" s="209"/>
      <c r="PC1178" s="209"/>
      <c r="PD1178" s="193"/>
      <c r="PE1178" s="209"/>
      <c r="PF1178" s="209"/>
      <c r="PG1178" s="193"/>
      <c r="PH1178" s="209"/>
      <c r="PI1178" s="209"/>
      <c r="PJ1178" s="193"/>
      <c r="PK1178" s="209"/>
      <c r="PL1178" s="209"/>
      <c r="PM1178" s="193"/>
      <c r="PN1178" s="209"/>
      <c r="PO1178" s="209"/>
      <c r="PP1178" s="193"/>
      <c r="PQ1178" s="209"/>
      <c r="PR1178" s="209"/>
      <c r="PS1178" s="193"/>
      <c r="PT1178" s="209"/>
      <c r="PU1178" s="209"/>
      <c r="PV1178" s="193"/>
      <c r="PW1178" s="209"/>
      <c r="PX1178" s="209"/>
      <c r="PY1178" s="193"/>
      <c r="PZ1178" s="209"/>
      <c r="QA1178" s="209"/>
      <c r="QB1178" s="193"/>
      <c r="QC1178" s="209"/>
      <c r="QD1178" s="209"/>
      <c r="QE1178" s="193"/>
      <c r="QF1178" s="209"/>
      <c r="QG1178" s="209"/>
      <c r="QH1178" s="193"/>
      <c r="QI1178" s="209"/>
      <c r="QJ1178" s="209"/>
      <c r="QK1178" s="193"/>
      <c r="QL1178" s="209"/>
      <c r="QM1178" s="209"/>
      <c r="QN1178" s="193"/>
      <c r="QO1178" s="209"/>
      <c r="QP1178" s="209"/>
      <c r="QQ1178" s="193"/>
      <c r="QR1178" s="209"/>
      <c r="QS1178" s="209"/>
      <c r="QT1178" s="193"/>
      <c r="QU1178" s="209"/>
      <c r="QV1178" s="209"/>
      <c r="QW1178" s="193"/>
      <c r="QX1178" s="209"/>
      <c r="QY1178" s="209"/>
      <c r="QZ1178" s="193"/>
      <c r="RA1178" s="209"/>
      <c r="RB1178" s="209"/>
      <c r="RC1178" s="193"/>
      <c r="RD1178" s="209"/>
      <c r="RE1178" s="209"/>
      <c r="RF1178" s="193"/>
      <c r="RG1178" s="209"/>
    </row>
    <row r="1179" spans="5:475" x14ac:dyDescent="0.3">
      <c r="F1179" s="189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3">
      <c r="E1180" s="224"/>
      <c r="F1180" s="216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3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3">
      <c r="E1182" s="224"/>
      <c r="F1182" s="216"/>
      <c r="G1182" s="187"/>
      <c r="H1182" s="187"/>
      <c r="I1182" s="203"/>
      <c r="J1182" s="203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93"/>
      <c r="DX1182" s="193"/>
      <c r="DY1182" s="193"/>
      <c r="DZ1182" s="193"/>
      <c r="EA1182" s="193"/>
      <c r="EB1182" s="193"/>
      <c r="EC1182" s="193"/>
      <c r="ED1182" s="193"/>
      <c r="EE1182" s="193"/>
      <c r="EF1182" s="193"/>
      <c r="EG1182" s="193"/>
      <c r="EH1182" s="193"/>
      <c r="EI1182" s="193"/>
      <c r="EJ1182" s="193"/>
      <c r="EK1182" s="193"/>
      <c r="EL1182" s="193"/>
      <c r="EM1182" s="193"/>
      <c r="EN1182" s="193"/>
      <c r="EO1182" s="193"/>
      <c r="EP1182" s="193"/>
      <c r="EQ1182" s="193"/>
      <c r="ER1182" s="193"/>
      <c r="ES1182" s="193"/>
      <c r="ET1182" s="193"/>
      <c r="EU1182" s="193"/>
      <c r="EV1182" s="193"/>
      <c r="EW1182" s="193"/>
      <c r="EX1182" s="193"/>
      <c r="EY1182" s="193"/>
      <c r="EZ1182" s="193"/>
      <c r="FA1182" s="193"/>
      <c r="FB1182" s="193"/>
      <c r="FC1182" s="193"/>
      <c r="FD1182" s="193"/>
      <c r="FE1182" s="193"/>
      <c r="FF1182" s="193"/>
      <c r="FG1182" s="193"/>
      <c r="FH1182" s="193"/>
      <c r="FI1182" s="193"/>
      <c r="FJ1182" s="193"/>
      <c r="FK1182" s="193"/>
      <c r="FL1182" s="193"/>
      <c r="FM1182" s="193"/>
      <c r="FN1182" s="193"/>
      <c r="FO1182" s="193"/>
      <c r="FP1182" s="193"/>
      <c r="FQ1182" s="193"/>
      <c r="FR1182" s="193"/>
      <c r="FS1182" s="193"/>
      <c r="FT1182" s="193"/>
      <c r="FU1182" s="193"/>
      <c r="FV1182" s="193"/>
      <c r="FW1182" s="193"/>
      <c r="FX1182" s="193"/>
      <c r="FY1182" s="193"/>
      <c r="FZ1182" s="193"/>
      <c r="GA1182" s="193"/>
      <c r="GB1182" s="193"/>
      <c r="GC1182" s="193"/>
      <c r="GD1182" s="193"/>
      <c r="GE1182" s="193"/>
      <c r="GF1182" s="193"/>
      <c r="GG1182" s="193"/>
      <c r="GH1182" s="193"/>
      <c r="GI1182" s="193"/>
      <c r="GJ1182" s="193"/>
      <c r="GK1182" s="193"/>
      <c r="GL1182" s="193"/>
      <c r="GM1182" s="193"/>
      <c r="GN1182" s="193"/>
      <c r="GO1182" s="193"/>
      <c r="GP1182" s="193"/>
      <c r="GQ1182" s="193"/>
      <c r="GR1182" s="193"/>
      <c r="GS1182" s="193"/>
      <c r="GT1182" s="193"/>
      <c r="GU1182" s="193"/>
      <c r="GV1182" s="193"/>
      <c r="GW1182" s="193"/>
      <c r="GX1182" s="193"/>
      <c r="GY1182" s="193"/>
      <c r="GZ1182" s="193"/>
      <c r="HA1182" s="193"/>
      <c r="HB1182" s="193"/>
      <c r="HC1182" s="193"/>
      <c r="HD1182" s="193"/>
      <c r="HE1182" s="193"/>
      <c r="HF1182" s="193"/>
      <c r="HG1182" s="193"/>
      <c r="HH1182" s="193"/>
      <c r="HI1182" s="193"/>
      <c r="HJ1182" s="193"/>
      <c r="HK1182" s="193"/>
      <c r="HL1182" s="193"/>
      <c r="HM1182" s="193"/>
      <c r="HN1182" s="193"/>
      <c r="HO1182" s="193"/>
      <c r="HP1182" s="193"/>
      <c r="HQ1182" s="193"/>
      <c r="HR1182" s="193"/>
      <c r="HS1182" s="193"/>
      <c r="HT1182" s="193"/>
      <c r="HU1182" s="193"/>
      <c r="HV1182" s="193"/>
      <c r="HW1182" s="193"/>
      <c r="HX1182" s="193"/>
      <c r="HY1182" s="193"/>
      <c r="HZ1182" s="193"/>
      <c r="IA1182" s="193"/>
      <c r="IB1182" s="193"/>
      <c r="IC1182" s="193"/>
      <c r="ID1182" s="193"/>
      <c r="IE1182" s="193"/>
      <c r="IF1182" s="193"/>
      <c r="IG1182" s="193"/>
      <c r="IH1182" s="193"/>
      <c r="II1182" s="193"/>
      <c r="IJ1182" s="193"/>
      <c r="IK1182" s="193"/>
      <c r="IL1182" s="193"/>
      <c r="IM1182" s="193"/>
      <c r="IN1182" s="193"/>
      <c r="IO1182" s="193"/>
      <c r="IP1182" s="193"/>
      <c r="IQ1182" s="193"/>
      <c r="IR1182" s="193"/>
      <c r="IS1182" s="193"/>
      <c r="IT1182" s="193"/>
      <c r="IU1182" s="193"/>
      <c r="IV1182" s="193"/>
      <c r="IW1182" s="193"/>
      <c r="IX1182" s="193"/>
      <c r="IY1182" s="193"/>
      <c r="IZ1182" s="193"/>
      <c r="JA1182" s="193"/>
      <c r="JB1182" s="193"/>
      <c r="JC1182" s="193"/>
      <c r="JD1182" s="193"/>
      <c r="JE1182" s="193"/>
      <c r="JF1182" s="193"/>
      <c r="JG1182" s="193"/>
      <c r="JH1182" s="193"/>
      <c r="JI1182" s="193"/>
      <c r="JJ1182" s="193"/>
      <c r="JK1182" s="193"/>
      <c r="JL1182" s="193"/>
      <c r="JM1182" s="193"/>
      <c r="JN1182" s="193"/>
      <c r="JO1182" s="193"/>
      <c r="JP1182" s="193"/>
      <c r="JQ1182" s="193"/>
      <c r="JR1182" s="193"/>
      <c r="JS1182" s="193"/>
      <c r="JT1182" s="193"/>
      <c r="JU1182" s="193"/>
      <c r="JV1182" s="193"/>
      <c r="JW1182" s="193"/>
      <c r="JX1182" s="193"/>
      <c r="JY1182" s="193"/>
      <c r="JZ1182" s="193"/>
      <c r="KA1182" s="193"/>
      <c r="KB1182" s="193"/>
      <c r="KC1182" s="193"/>
      <c r="KD1182" s="193"/>
      <c r="KE1182" s="193"/>
      <c r="KF1182" s="193"/>
      <c r="KG1182" s="193"/>
      <c r="KH1182" s="193"/>
      <c r="KI1182" s="193"/>
      <c r="KJ1182" s="193"/>
      <c r="KK1182" s="193"/>
      <c r="KL1182" s="193"/>
      <c r="KM1182" s="193"/>
      <c r="KN1182" s="193"/>
      <c r="KO1182" s="193"/>
      <c r="KP1182" s="193"/>
      <c r="KQ1182" s="193"/>
      <c r="KR1182" s="193"/>
      <c r="KS1182" s="193"/>
      <c r="KT1182" s="193"/>
      <c r="KU1182" s="193"/>
      <c r="KV1182" s="193"/>
      <c r="KW1182" s="193"/>
      <c r="KX1182" s="193"/>
      <c r="KY1182" s="193"/>
      <c r="KZ1182" s="193"/>
      <c r="LA1182" s="193"/>
      <c r="LB1182" s="193"/>
      <c r="LC1182" s="193"/>
      <c r="LD1182" s="193"/>
      <c r="LE1182" s="193"/>
      <c r="LF1182" s="193"/>
      <c r="LG1182" s="193"/>
      <c r="LH1182" s="193"/>
      <c r="LI1182" s="193"/>
      <c r="LJ1182" s="193"/>
      <c r="LK1182" s="193"/>
      <c r="LL1182" s="193"/>
      <c r="LM1182" s="193"/>
      <c r="LN1182" s="193"/>
      <c r="LO1182" s="193"/>
      <c r="LP1182" s="193"/>
      <c r="LQ1182" s="193"/>
      <c r="LR1182" s="193"/>
      <c r="LS1182" s="193"/>
      <c r="LT1182" s="193"/>
      <c r="LU1182" s="193"/>
      <c r="LV1182" s="193"/>
      <c r="LW1182" s="193"/>
      <c r="LX1182" s="193"/>
      <c r="LY1182" s="193"/>
      <c r="LZ1182" s="193"/>
      <c r="MA1182" s="193"/>
      <c r="MB1182" s="193"/>
      <c r="MC1182" s="193"/>
      <c r="MD1182" s="193"/>
      <c r="ME1182" s="193"/>
      <c r="MF1182" s="193"/>
      <c r="MG1182" s="193"/>
      <c r="MH1182" s="193"/>
      <c r="MI1182" s="193"/>
      <c r="MJ1182" s="193"/>
      <c r="MK1182" s="193"/>
      <c r="ML1182" s="193"/>
      <c r="MM1182" s="193"/>
      <c r="MN1182" s="193"/>
      <c r="MO1182" s="193"/>
      <c r="MP1182" s="193"/>
      <c r="MQ1182" s="193"/>
      <c r="MR1182" s="193"/>
      <c r="MS1182" s="193"/>
      <c r="MT1182" s="193"/>
      <c r="MU1182" s="193"/>
      <c r="MV1182" s="193"/>
      <c r="MW1182" s="193"/>
      <c r="MX1182" s="193"/>
      <c r="MY1182" s="193"/>
      <c r="MZ1182" s="193"/>
      <c r="NA1182" s="193"/>
      <c r="NB1182" s="193"/>
      <c r="NC1182" s="193"/>
      <c r="ND1182" s="193"/>
      <c r="NE1182" s="193"/>
      <c r="NF1182" s="193"/>
      <c r="NG1182" s="193"/>
      <c r="NH1182" s="193"/>
      <c r="NI1182" s="193"/>
      <c r="NJ1182" s="193"/>
      <c r="NK1182" s="193"/>
      <c r="NL1182" s="193"/>
      <c r="NM1182" s="193"/>
      <c r="NN1182" s="193"/>
      <c r="NO1182" s="193"/>
      <c r="NP1182" s="193"/>
      <c r="NQ1182" s="193"/>
      <c r="NR1182" s="193"/>
      <c r="NS1182" s="193"/>
      <c r="NT1182" s="193"/>
      <c r="NU1182" s="193"/>
      <c r="NV1182" s="193"/>
      <c r="NW1182" s="193"/>
      <c r="NX1182" s="193"/>
      <c r="NY1182" s="193"/>
      <c r="NZ1182" s="193"/>
      <c r="OA1182" s="193"/>
      <c r="OB1182" s="193"/>
      <c r="OC1182" s="193"/>
      <c r="OD1182" s="193"/>
      <c r="OE1182" s="193"/>
      <c r="OF1182" s="193"/>
      <c r="OG1182" s="193"/>
      <c r="OH1182" s="193"/>
      <c r="OI1182" s="193"/>
      <c r="OJ1182" s="193"/>
      <c r="OK1182" s="193"/>
      <c r="OL1182" s="193"/>
      <c r="OM1182" s="193"/>
      <c r="ON1182" s="193"/>
      <c r="OO1182" s="193"/>
      <c r="OP1182" s="193"/>
      <c r="OQ1182" s="193"/>
      <c r="OR1182" s="193"/>
      <c r="OS1182" s="193"/>
      <c r="OT1182" s="193"/>
      <c r="OU1182" s="193"/>
      <c r="OV1182" s="193"/>
      <c r="OW1182" s="193"/>
      <c r="OX1182" s="193"/>
      <c r="OY1182" s="193"/>
      <c r="OZ1182" s="193"/>
      <c r="PA1182" s="193"/>
      <c r="PB1182" s="193"/>
      <c r="PC1182" s="193"/>
      <c r="PD1182" s="193"/>
      <c r="PE1182" s="193"/>
      <c r="PF1182" s="193"/>
      <c r="PG1182" s="193"/>
      <c r="PH1182" s="193"/>
      <c r="PI1182" s="193"/>
      <c r="PJ1182" s="193"/>
      <c r="PK1182" s="193"/>
      <c r="PL1182" s="193"/>
      <c r="PM1182" s="193"/>
      <c r="PN1182" s="193"/>
      <c r="PO1182" s="193"/>
      <c r="PP1182" s="193"/>
      <c r="PQ1182" s="193"/>
      <c r="PR1182" s="193"/>
      <c r="PS1182" s="193"/>
      <c r="PT1182" s="193"/>
      <c r="PU1182" s="193"/>
      <c r="PV1182" s="193"/>
      <c r="PW1182" s="193"/>
      <c r="PX1182" s="193"/>
      <c r="PY1182" s="193"/>
      <c r="PZ1182" s="193"/>
      <c r="QA1182" s="193"/>
      <c r="QB1182" s="193"/>
      <c r="QC1182" s="193"/>
      <c r="QD1182" s="193"/>
      <c r="QE1182" s="193"/>
      <c r="QF1182" s="193"/>
      <c r="QG1182" s="193"/>
      <c r="QH1182" s="193"/>
      <c r="QI1182" s="193"/>
      <c r="QJ1182" s="193"/>
      <c r="QK1182" s="193"/>
      <c r="QL1182" s="193"/>
      <c r="QM1182" s="193"/>
      <c r="QN1182" s="193"/>
      <c r="QO1182" s="193"/>
      <c r="QP1182" s="193"/>
      <c r="QQ1182" s="193"/>
      <c r="QR1182" s="193"/>
      <c r="QS1182" s="193"/>
      <c r="QT1182" s="193"/>
      <c r="QU1182" s="193"/>
      <c r="QV1182" s="193"/>
      <c r="QW1182" s="193"/>
      <c r="QX1182" s="193"/>
      <c r="QY1182" s="193"/>
      <c r="QZ1182" s="193"/>
      <c r="RA1182" s="193"/>
      <c r="RB1182" s="193"/>
      <c r="RC1182" s="193"/>
      <c r="RD1182" s="193"/>
      <c r="RE1182" s="193"/>
      <c r="RF1182" s="193"/>
      <c r="RG1182" s="193"/>
    </row>
    <row r="1183" spans="5:475" x14ac:dyDescent="0.3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3">
      <c r="E1184" s="224"/>
      <c r="F1184" s="215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3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3">
      <c r="E1186" s="224"/>
      <c r="F1186" s="216"/>
      <c r="G1186" s="177"/>
      <c r="H1186" s="177"/>
      <c r="I1186" s="203"/>
      <c r="J1186" s="203"/>
      <c r="K1186" s="177"/>
      <c r="L1186" s="187"/>
      <c r="M1186" s="177"/>
      <c r="N1186" s="177"/>
      <c r="O1186" s="187"/>
      <c r="P1186" s="177"/>
      <c r="Q1186" s="177"/>
      <c r="R1186" s="187"/>
      <c r="S1186" s="177"/>
      <c r="T1186" s="177"/>
      <c r="U1186" s="187"/>
      <c r="V1186" s="177"/>
      <c r="W1186" s="177"/>
      <c r="X1186" s="187"/>
      <c r="Y1186" s="177"/>
      <c r="Z1186" s="177"/>
      <c r="AA1186" s="187"/>
      <c r="AB1186" s="177"/>
      <c r="AC1186" s="177"/>
      <c r="AD1186" s="187"/>
      <c r="AE1186" s="177"/>
      <c r="AF1186" s="177"/>
      <c r="AG1186" s="187"/>
      <c r="AH1186" s="177"/>
      <c r="AI1186" s="177"/>
      <c r="AJ1186" s="187"/>
      <c r="AK1186" s="177"/>
      <c r="AL1186" s="177"/>
      <c r="AM1186" s="187"/>
      <c r="AN1186" s="177"/>
      <c r="AO1186" s="177"/>
      <c r="AP1186" s="187"/>
      <c r="AQ1186" s="177"/>
      <c r="AR1186" s="177"/>
      <c r="AS1186" s="187"/>
      <c r="AT1186" s="177"/>
      <c r="AU1186" s="177"/>
      <c r="AV1186" s="187"/>
      <c r="AW1186" s="177"/>
      <c r="AX1186" s="177"/>
      <c r="AY1186" s="187"/>
      <c r="AZ1186" s="177"/>
      <c r="BA1186" s="177"/>
      <c r="BB1186" s="187"/>
      <c r="BC1186" s="177"/>
      <c r="BD1186" s="177"/>
      <c r="BE1186" s="187"/>
      <c r="BF1186" s="177"/>
      <c r="BG1186" s="177"/>
      <c r="BH1186" s="187"/>
      <c r="BI1186" s="177"/>
      <c r="BJ1186" s="177"/>
      <c r="BK1186" s="187"/>
      <c r="BL1186" s="177"/>
      <c r="BM1186" s="177"/>
      <c r="BN1186" s="187"/>
      <c r="BO1186" s="177"/>
      <c r="BP1186" s="177"/>
      <c r="BQ1186" s="187"/>
      <c r="BR1186" s="177"/>
      <c r="BS1186" s="177"/>
      <c r="BT1186" s="187"/>
      <c r="BU1186" s="177"/>
      <c r="BV1186" s="177"/>
      <c r="BW1186" s="187"/>
      <c r="BX1186" s="177"/>
      <c r="BY1186" s="177"/>
      <c r="BZ1186" s="187"/>
      <c r="CA1186" s="177"/>
      <c r="CB1186" s="177"/>
      <c r="CC1186" s="187"/>
      <c r="CD1186" s="177"/>
      <c r="CE1186" s="177"/>
      <c r="CF1186" s="187"/>
      <c r="CG1186" s="177"/>
      <c r="CH1186" s="177"/>
      <c r="CI1186" s="187"/>
      <c r="CJ1186" s="177"/>
      <c r="CK1186" s="177"/>
      <c r="CL1186" s="187"/>
      <c r="CM1186" s="177"/>
      <c r="CN1186" s="177"/>
      <c r="CO1186" s="187"/>
      <c r="CP1186" s="177"/>
      <c r="CQ1186" s="177"/>
      <c r="CR1186" s="187"/>
      <c r="CS1186" s="177"/>
      <c r="CT1186" s="177"/>
      <c r="CU1186" s="187"/>
      <c r="CV1186" s="177"/>
      <c r="CW1186" s="177"/>
      <c r="CX1186" s="187"/>
      <c r="CY1186" s="177"/>
      <c r="CZ1186" s="177"/>
      <c r="DA1186" s="187"/>
      <c r="DB1186" s="177"/>
      <c r="DC1186" s="177"/>
      <c r="DD1186" s="187"/>
      <c r="DE1186" s="177"/>
      <c r="DF1186" s="177"/>
      <c r="DG1186" s="187"/>
      <c r="DH1186" s="177"/>
      <c r="DI1186" s="177"/>
      <c r="DJ1186" s="187"/>
      <c r="DK1186" s="177"/>
      <c r="DL1186" s="177"/>
      <c r="DM1186" s="187"/>
      <c r="DN1186" s="177"/>
      <c r="DO1186" s="177"/>
      <c r="DP1186" s="187"/>
      <c r="DQ1186" s="177"/>
      <c r="DR1186" s="177"/>
      <c r="DS1186" s="187"/>
      <c r="DT1186" s="177"/>
      <c r="DU1186" s="177"/>
      <c r="DV1186" s="187"/>
      <c r="DW1186" s="209"/>
      <c r="DX1186" s="209"/>
      <c r="DY1186" s="193"/>
      <c r="DZ1186" s="209"/>
      <c r="EA1186" s="209"/>
      <c r="EB1186" s="193"/>
      <c r="EC1186" s="209"/>
      <c r="ED1186" s="209"/>
      <c r="EE1186" s="193"/>
      <c r="EF1186" s="209"/>
      <c r="EG1186" s="209"/>
      <c r="EH1186" s="193"/>
      <c r="EI1186" s="209"/>
      <c r="EJ1186" s="209"/>
      <c r="EK1186" s="193"/>
      <c r="EL1186" s="209"/>
      <c r="EM1186" s="209"/>
      <c r="EN1186" s="193"/>
      <c r="EO1186" s="209"/>
      <c r="EP1186" s="209"/>
      <c r="EQ1186" s="193"/>
      <c r="ER1186" s="209"/>
      <c r="ES1186" s="209"/>
      <c r="ET1186" s="193"/>
      <c r="EU1186" s="209"/>
      <c r="EV1186" s="209"/>
      <c r="EW1186" s="193"/>
      <c r="EX1186" s="209"/>
      <c r="EY1186" s="209"/>
      <c r="EZ1186" s="193"/>
      <c r="FA1186" s="209"/>
      <c r="FB1186" s="209"/>
      <c r="FC1186" s="193"/>
      <c r="FD1186" s="209"/>
      <c r="FE1186" s="209"/>
      <c r="FF1186" s="193"/>
      <c r="FG1186" s="209"/>
      <c r="FH1186" s="209"/>
      <c r="FI1186" s="193"/>
      <c r="FJ1186" s="209"/>
      <c r="FK1186" s="209"/>
      <c r="FL1186" s="193"/>
      <c r="FM1186" s="209"/>
      <c r="FN1186" s="209"/>
      <c r="FO1186" s="193"/>
      <c r="FP1186" s="209"/>
      <c r="FQ1186" s="209"/>
      <c r="FR1186" s="193"/>
      <c r="FS1186" s="209"/>
      <c r="FT1186" s="209"/>
      <c r="FU1186" s="193"/>
      <c r="FV1186" s="209"/>
      <c r="FW1186" s="209"/>
      <c r="FX1186" s="193"/>
      <c r="FY1186" s="209"/>
      <c r="FZ1186" s="209"/>
      <c r="GA1186" s="193"/>
      <c r="GB1186" s="209"/>
      <c r="GC1186" s="209"/>
      <c r="GD1186" s="193"/>
      <c r="GE1186" s="209"/>
      <c r="GF1186" s="209"/>
      <c r="GG1186" s="193"/>
      <c r="GH1186" s="209"/>
      <c r="GI1186" s="209"/>
      <c r="GJ1186" s="193"/>
      <c r="GK1186" s="209"/>
      <c r="GL1186" s="209"/>
      <c r="GM1186" s="193"/>
      <c r="GN1186" s="209"/>
      <c r="GO1186" s="209"/>
      <c r="GP1186" s="193"/>
      <c r="GQ1186" s="209"/>
      <c r="GR1186" s="209"/>
      <c r="GS1186" s="193"/>
      <c r="GT1186" s="209"/>
      <c r="GU1186" s="209"/>
      <c r="GV1186" s="193"/>
      <c r="GW1186" s="209"/>
      <c r="GX1186" s="209"/>
      <c r="GY1186" s="193"/>
      <c r="GZ1186" s="209"/>
      <c r="HA1186" s="209"/>
      <c r="HB1186" s="193"/>
      <c r="HC1186" s="209"/>
      <c r="HD1186" s="209"/>
      <c r="HE1186" s="193"/>
      <c r="HF1186" s="209"/>
      <c r="HG1186" s="209"/>
      <c r="HH1186" s="193"/>
      <c r="HI1186" s="209"/>
      <c r="HJ1186" s="209"/>
      <c r="HK1186" s="193"/>
      <c r="HL1186" s="209"/>
      <c r="HM1186" s="209"/>
      <c r="HN1186" s="193"/>
      <c r="HO1186" s="209"/>
      <c r="HP1186" s="209"/>
      <c r="HQ1186" s="193"/>
      <c r="HR1186" s="209"/>
      <c r="HS1186" s="209"/>
      <c r="HT1186" s="193"/>
      <c r="HU1186" s="209"/>
      <c r="HV1186" s="209"/>
      <c r="HW1186" s="193"/>
      <c r="HX1186" s="209"/>
      <c r="HY1186" s="209"/>
      <c r="HZ1186" s="193"/>
      <c r="IA1186" s="209"/>
      <c r="IB1186" s="209"/>
      <c r="IC1186" s="193"/>
      <c r="ID1186" s="209"/>
      <c r="IE1186" s="209"/>
      <c r="IF1186" s="193"/>
      <c r="IG1186" s="209"/>
      <c r="IH1186" s="209"/>
      <c r="II1186" s="193"/>
      <c r="IJ1186" s="209"/>
      <c r="IK1186" s="209"/>
      <c r="IL1186" s="193"/>
      <c r="IM1186" s="209"/>
      <c r="IN1186" s="209"/>
      <c r="IO1186" s="193"/>
      <c r="IP1186" s="209"/>
      <c r="IQ1186" s="209"/>
      <c r="IR1186" s="193"/>
      <c r="IS1186" s="209"/>
      <c r="IT1186" s="209"/>
      <c r="IU1186" s="193"/>
      <c r="IV1186" s="209"/>
      <c r="IW1186" s="209"/>
      <c r="IX1186" s="193"/>
      <c r="IY1186" s="209"/>
      <c r="IZ1186" s="209"/>
      <c r="JA1186" s="193"/>
      <c r="JB1186" s="209"/>
      <c r="JC1186" s="209"/>
      <c r="JD1186" s="193"/>
      <c r="JE1186" s="209"/>
      <c r="JF1186" s="209"/>
      <c r="JG1186" s="193"/>
      <c r="JH1186" s="209"/>
      <c r="JI1186" s="209"/>
      <c r="JJ1186" s="193"/>
      <c r="JK1186" s="209"/>
      <c r="JL1186" s="209"/>
      <c r="JM1186" s="193"/>
      <c r="JN1186" s="209"/>
      <c r="JO1186" s="209"/>
      <c r="JP1186" s="193"/>
      <c r="JQ1186" s="209"/>
      <c r="JR1186" s="209"/>
      <c r="JS1186" s="193"/>
      <c r="JT1186" s="209"/>
      <c r="JU1186" s="209"/>
      <c r="JV1186" s="193"/>
      <c r="JW1186" s="209"/>
      <c r="JX1186" s="209"/>
      <c r="JY1186" s="193"/>
      <c r="JZ1186" s="209"/>
      <c r="KA1186" s="209"/>
      <c r="KB1186" s="193"/>
      <c r="KC1186" s="209"/>
      <c r="KD1186" s="209"/>
      <c r="KE1186" s="193"/>
      <c r="KF1186" s="209"/>
      <c r="KG1186" s="209"/>
      <c r="KH1186" s="193"/>
      <c r="KI1186" s="209"/>
      <c r="KJ1186" s="209"/>
      <c r="KK1186" s="193"/>
      <c r="KL1186" s="209"/>
      <c r="KM1186" s="209"/>
      <c r="KN1186" s="193"/>
      <c r="KO1186" s="209"/>
      <c r="KP1186" s="209"/>
      <c r="KQ1186" s="193"/>
      <c r="KR1186" s="209"/>
      <c r="KS1186" s="209"/>
      <c r="KT1186" s="193"/>
      <c r="KU1186" s="209"/>
      <c r="KV1186" s="209"/>
      <c r="KW1186" s="193"/>
      <c r="KX1186" s="209"/>
      <c r="KY1186" s="209"/>
      <c r="KZ1186" s="193"/>
      <c r="LA1186" s="209"/>
      <c r="LB1186" s="209"/>
      <c r="LC1186" s="193"/>
      <c r="LD1186" s="209"/>
      <c r="LE1186" s="209"/>
      <c r="LF1186" s="193"/>
      <c r="LG1186" s="209"/>
      <c r="LH1186" s="209"/>
      <c r="LI1186" s="193"/>
      <c r="LJ1186" s="209"/>
      <c r="LK1186" s="209"/>
      <c r="LL1186" s="193"/>
      <c r="LM1186" s="209"/>
      <c r="LN1186" s="209"/>
      <c r="LO1186" s="193"/>
      <c r="LP1186" s="209"/>
      <c r="LQ1186" s="209"/>
      <c r="LR1186" s="193"/>
      <c r="LS1186" s="209"/>
      <c r="LT1186" s="209"/>
      <c r="LU1186" s="193"/>
      <c r="LV1186" s="209"/>
      <c r="LW1186" s="209"/>
      <c r="LX1186" s="193"/>
      <c r="LY1186" s="209"/>
      <c r="LZ1186" s="209"/>
      <c r="MA1186" s="193"/>
      <c r="MB1186" s="209"/>
      <c r="MC1186" s="209"/>
      <c r="MD1186" s="193"/>
      <c r="ME1186" s="209"/>
      <c r="MF1186" s="209"/>
      <c r="MG1186" s="193"/>
      <c r="MH1186" s="209"/>
      <c r="MI1186" s="209"/>
      <c r="MJ1186" s="193"/>
      <c r="MK1186" s="209"/>
      <c r="ML1186" s="209"/>
      <c r="MM1186" s="193"/>
      <c r="MN1186" s="209"/>
      <c r="MO1186" s="209"/>
      <c r="MP1186" s="193"/>
      <c r="MQ1186" s="209"/>
      <c r="MR1186" s="209"/>
      <c r="MS1186" s="193"/>
      <c r="MT1186" s="209"/>
      <c r="MU1186" s="209"/>
      <c r="MV1186" s="193"/>
      <c r="MW1186" s="209"/>
      <c r="MX1186" s="209"/>
      <c r="MY1186" s="193"/>
      <c r="MZ1186" s="209"/>
      <c r="NA1186" s="209"/>
      <c r="NB1186" s="193"/>
      <c r="NC1186" s="209"/>
      <c r="ND1186" s="209"/>
      <c r="NE1186" s="193"/>
      <c r="NF1186" s="209"/>
      <c r="NG1186" s="209"/>
      <c r="NH1186" s="193"/>
      <c r="NI1186" s="209"/>
      <c r="NJ1186" s="209"/>
      <c r="NK1186" s="193"/>
      <c r="NL1186" s="209"/>
      <c r="NM1186" s="209"/>
      <c r="NN1186" s="193"/>
      <c r="NO1186" s="209"/>
      <c r="NP1186" s="209"/>
      <c r="NQ1186" s="193"/>
      <c r="NR1186" s="209"/>
      <c r="NS1186" s="209"/>
      <c r="NT1186" s="193"/>
      <c r="NU1186" s="209"/>
      <c r="NV1186" s="209"/>
      <c r="NW1186" s="193"/>
      <c r="NX1186" s="209"/>
      <c r="NY1186" s="209"/>
      <c r="NZ1186" s="193"/>
      <c r="OA1186" s="209"/>
      <c r="OB1186" s="209"/>
      <c r="OC1186" s="193"/>
      <c r="OD1186" s="209"/>
      <c r="OE1186" s="209"/>
      <c r="OF1186" s="193"/>
      <c r="OG1186" s="209"/>
      <c r="OH1186" s="209"/>
      <c r="OI1186" s="193"/>
      <c r="OJ1186" s="209"/>
      <c r="OK1186" s="209"/>
      <c r="OL1186" s="193"/>
      <c r="OM1186" s="209"/>
      <c r="ON1186" s="209"/>
      <c r="OO1186" s="193"/>
      <c r="OP1186" s="209"/>
      <c r="OQ1186" s="209"/>
      <c r="OR1186" s="193"/>
      <c r="OS1186" s="209"/>
      <c r="OT1186" s="209"/>
      <c r="OU1186" s="193"/>
      <c r="OV1186" s="209"/>
      <c r="OW1186" s="209"/>
      <c r="OX1186" s="193"/>
      <c r="OY1186" s="209"/>
      <c r="OZ1186" s="209"/>
      <c r="PA1186" s="193"/>
      <c r="PB1186" s="209"/>
      <c r="PC1186" s="209"/>
      <c r="PD1186" s="193"/>
      <c r="PE1186" s="209"/>
      <c r="PF1186" s="209"/>
      <c r="PG1186" s="193"/>
      <c r="PH1186" s="209"/>
      <c r="PI1186" s="209"/>
      <c r="PJ1186" s="193"/>
      <c r="PK1186" s="209"/>
      <c r="PL1186" s="209"/>
      <c r="PM1186" s="193"/>
      <c r="PN1186" s="209"/>
      <c r="PO1186" s="209"/>
      <c r="PP1186" s="193"/>
      <c r="PQ1186" s="209"/>
      <c r="PR1186" s="209"/>
      <c r="PS1186" s="193"/>
      <c r="PT1186" s="209"/>
      <c r="PU1186" s="209"/>
      <c r="PV1186" s="193"/>
      <c r="PW1186" s="209"/>
      <c r="PX1186" s="209"/>
      <c r="PY1186" s="193"/>
      <c r="PZ1186" s="209"/>
      <c r="QA1186" s="209"/>
      <c r="QB1186" s="193"/>
      <c r="QC1186" s="209"/>
      <c r="QD1186" s="209"/>
      <c r="QE1186" s="193"/>
      <c r="QF1186" s="209"/>
      <c r="QG1186" s="209"/>
      <c r="QH1186" s="193"/>
      <c r="QI1186" s="209"/>
      <c r="QJ1186" s="209"/>
      <c r="QK1186" s="193"/>
      <c r="QL1186" s="209"/>
      <c r="QM1186" s="209"/>
      <c r="QN1186" s="193"/>
      <c r="QO1186" s="209"/>
      <c r="QP1186" s="209"/>
      <c r="QQ1186" s="193"/>
      <c r="QR1186" s="209"/>
      <c r="QS1186" s="209"/>
      <c r="QT1186" s="193"/>
      <c r="QU1186" s="209"/>
      <c r="QV1186" s="209"/>
      <c r="QW1186" s="193"/>
      <c r="QX1186" s="209"/>
      <c r="QY1186" s="209"/>
      <c r="QZ1186" s="193"/>
      <c r="RA1186" s="209"/>
      <c r="RB1186" s="209"/>
      <c r="RC1186" s="193"/>
      <c r="RD1186" s="209"/>
      <c r="RE1186" s="209"/>
      <c r="RF1186" s="193"/>
      <c r="RG1186" s="209"/>
    </row>
    <row r="1187" spans="5:475" x14ac:dyDescent="0.3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3">
      <c r="E1188" s="224"/>
      <c r="F1188" s="216"/>
      <c r="G1188" s="187"/>
      <c r="H1188" s="187"/>
      <c r="I1188" s="203"/>
      <c r="J1188" s="203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93"/>
      <c r="DX1188" s="193"/>
      <c r="DY1188" s="193"/>
      <c r="DZ1188" s="193"/>
      <c r="EA1188" s="193"/>
      <c r="EB1188" s="193"/>
      <c r="EC1188" s="193"/>
      <c r="ED1188" s="193"/>
      <c r="EE1188" s="193"/>
      <c r="EF1188" s="193"/>
      <c r="EG1188" s="193"/>
      <c r="EH1188" s="193"/>
      <c r="EI1188" s="193"/>
      <c r="EJ1188" s="193"/>
      <c r="EK1188" s="193"/>
      <c r="EL1188" s="193"/>
      <c r="EM1188" s="193"/>
      <c r="EN1188" s="193"/>
      <c r="EO1188" s="193"/>
      <c r="EP1188" s="193"/>
      <c r="EQ1188" s="193"/>
      <c r="ER1188" s="193"/>
      <c r="ES1188" s="193"/>
      <c r="ET1188" s="193"/>
      <c r="EU1188" s="193"/>
      <c r="EV1188" s="193"/>
      <c r="EW1188" s="193"/>
      <c r="EX1188" s="193"/>
      <c r="EY1188" s="193"/>
      <c r="EZ1188" s="193"/>
      <c r="FA1188" s="193"/>
      <c r="FB1188" s="193"/>
      <c r="FC1188" s="193"/>
      <c r="FD1188" s="193"/>
      <c r="FE1188" s="193"/>
      <c r="FF1188" s="193"/>
      <c r="FG1188" s="193"/>
      <c r="FH1188" s="193"/>
      <c r="FI1188" s="193"/>
      <c r="FJ1188" s="193"/>
      <c r="FK1188" s="193"/>
      <c r="FL1188" s="193"/>
      <c r="FM1188" s="193"/>
      <c r="FN1188" s="193"/>
      <c r="FO1188" s="193"/>
      <c r="FP1188" s="193"/>
      <c r="FQ1188" s="193"/>
      <c r="FR1188" s="193"/>
      <c r="FS1188" s="193"/>
      <c r="FT1188" s="193"/>
      <c r="FU1188" s="193"/>
      <c r="FV1188" s="193"/>
      <c r="FW1188" s="193"/>
      <c r="FX1188" s="193"/>
      <c r="FY1188" s="193"/>
      <c r="FZ1188" s="193"/>
      <c r="GA1188" s="193"/>
      <c r="GB1188" s="193"/>
      <c r="GC1188" s="193"/>
      <c r="GD1188" s="193"/>
      <c r="GE1188" s="193"/>
      <c r="GF1188" s="193"/>
      <c r="GG1188" s="193"/>
      <c r="GH1188" s="193"/>
      <c r="GI1188" s="193"/>
      <c r="GJ1188" s="193"/>
      <c r="GK1188" s="193"/>
      <c r="GL1188" s="193"/>
      <c r="GM1188" s="193"/>
      <c r="GN1188" s="193"/>
      <c r="GO1188" s="193"/>
      <c r="GP1188" s="193"/>
      <c r="GQ1188" s="193"/>
      <c r="GR1188" s="193"/>
      <c r="GS1188" s="193"/>
      <c r="GT1188" s="193"/>
      <c r="GU1188" s="193"/>
      <c r="GV1188" s="193"/>
      <c r="GW1188" s="193"/>
      <c r="GX1188" s="193"/>
      <c r="GY1188" s="193"/>
      <c r="GZ1188" s="193"/>
      <c r="HA1188" s="193"/>
      <c r="HB1188" s="193"/>
      <c r="HC1188" s="193"/>
      <c r="HD1188" s="193"/>
      <c r="HE1188" s="193"/>
      <c r="HF1188" s="193"/>
      <c r="HG1188" s="193"/>
      <c r="HH1188" s="193"/>
      <c r="HI1188" s="193"/>
      <c r="HJ1188" s="193"/>
      <c r="HK1188" s="193"/>
      <c r="HL1188" s="193"/>
      <c r="HM1188" s="193"/>
      <c r="HN1188" s="193"/>
      <c r="HO1188" s="193"/>
      <c r="HP1188" s="193"/>
      <c r="HQ1188" s="193"/>
      <c r="HR1188" s="193"/>
      <c r="HS1188" s="193"/>
      <c r="HT1188" s="193"/>
      <c r="HU1188" s="193"/>
      <c r="HV1188" s="193"/>
      <c r="HW1188" s="193"/>
      <c r="HX1188" s="193"/>
      <c r="HY1188" s="193"/>
      <c r="HZ1188" s="193"/>
      <c r="IA1188" s="193"/>
      <c r="IB1188" s="193"/>
      <c r="IC1188" s="193"/>
      <c r="ID1188" s="193"/>
      <c r="IE1188" s="193"/>
      <c r="IF1188" s="193"/>
      <c r="IG1188" s="193"/>
      <c r="IH1188" s="193"/>
      <c r="II1188" s="193"/>
      <c r="IJ1188" s="193"/>
      <c r="IK1188" s="193"/>
      <c r="IL1188" s="193"/>
      <c r="IM1188" s="193"/>
      <c r="IN1188" s="193"/>
      <c r="IO1188" s="193"/>
      <c r="IP1188" s="193"/>
      <c r="IQ1188" s="193"/>
      <c r="IR1188" s="193"/>
      <c r="IS1188" s="193"/>
      <c r="IT1188" s="193"/>
      <c r="IU1188" s="193"/>
      <c r="IV1188" s="193"/>
      <c r="IW1188" s="193"/>
      <c r="IX1188" s="193"/>
      <c r="IY1188" s="193"/>
      <c r="IZ1188" s="193"/>
      <c r="JA1188" s="193"/>
      <c r="JB1188" s="193"/>
      <c r="JC1188" s="193"/>
      <c r="JD1188" s="193"/>
      <c r="JE1188" s="193"/>
      <c r="JF1188" s="193"/>
      <c r="JG1188" s="193"/>
      <c r="JH1188" s="193"/>
      <c r="JI1188" s="193"/>
      <c r="JJ1188" s="193"/>
      <c r="JK1188" s="193"/>
      <c r="JL1188" s="193"/>
      <c r="JM1188" s="193"/>
      <c r="JN1188" s="193"/>
      <c r="JO1188" s="193"/>
      <c r="JP1188" s="193"/>
      <c r="JQ1188" s="193"/>
      <c r="JR1188" s="193"/>
      <c r="JS1188" s="193"/>
      <c r="JT1188" s="193"/>
      <c r="JU1188" s="193"/>
      <c r="JV1188" s="193"/>
      <c r="JW1188" s="193"/>
      <c r="JX1188" s="193"/>
      <c r="JY1188" s="193"/>
      <c r="JZ1188" s="193"/>
      <c r="KA1188" s="193"/>
      <c r="KB1188" s="193"/>
      <c r="KC1188" s="193"/>
      <c r="KD1188" s="193"/>
      <c r="KE1188" s="193"/>
      <c r="KF1188" s="193"/>
      <c r="KG1188" s="193"/>
      <c r="KH1188" s="193"/>
      <c r="KI1188" s="193"/>
      <c r="KJ1188" s="193"/>
      <c r="KK1188" s="193"/>
      <c r="KL1188" s="193"/>
      <c r="KM1188" s="193"/>
      <c r="KN1188" s="193"/>
      <c r="KO1188" s="193"/>
      <c r="KP1188" s="193"/>
      <c r="KQ1188" s="193"/>
      <c r="KR1188" s="193"/>
      <c r="KS1188" s="193"/>
      <c r="KT1188" s="193"/>
      <c r="KU1188" s="193"/>
      <c r="KV1188" s="193"/>
      <c r="KW1188" s="193"/>
      <c r="KX1188" s="193"/>
      <c r="KY1188" s="193"/>
      <c r="KZ1188" s="193"/>
      <c r="LA1188" s="193"/>
      <c r="LB1188" s="193"/>
      <c r="LC1188" s="193"/>
      <c r="LD1188" s="193"/>
      <c r="LE1188" s="193"/>
      <c r="LF1188" s="193"/>
      <c r="LG1188" s="193"/>
      <c r="LH1188" s="193"/>
      <c r="LI1188" s="193"/>
      <c r="LJ1188" s="193"/>
      <c r="LK1188" s="193"/>
      <c r="LL1188" s="193"/>
      <c r="LM1188" s="193"/>
      <c r="LN1188" s="193"/>
      <c r="LO1188" s="193"/>
      <c r="LP1188" s="193"/>
      <c r="LQ1188" s="193"/>
      <c r="LR1188" s="193"/>
      <c r="LS1188" s="193"/>
      <c r="LT1188" s="193"/>
      <c r="LU1188" s="193"/>
      <c r="LV1188" s="193"/>
      <c r="LW1188" s="193"/>
      <c r="LX1188" s="193"/>
      <c r="LY1188" s="193"/>
      <c r="LZ1188" s="193"/>
      <c r="MA1188" s="193"/>
      <c r="MB1188" s="193"/>
      <c r="MC1188" s="193"/>
      <c r="MD1188" s="193"/>
      <c r="ME1188" s="193"/>
      <c r="MF1188" s="193"/>
      <c r="MG1188" s="193"/>
      <c r="MH1188" s="193"/>
      <c r="MI1188" s="193"/>
      <c r="MJ1188" s="193"/>
      <c r="MK1188" s="193"/>
      <c r="ML1188" s="193"/>
      <c r="MM1188" s="193"/>
      <c r="MN1188" s="193"/>
      <c r="MO1188" s="193"/>
      <c r="MP1188" s="193"/>
      <c r="MQ1188" s="193"/>
      <c r="MR1188" s="193"/>
      <c r="MS1188" s="193"/>
      <c r="MT1188" s="193"/>
      <c r="MU1188" s="193"/>
      <c r="MV1188" s="193"/>
      <c r="MW1188" s="193"/>
      <c r="MX1188" s="193"/>
      <c r="MY1188" s="193"/>
      <c r="MZ1188" s="193"/>
      <c r="NA1188" s="193"/>
      <c r="NB1188" s="193"/>
      <c r="NC1188" s="193"/>
      <c r="ND1188" s="193"/>
      <c r="NE1188" s="193"/>
      <c r="NF1188" s="193"/>
      <c r="NG1188" s="193"/>
      <c r="NH1188" s="193"/>
      <c r="NI1188" s="193"/>
      <c r="NJ1188" s="193"/>
      <c r="NK1188" s="193"/>
      <c r="NL1188" s="193"/>
      <c r="NM1188" s="193"/>
      <c r="NN1188" s="193"/>
      <c r="NO1188" s="193"/>
      <c r="NP1188" s="193"/>
      <c r="NQ1188" s="193"/>
      <c r="NR1188" s="193"/>
      <c r="NS1188" s="193"/>
      <c r="NT1188" s="193"/>
      <c r="NU1188" s="193"/>
      <c r="NV1188" s="193"/>
      <c r="NW1188" s="193"/>
      <c r="NX1188" s="193"/>
      <c r="NY1188" s="193"/>
      <c r="NZ1188" s="193"/>
      <c r="OA1188" s="193"/>
      <c r="OB1188" s="193"/>
      <c r="OC1188" s="193"/>
      <c r="OD1188" s="193"/>
      <c r="OE1188" s="193"/>
      <c r="OF1188" s="193"/>
      <c r="OG1188" s="193"/>
      <c r="OH1188" s="193"/>
      <c r="OI1188" s="193"/>
      <c r="OJ1188" s="193"/>
      <c r="OK1188" s="193"/>
      <c r="OL1188" s="193"/>
      <c r="OM1188" s="193"/>
      <c r="ON1188" s="193"/>
      <c r="OO1188" s="193"/>
      <c r="OP1188" s="193"/>
      <c r="OQ1188" s="193"/>
      <c r="OR1188" s="193"/>
      <c r="OS1188" s="193"/>
      <c r="OT1188" s="193"/>
      <c r="OU1188" s="193"/>
      <c r="OV1188" s="193"/>
      <c r="OW1188" s="193"/>
      <c r="OX1188" s="193"/>
      <c r="OY1188" s="193"/>
      <c r="OZ1188" s="193"/>
      <c r="PA1188" s="193"/>
      <c r="PB1188" s="193"/>
      <c r="PC1188" s="193"/>
      <c r="PD1188" s="193"/>
      <c r="PE1188" s="193"/>
      <c r="PF1188" s="193"/>
      <c r="PG1188" s="193"/>
      <c r="PH1188" s="193"/>
      <c r="PI1188" s="193"/>
      <c r="PJ1188" s="193"/>
      <c r="PK1188" s="193"/>
      <c r="PL1188" s="193"/>
      <c r="PM1188" s="193"/>
      <c r="PN1188" s="193"/>
      <c r="PO1188" s="193"/>
      <c r="PP1188" s="193"/>
      <c r="PQ1188" s="193"/>
      <c r="PR1188" s="193"/>
      <c r="PS1188" s="193"/>
      <c r="PT1188" s="193"/>
      <c r="PU1188" s="193"/>
      <c r="PV1188" s="193"/>
      <c r="PW1188" s="193"/>
      <c r="PX1188" s="193"/>
      <c r="PY1188" s="193"/>
      <c r="PZ1188" s="193"/>
      <c r="QA1188" s="193"/>
      <c r="QB1188" s="193"/>
      <c r="QC1188" s="193"/>
      <c r="QD1188" s="193"/>
      <c r="QE1188" s="193"/>
      <c r="QF1188" s="193"/>
      <c r="QG1188" s="193"/>
      <c r="QH1188" s="193"/>
      <c r="QI1188" s="193"/>
      <c r="QJ1188" s="193"/>
      <c r="QK1188" s="193"/>
      <c r="QL1188" s="193"/>
      <c r="QM1188" s="193"/>
      <c r="QN1188" s="193"/>
      <c r="QO1188" s="193"/>
      <c r="QP1188" s="193"/>
      <c r="QQ1188" s="193"/>
      <c r="QR1188" s="193"/>
      <c r="QS1188" s="193"/>
      <c r="QT1188" s="193"/>
      <c r="QU1188" s="193"/>
      <c r="QV1188" s="193"/>
      <c r="QW1188" s="193"/>
      <c r="QX1188" s="193"/>
      <c r="QY1188" s="193"/>
      <c r="QZ1188" s="193"/>
      <c r="RA1188" s="193"/>
      <c r="RB1188" s="193"/>
      <c r="RC1188" s="193"/>
      <c r="RD1188" s="193"/>
      <c r="RE1188" s="193"/>
      <c r="RF1188" s="193"/>
      <c r="RG1188" s="193"/>
    </row>
    <row r="1189" spans="5:475" x14ac:dyDescent="0.3">
      <c r="E1189" s="224"/>
      <c r="F1189" s="216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3">
      <c r="E1190" s="224"/>
      <c r="F1190" s="215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3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3">
      <c r="E1192" s="224"/>
      <c r="F1192" s="216"/>
      <c r="G1192" s="177"/>
      <c r="H1192" s="177"/>
      <c r="I1192" s="203"/>
      <c r="J1192" s="203"/>
      <c r="K1192" s="177"/>
      <c r="L1192" s="187"/>
      <c r="M1192" s="177"/>
      <c r="N1192" s="177"/>
      <c r="O1192" s="187"/>
      <c r="P1192" s="177"/>
      <c r="Q1192" s="177"/>
      <c r="R1192" s="187"/>
      <c r="S1192" s="177"/>
      <c r="T1192" s="177"/>
      <c r="U1192" s="187"/>
      <c r="V1192" s="177"/>
      <c r="W1192" s="177"/>
      <c r="X1192" s="187"/>
      <c r="Y1192" s="177"/>
      <c r="Z1192" s="177"/>
      <c r="AA1192" s="187"/>
      <c r="AB1192" s="177"/>
      <c r="AC1192" s="177"/>
      <c r="AD1192" s="187"/>
      <c r="AE1192" s="177"/>
      <c r="AF1192" s="177"/>
      <c r="AG1192" s="187"/>
      <c r="AH1192" s="177"/>
      <c r="AI1192" s="177"/>
      <c r="AJ1192" s="187"/>
      <c r="AK1192" s="177"/>
      <c r="AL1192" s="177"/>
      <c r="AM1192" s="187"/>
      <c r="AN1192" s="177"/>
      <c r="AO1192" s="177"/>
      <c r="AP1192" s="187"/>
      <c r="AQ1192" s="177"/>
      <c r="AR1192" s="177"/>
      <c r="AS1192" s="187"/>
      <c r="AT1192" s="177"/>
      <c r="AU1192" s="177"/>
      <c r="AV1192" s="187"/>
      <c r="AW1192" s="177"/>
      <c r="AX1192" s="177"/>
      <c r="AY1192" s="187"/>
      <c r="AZ1192" s="177"/>
      <c r="BA1192" s="177"/>
      <c r="BB1192" s="187"/>
      <c r="BC1192" s="177"/>
      <c r="BD1192" s="177"/>
      <c r="BE1192" s="187"/>
      <c r="BF1192" s="177"/>
      <c r="BG1192" s="177"/>
      <c r="BH1192" s="187"/>
      <c r="BI1192" s="177"/>
      <c r="BJ1192" s="177"/>
      <c r="BK1192" s="187"/>
      <c r="BL1192" s="177"/>
      <c r="BM1192" s="177"/>
      <c r="BN1192" s="187"/>
      <c r="BO1192" s="177"/>
      <c r="BP1192" s="177"/>
      <c r="BQ1192" s="187"/>
      <c r="BR1192" s="177"/>
      <c r="BS1192" s="177"/>
      <c r="BT1192" s="187"/>
      <c r="BU1192" s="177"/>
      <c r="BV1192" s="177"/>
      <c r="BW1192" s="187"/>
      <c r="BX1192" s="177"/>
      <c r="BY1192" s="177"/>
      <c r="BZ1192" s="187"/>
      <c r="CA1192" s="177"/>
      <c r="CB1192" s="177"/>
      <c r="CC1192" s="187"/>
      <c r="CD1192" s="177"/>
      <c r="CE1192" s="177"/>
      <c r="CF1192" s="187"/>
      <c r="CG1192" s="177"/>
      <c r="CH1192" s="177"/>
      <c r="CI1192" s="187"/>
      <c r="CJ1192" s="177"/>
      <c r="CK1192" s="177"/>
      <c r="CL1192" s="187"/>
      <c r="CM1192" s="177"/>
      <c r="CN1192" s="177"/>
      <c r="CO1192" s="187"/>
      <c r="CP1192" s="177"/>
      <c r="CQ1192" s="177"/>
      <c r="CR1192" s="187"/>
      <c r="CS1192" s="177"/>
      <c r="CT1192" s="177"/>
      <c r="CU1192" s="187"/>
      <c r="CV1192" s="177"/>
      <c r="CW1192" s="177"/>
      <c r="CX1192" s="187"/>
      <c r="CY1192" s="177"/>
      <c r="CZ1192" s="177"/>
      <c r="DA1192" s="187"/>
      <c r="DB1192" s="177"/>
      <c r="DC1192" s="177"/>
      <c r="DD1192" s="187"/>
      <c r="DE1192" s="177"/>
      <c r="DF1192" s="177"/>
      <c r="DG1192" s="187"/>
      <c r="DH1192" s="177"/>
      <c r="DI1192" s="177"/>
      <c r="DJ1192" s="187"/>
      <c r="DK1192" s="177"/>
      <c r="DL1192" s="177"/>
      <c r="DM1192" s="187"/>
      <c r="DN1192" s="177"/>
      <c r="DO1192" s="177"/>
      <c r="DP1192" s="187"/>
      <c r="DQ1192" s="177"/>
      <c r="DR1192" s="177"/>
      <c r="DS1192" s="187"/>
      <c r="DT1192" s="177"/>
      <c r="DU1192" s="177"/>
      <c r="DV1192" s="187"/>
      <c r="DW1192" s="209"/>
      <c r="DX1192" s="209"/>
      <c r="DY1192" s="193"/>
      <c r="DZ1192" s="209"/>
      <c r="EA1192" s="209"/>
      <c r="EB1192" s="193"/>
      <c r="EC1192" s="209"/>
      <c r="ED1192" s="209"/>
      <c r="EE1192" s="193"/>
      <c r="EF1192" s="209"/>
      <c r="EG1192" s="209"/>
      <c r="EH1192" s="193"/>
      <c r="EI1192" s="209"/>
      <c r="EJ1192" s="209"/>
      <c r="EK1192" s="193"/>
      <c r="EL1192" s="209"/>
      <c r="EM1192" s="209"/>
      <c r="EN1192" s="193"/>
      <c r="EO1192" s="209"/>
      <c r="EP1192" s="209"/>
      <c r="EQ1192" s="193"/>
      <c r="ER1192" s="209"/>
      <c r="ES1192" s="209"/>
      <c r="ET1192" s="193"/>
      <c r="EU1192" s="209"/>
      <c r="EV1192" s="209"/>
      <c r="EW1192" s="193"/>
      <c r="EX1192" s="209"/>
      <c r="EY1192" s="209"/>
      <c r="EZ1192" s="193"/>
      <c r="FA1192" s="209"/>
      <c r="FB1192" s="209"/>
      <c r="FC1192" s="193"/>
      <c r="FD1192" s="209"/>
      <c r="FE1192" s="209"/>
      <c r="FF1192" s="193"/>
      <c r="FG1192" s="209"/>
      <c r="FH1192" s="209"/>
      <c r="FI1192" s="193"/>
      <c r="FJ1192" s="209"/>
      <c r="FK1192" s="209"/>
      <c r="FL1192" s="193"/>
      <c r="FM1192" s="209"/>
      <c r="FN1192" s="209"/>
      <c r="FO1192" s="193"/>
      <c r="FP1192" s="209"/>
      <c r="FQ1192" s="209"/>
      <c r="FR1192" s="193"/>
      <c r="FS1192" s="209"/>
      <c r="FT1192" s="209"/>
      <c r="FU1192" s="193"/>
      <c r="FV1192" s="209"/>
      <c r="FW1192" s="209"/>
      <c r="FX1192" s="193"/>
      <c r="FY1192" s="209"/>
      <c r="FZ1192" s="209"/>
      <c r="GA1192" s="193"/>
      <c r="GB1192" s="209"/>
      <c r="GC1192" s="209"/>
      <c r="GD1192" s="193"/>
      <c r="GE1192" s="209"/>
      <c r="GF1192" s="209"/>
      <c r="GG1192" s="193"/>
      <c r="GH1192" s="209"/>
      <c r="GI1192" s="209"/>
      <c r="GJ1192" s="193"/>
      <c r="GK1192" s="209"/>
      <c r="GL1192" s="209"/>
      <c r="GM1192" s="193"/>
      <c r="GN1192" s="209"/>
      <c r="GO1192" s="209"/>
      <c r="GP1192" s="193"/>
      <c r="GQ1192" s="209"/>
      <c r="GR1192" s="209"/>
      <c r="GS1192" s="193"/>
      <c r="GT1192" s="209"/>
      <c r="GU1192" s="209"/>
      <c r="GV1192" s="193"/>
      <c r="GW1192" s="209"/>
      <c r="GX1192" s="209"/>
      <c r="GY1192" s="193"/>
      <c r="GZ1192" s="209"/>
      <c r="HA1192" s="209"/>
      <c r="HB1192" s="193"/>
      <c r="HC1192" s="209"/>
      <c r="HD1192" s="209"/>
      <c r="HE1192" s="193"/>
      <c r="HF1192" s="209"/>
      <c r="HG1192" s="209"/>
      <c r="HH1192" s="193"/>
      <c r="HI1192" s="209"/>
      <c r="HJ1192" s="209"/>
      <c r="HK1192" s="193"/>
      <c r="HL1192" s="209"/>
      <c r="HM1192" s="209"/>
      <c r="HN1192" s="193"/>
      <c r="HO1192" s="209"/>
      <c r="HP1192" s="209"/>
      <c r="HQ1192" s="193"/>
      <c r="HR1192" s="209"/>
      <c r="HS1192" s="209"/>
      <c r="HT1192" s="193"/>
      <c r="HU1192" s="209"/>
      <c r="HV1192" s="209"/>
      <c r="HW1192" s="193"/>
      <c r="HX1192" s="209"/>
      <c r="HY1192" s="209"/>
      <c r="HZ1192" s="193"/>
      <c r="IA1192" s="209"/>
      <c r="IB1192" s="209"/>
      <c r="IC1192" s="193"/>
      <c r="ID1192" s="209"/>
      <c r="IE1192" s="209"/>
      <c r="IF1192" s="193"/>
      <c r="IG1192" s="209"/>
      <c r="IH1192" s="209"/>
      <c r="II1192" s="193"/>
      <c r="IJ1192" s="209"/>
      <c r="IK1192" s="209"/>
      <c r="IL1192" s="193"/>
      <c r="IM1192" s="209"/>
      <c r="IN1192" s="209"/>
      <c r="IO1192" s="193"/>
      <c r="IP1192" s="209"/>
      <c r="IQ1192" s="209"/>
      <c r="IR1192" s="193"/>
      <c r="IS1192" s="209"/>
      <c r="IT1192" s="209"/>
      <c r="IU1192" s="193"/>
      <c r="IV1192" s="209"/>
      <c r="IW1192" s="209"/>
      <c r="IX1192" s="193"/>
      <c r="IY1192" s="209"/>
      <c r="IZ1192" s="209"/>
      <c r="JA1192" s="193"/>
      <c r="JB1192" s="209"/>
      <c r="JC1192" s="209"/>
      <c r="JD1192" s="193"/>
      <c r="JE1192" s="209"/>
      <c r="JF1192" s="209"/>
      <c r="JG1192" s="193"/>
      <c r="JH1192" s="209"/>
      <c r="JI1192" s="209"/>
      <c r="JJ1192" s="193"/>
      <c r="JK1192" s="209"/>
      <c r="JL1192" s="209"/>
      <c r="JM1192" s="193"/>
      <c r="JN1192" s="209"/>
      <c r="JO1192" s="209"/>
      <c r="JP1192" s="193"/>
      <c r="JQ1192" s="209"/>
      <c r="JR1192" s="209"/>
      <c r="JS1192" s="193"/>
      <c r="JT1192" s="209"/>
      <c r="JU1192" s="209"/>
      <c r="JV1192" s="193"/>
      <c r="JW1192" s="209"/>
      <c r="JX1192" s="209"/>
      <c r="JY1192" s="193"/>
      <c r="JZ1192" s="209"/>
      <c r="KA1192" s="209"/>
      <c r="KB1192" s="193"/>
      <c r="KC1192" s="209"/>
      <c r="KD1192" s="209"/>
      <c r="KE1192" s="193"/>
      <c r="KF1192" s="209"/>
      <c r="KG1192" s="209"/>
      <c r="KH1192" s="193"/>
      <c r="KI1192" s="209"/>
      <c r="KJ1192" s="209"/>
      <c r="KK1192" s="193"/>
      <c r="KL1192" s="209"/>
      <c r="KM1192" s="209"/>
      <c r="KN1192" s="193"/>
      <c r="KO1192" s="209"/>
      <c r="KP1192" s="209"/>
      <c r="KQ1192" s="193"/>
      <c r="KR1192" s="209"/>
      <c r="KS1192" s="209"/>
      <c r="KT1192" s="193"/>
      <c r="KU1192" s="209"/>
      <c r="KV1192" s="209"/>
      <c r="KW1192" s="193"/>
      <c r="KX1192" s="209"/>
      <c r="KY1192" s="209"/>
      <c r="KZ1192" s="193"/>
      <c r="LA1192" s="209"/>
      <c r="LB1192" s="209"/>
      <c r="LC1192" s="193"/>
      <c r="LD1192" s="209"/>
      <c r="LE1192" s="209"/>
      <c r="LF1192" s="193"/>
      <c r="LG1192" s="209"/>
      <c r="LH1192" s="209"/>
      <c r="LI1192" s="193"/>
      <c r="LJ1192" s="209"/>
      <c r="LK1192" s="209"/>
      <c r="LL1192" s="193"/>
      <c r="LM1192" s="209"/>
      <c r="LN1192" s="209"/>
      <c r="LO1192" s="193"/>
      <c r="LP1192" s="209"/>
      <c r="LQ1192" s="209"/>
      <c r="LR1192" s="193"/>
      <c r="LS1192" s="209"/>
      <c r="LT1192" s="209"/>
      <c r="LU1192" s="193"/>
      <c r="LV1192" s="209"/>
      <c r="LW1192" s="209"/>
      <c r="LX1192" s="193"/>
      <c r="LY1192" s="209"/>
      <c r="LZ1192" s="209"/>
      <c r="MA1192" s="193"/>
      <c r="MB1192" s="209"/>
      <c r="MC1192" s="209"/>
      <c r="MD1192" s="193"/>
      <c r="ME1192" s="209"/>
      <c r="MF1192" s="209"/>
      <c r="MG1192" s="193"/>
      <c r="MH1192" s="209"/>
      <c r="MI1192" s="209"/>
      <c r="MJ1192" s="193"/>
      <c r="MK1192" s="209"/>
      <c r="ML1192" s="209"/>
      <c r="MM1192" s="193"/>
      <c r="MN1192" s="209"/>
      <c r="MO1192" s="209"/>
      <c r="MP1192" s="193"/>
      <c r="MQ1192" s="209"/>
      <c r="MR1192" s="209"/>
      <c r="MS1192" s="193"/>
      <c r="MT1192" s="209"/>
      <c r="MU1192" s="209"/>
      <c r="MV1192" s="193"/>
      <c r="MW1192" s="209"/>
      <c r="MX1192" s="209"/>
      <c r="MY1192" s="193"/>
      <c r="MZ1192" s="209"/>
      <c r="NA1192" s="209"/>
      <c r="NB1192" s="193"/>
      <c r="NC1192" s="209"/>
      <c r="ND1192" s="209"/>
      <c r="NE1192" s="193"/>
      <c r="NF1192" s="209"/>
      <c r="NG1192" s="209"/>
      <c r="NH1192" s="193"/>
      <c r="NI1192" s="209"/>
      <c r="NJ1192" s="209"/>
      <c r="NK1192" s="193"/>
      <c r="NL1192" s="209"/>
      <c r="NM1192" s="209"/>
      <c r="NN1192" s="193"/>
      <c r="NO1192" s="209"/>
      <c r="NP1192" s="209"/>
      <c r="NQ1192" s="193"/>
      <c r="NR1192" s="209"/>
      <c r="NS1192" s="209"/>
      <c r="NT1192" s="193"/>
      <c r="NU1192" s="209"/>
      <c r="NV1192" s="209"/>
      <c r="NW1192" s="193"/>
      <c r="NX1192" s="209"/>
      <c r="NY1192" s="209"/>
      <c r="NZ1192" s="193"/>
      <c r="OA1192" s="209"/>
      <c r="OB1192" s="209"/>
      <c r="OC1192" s="193"/>
      <c r="OD1192" s="209"/>
      <c r="OE1192" s="209"/>
      <c r="OF1192" s="193"/>
      <c r="OG1192" s="209"/>
      <c r="OH1192" s="209"/>
      <c r="OI1192" s="193"/>
      <c r="OJ1192" s="209"/>
      <c r="OK1192" s="209"/>
      <c r="OL1192" s="193"/>
      <c r="OM1192" s="209"/>
      <c r="ON1192" s="209"/>
      <c r="OO1192" s="193"/>
      <c r="OP1192" s="209"/>
      <c r="OQ1192" s="209"/>
      <c r="OR1192" s="193"/>
      <c r="OS1192" s="209"/>
      <c r="OT1192" s="209"/>
      <c r="OU1192" s="193"/>
      <c r="OV1192" s="209"/>
      <c r="OW1192" s="209"/>
      <c r="OX1192" s="193"/>
      <c r="OY1192" s="209"/>
      <c r="OZ1192" s="209"/>
      <c r="PA1192" s="193"/>
      <c r="PB1192" s="209"/>
      <c r="PC1192" s="209"/>
      <c r="PD1192" s="193"/>
      <c r="PE1192" s="209"/>
      <c r="PF1192" s="209"/>
      <c r="PG1192" s="193"/>
      <c r="PH1192" s="209"/>
      <c r="PI1192" s="209"/>
      <c r="PJ1192" s="193"/>
      <c r="PK1192" s="209"/>
      <c r="PL1192" s="209"/>
      <c r="PM1192" s="193"/>
      <c r="PN1192" s="209"/>
      <c r="PO1192" s="209"/>
      <c r="PP1192" s="193"/>
      <c r="PQ1192" s="209"/>
      <c r="PR1192" s="209"/>
      <c r="PS1192" s="193"/>
      <c r="PT1192" s="209"/>
      <c r="PU1192" s="209"/>
      <c r="PV1192" s="193"/>
      <c r="PW1192" s="209"/>
      <c r="PX1192" s="209"/>
      <c r="PY1192" s="193"/>
      <c r="PZ1192" s="209"/>
      <c r="QA1192" s="209"/>
      <c r="QB1192" s="193"/>
      <c r="QC1192" s="209"/>
      <c r="QD1192" s="209"/>
      <c r="QE1192" s="193"/>
      <c r="QF1192" s="209"/>
      <c r="QG1192" s="209"/>
      <c r="QH1192" s="193"/>
      <c r="QI1192" s="209"/>
      <c r="QJ1192" s="209"/>
      <c r="QK1192" s="193"/>
      <c r="QL1192" s="209"/>
      <c r="QM1192" s="209"/>
      <c r="QN1192" s="193"/>
      <c r="QO1192" s="209"/>
      <c r="QP1192" s="209"/>
      <c r="QQ1192" s="193"/>
      <c r="QR1192" s="209"/>
      <c r="QS1192" s="209"/>
      <c r="QT1192" s="193"/>
      <c r="QU1192" s="209"/>
      <c r="QV1192" s="209"/>
      <c r="QW1192" s="193"/>
      <c r="QX1192" s="209"/>
      <c r="QY1192" s="209"/>
      <c r="QZ1192" s="193"/>
      <c r="RA1192" s="209"/>
      <c r="RB1192" s="209"/>
      <c r="RC1192" s="193"/>
      <c r="RD1192" s="209"/>
      <c r="RE1192" s="209"/>
      <c r="RF1192" s="193"/>
      <c r="RG1192" s="209"/>
    </row>
    <row r="1193" spans="5:475" x14ac:dyDescent="0.3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3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3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3">
      <c r="E1196" s="224"/>
      <c r="F1196" s="216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3">
      <c r="E1197" s="224"/>
      <c r="F1197" s="215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3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3">
      <c r="E1199" s="224"/>
      <c r="F1199" s="216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3">
      <c r="E1200" s="224"/>
      <c r="F1200" s="215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3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3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3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3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3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3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3">
      <c r="E1207" s="224"/>
      <c r="F1207" s="215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3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3">
      <c r="E1209" s="224"/>
      <c r="F1209" s="216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3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3">
      <c r="E1211" s="224"/>
      <c r="F1211" s="216"/>
      <c r="G1211" s="187"/>
      <c r="H1211" s="187"/>
      <c r="I1211" s="203"/>
      <c r="J1211" s="203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93"/>
      <c r="DX1211" s="193"/>
      <c r="DY1211" s="193"/>
      <c r="DZ1211" s="193"/>
      <c r="EA1211" s="193"/>
      <c r="EB1211" s="193"/>
      <c r="EC1211" s="193"/>
      <c r="ED1211" s="193"/>
      <c r="EE1211" s="193"/>
      <c r="EF1211" s="193"/>
      <c r="EG1211" s="193"/>
      <c r="EH1211" s="193"/>
      <c r="EI1211" s="193"/>
      <c r="EJ1211" s="193"/>
      <c r="EK1211" s="193"/>
      <c r="EL1211" s="193"/>
      <c r="EM1211" s="193"/>
      <c r="EN1211" s="193"/>
      <c r="EO1211" s="193"/>
      <c r="EP1211" s="193"/>
      <c r="EQ1211" s="193"/>
      <c r="ER1211" s="193"/>
      <c r="ES1211" s="193"/>
      <c r="ET1211" s="193"/>
      <c r="EU1211" s="193"/>
      <c r="EV1211" s="193"/>
      <c r="EW1211" s="193"/>
      <c r="EX1211" s="193"/>
      <c r="EY1211" s="193"/>
      <c r="EZ1211" s="193"/>
      <c r="FA1211" s="193"/>
      <c r="FB1211" s="193"/>
      <c r="FC1211" s="193"/>
      <c r="FD1211" s="193"/>
      <c r="FE1211" s="193"/>
      <c r="FF1211" s="193"/>
      <c r="FG1211" s="193"/>
      <c r="FH1211" s="193"/>
      <c r="FI1211" s="193"/>
      <c r="FJ1211" s="193"/>
      <c r="FK1211" s="193"/>
      <c r="FL1211" s="193"/>
      <c r="FM1211" s="193"/>
      <c r="FN1211" s="193"/>
      <c r="FO1211" s="193"/>
      <c r="FP1211" s="193"/>
      <c r="FQ1211" s="193"/>
      <c r="FR1211" s="193"/>
      <c r="FS1211" s="193"/>
      <c r="FT1211" s="193"/>
      <c r="FU1211" s="193"/>
      <c r="FV1211" s="193"/>
      <c r="FW1211" s="193"/>
      <c r="FX1211" s="193"/>
      <c r="FY1211" s="193"/>
      <c r="FZ1211" s="193"/>
      <c r="GA1211" s="193"/>
      <c r="GB1211" s="193"/>
      <c r="GC1211" s="193"/>
      <c r="GD1211" s="193"/>
      <c r="GE1211" s="193"/>
      <c r="GF1211" s="193"/>
      <c r="GG1211" s="193"/>
      <c r="GH1211" s="193"/>
      <c r="GI1211" s="193"/>
      <c r="GJ1211" s="193"/>
      <c r="GK1211" s="193"/>
      <c r="GL1211" s="193"/>
      <c r="GM1211" s="193"/>
      <c r="GN1211" s="193"/>
      <c r="GO1211" s="193"/>
      <c r="GP1211" s="193"/>
      <c r="GQ1211" s="193"/>
      <c r="GR1211" s="193"/>
      <c r="GS1211" s="193"/>
      <c r="GT1211" s="193"/>
      <c r="GU1211" s="193"/>
      <c r="GV1211" s="193"/>
      <c r="GW1211" s="193"/>
      <c r="GX1211" s="193"/>
      <c r="GY1211" s="193"/>
      <c r="GZ1211" s="193"/>
      <c r="HA1211" s="193"/>
      <c r="HB1211" s="193"/>
      <c r="HC1211" s="193"/>
      <c r="HD1211" s="193"/>
      <c r="HE1211" s="193"/>
      <c r="HF1211" s="193"/>
      <c r="HG1211" s="193"/>
      <c r="HH1211" s="193"/>
      <c r="HI1211" s="193"/>
      <c r="HJ1211" s="193"/>
      <c r="HK1211" s="193"/>
      <c r="HL1211" s="193"/>
      <c r="HM1211" s="193"/>
      <c r="HN1211" s="193"/>
      <c r="HO1211" s="193"/>
      <c r="HP1211" s="193"/>
      <c r="HQ1211" s="193"/>
      <c r="HR1211" s="193"/>
      <c r="HS1211" s="193"/>
      <c r="HT1211" s="193"/>
      <c r="HU1211" s="193"/>
      <c r="HV1211" s="193"/>
      <c r="HW1211" s="193"/>
      <c r="HX1211" s="193"/>
      <c r="HY1211" s="193"/>
      <c r="HZ1211" s="193"/>
      <c r="IA1211" s="193"/>
      <c r="IB1211" s="193"/>
      <c r="IC1211" s="193"/>
      <c r="ID1211" s="193"/>
      <c r="IE1211" s="193"/>
      <c r="IF1211" s="193"/>
      <c r="IG1211" s="193"/>
      <c r="IH1211" s="193"/>
      <c r="II1211" s="193"/>
      <c r="IJ1211" s="193"/>
      <c r="IK1211" s="193"/>
      <c r="IL1211" s="193"/>
      <c r="IM1211" s="193"/>
      <c r="IN1211" s="193"/>
      <c r="IO1211" s="193"/>
      <c r="IP1211" s="193"/>
      <c r="IQ1211" s="193"/>
      <c r="IR1211" s="193"/>
      <c r="IS1211" s="193"/>
      <c r="IT1211" s="193"/>
      <c r="IU1211" s="193"/>
      <c r="IV1211" s="193"/>
      <c r="IW1211" s="193"/>
      <c r="IX1211" s="193"/>
      <c r="IY1211" s="193"/>
      <c r="IZ1211" s="193"/>
      <c r="JA1211" s="193"/>
      <c r="JB1211" s="193"/>
      <c r="JC1211" s="193"/>
      <c r="JD1211" s="193"/>
      <c r="JE1211" s="193"/>
      <c r="JF1211" s="193"/>
      <c r="JG1211" s="193"/>
      <c r="JH1211" s="193"/>
      <c r="JI1211" s="193"/>
      <c r="JJ1211" s="193"/>
      <c r="JK1211" s="193"/>
      <c r="JL1211" s="193"/>
      <c r="JM1211" s="193"/>
      <c r="JN1211" s="193"/>
      <c r="JO1211" s="193"/>
      <c r="JP1211" s="193"/>
      <c r="JQ1211" s="193"/>
      <c r="JR1211" s="193"/>
      <c r="JS1211" s="193"/>
      <c r="JT1211" s="193"/>
      <c r="JU1211" s="193"/>
      <c r="JV1211" s="193"/>
      <c r="JW1211" s="193"/>
      <c r="JX1211" s="193"/>
      <c r="JY1211" s="193"/>
      <c r="JZ1211" s="193"/>
      <c r="KA1211" s="193"/>
      <c r="KB1211" s="193"/>
      <c r="KC1211" s="193"/>
      <c r="KD1211" s="193"/>
      <c r="KE1211" s="193"/>
      <c r="KF1211" s="193"/>
      <c r="KG1211" s="193"/>
      <c r="KH1211" s="193"/>
      <c r="KI1211" s="193"/>
      <c r="KJ1211" s="193"/>
      <c r="KK1211" s="193"/>
      <c r="KL1211" s="193"/>
      <c r="KM1211" s="193"/>
      <c r="KN1211" s="193"/>
      <c r="KO1211" s="193"/>
      <c r="KP1211" s="193"/>
      <c r="KQ1211" s="193"/>
      <c r="KR1211" s="193"/>
      <c r="KS1211" s="193"/>
      <c r="KT1211" s="193"/>
      <c r="KU1211" s="193"/>
      <c r="KV1211" s="193"/>
      <c r="KW1211" s="193"/>
      <c r="KX1211" s="193"/>
      <c r="KY1211" s="193"/>
      <c r="KZ1211" s="193"/>
      <c r="LA1211" s="193"/>
      <c r="LB1211" s="193"/>
      <c r="LC1211" s="193"/>
      <c r="LD1211" s="193"/>
      <c r="LE1211" s="193"/>
      <c r="LF1211" s="193"/>
      <c r="LG1211" s="193"/>
      <c r="LH1211" s="193"/>
      <c r="LI1211" s="193"/>
      <c r="LJ1211" s="193"/>
      <c r="LK1211" s="193"/>
      <c r="LL1211" s="193"/>
      <c r="LM1211" s="193"/>
      <c r="LN1211" s="193"/>
      <c r="LO1211" s="193"/>
      <c r="LP1211" s="193"/>
      <c r="LQ1211" s="193"/>
      <c r="LR1211" s="193"/>
      <c r="LS1211" s="193"/>
      <c r="LT1211" s="193"/>
      <c r="LU1211" s="193"/>
      <c r="LV1211" s="193"/>
      <c r="LW1211" s="193"/>
      <c r="LX1211" s="193"/>
      <c r="LY1211" s="193"/>
      <c r="LZ1211" s="193"/>
      <c r="MA1211" s="193"/>
      <c r="MB1211" s="193"/>
      <c r="MC1211" s="193"/>
      <c r="MD1211" s="193"/>
      <c r="ME1211" s="193"/>
      <c r="MF1211" s="193"/>
      <c r="MG1211" s="193"/>
      <c r="MH1211" s="193"/>
      <c r="MI1211" s="193"/>
      <c r="MJ1211" s="193"/>
      <c r="MK1211" s="193"/>
      <c r="ML1211" s="193"/>
      <c r="MM1211" s="193"/>
      <c r="MN1211" s="193"/>
      <c r="MO1211" s="193"/>
      <c r="MP1211" s="193"/>
      <c r="MQ1211" s="193"/>
      <c r="MR1211" s="193"/>
      <c r="MS1211" s="193"/>
      <c r="MT1211" s="193"/>
      <c r="MU1211" s="193"/>
      <c r="MV1211" s="193"/>
      <c r="MW1211" s="193"/>
      <c r="MX1211" s="193"/>
      <c r="MY1211" s="193"/>
      <c r="MZ1211" s="193"/>
      <c r="NA1211" s="193"/>
      <c r="NB1211" s="193"/>
      <c r="NC1211" s="193"/>
      <c r="ND1211" s="193"/>
      <c r="NE1211" s="193"/>
      <c r="NF1211" s="193"/>
      <c r="NG1211" s="193"/>
      <c r="NH1211" s="193"/>
      <c r="NI1211" s="193"/>
      <c r="NJ1211" s="193"/>
      <c r="NK1211" s="193"/>
      <c r="NL1211" s="193"/>
      <c r="NM1211" s="193"/>
      <c r="NN1211" s="193"/>
      <c r="NO1211" s="193"/>
      <c r="NP1211" s="193"/>
      <c r="NQ1211" s="193"/>
      <c r="NR1211" s="193"/>
      <c r="NS1211" s="193"/>
      <c r="NT1211" s="193"/>
      <c r="NU1211" s="193"/>
      <c r="NV1211" s="193"/>
      <c r="NW1211" s="193"/>
      <c r="NX1211" s="193"/>
      <c r="NY1211" s="193"/>
      <c r="NZ1211" s="193"/>
      <c r="OA1211" s="193"/>
      <c r="OB1211" s="193"/>
      <c r="OC1211" s="193"/>
      <c r="OD1211" s="193"/>
      <c r="OE1211" s="193"/>
      <c r="OF1211" s="193"/>
      <c r="OG1211" s="193"/>
      <c r="OH1211" s="193"/>
      <c r="OI1211" s="193"/>
      <c r="OJ1211" s="193"/>
      <c r="OK1211" s="193"/>
      <c r="OL1211" s="193"/>
      <c r="OM1211" s="193"/>
      <c r="ON1211" s="193"/>
      <c r="OO1211" s="193"/>
      <c r="OP1211" s="193"/>
      <c r="OQ1211" s="193"/>
      <c r="OR1211" s="193"/>
      <c r="OS1211" s="193"/>
      <c r="OT1211" s="193"/>
      <c r="OU1211" s="193"/>
      <c r="OV1211" s="193"/>
      <c r="OW1211" s="193"/>
      <c r="OX1211" s="193"/>
      <c r="OY1211" s="193"/>
      <c r="OZ1211" s="193"/>
      <c r="PA1211" s="193"/>
      <c r="PB1211" s="193"/>
      <c r="PC1211" s="193"/>
      <c r="PD1211" s="193"/>
      <c r="PE1211" s="193"/>
      <c r="PF1211" s="193"/>
      <c r="PG1211" s="193"/>
      <c r="PH1211" s="193"/>
      <c r="PI1211" s="193"/>
      <c r="PJ1211" s="193"/>
      <c r="PK1211" s="193"/>
      <c r="PL1211" s="193"/>
      <c r="PM1211" s="193"/>
      <c r="PN1211" s="193"/>
      <c r="PO1211" s="193"/>
      <c r="PP1211" s="193"/>
      <c r="PQ1211" s="193"/>
      <c r="PR1211" s="193"/>
      <c r="PS1211" s="193"/>
      <c r="PT1211" s="193"/>
      <c r="PU1211" s="193"/>
      <c r="PV1211" s="193"/>
      <c r="PW1211" s="193"/>
      <c r="PX1211" s="193"/>
      <c r="PY1211" s="193"/>
      <c r="PZ1211" s="193"/>
      <c r="QA1211" s="193"/>
      <c r="QB1211" s="193"/>
      <c r="QC1211" s="193"/>
      <c r="QD1211" s="193"/>
      <c r="QE1211" s="193"/>
      <c r="QF1211" s="193"/>
      <c r="QG1211" s="193"/>
      <c r="QH1211" s="193"/>
      <c r="QI1211" s="193"/>
      <c r="QJ1211" s="193"/>
      <c r="QK1211" s="193"/>
      <c r="QL1211" s="193"/>
      <c r="QM1211" s="193"/>
      <c r="QN1211" s="193"/>
      <c r="QO1211" s="193"/>
      <c r="QP1211" s="193"/>
      <c r="QQ1211" s="193"/>
      <c r="QR1211" s="193"/>
      <c r="QS1211" s="193"/>
      <c r="QT1211" s="193"/>
      <c r="QU1211" s="193"/>
      <c r="QV1211" s="193"/>
      <c r="QW1211" s="193"/>
      <c r="QX1211" s="193"/>
      <c r="QY1211" s="193"/>
      <c r="QZ1211" s="193"/>
      <c r="RA1211" s="193"/>
      <c r="RB1211" s="193"/>
      <c r="RC1211" s="193"/>
      <c r="RD1211" s="193"/>
      <c r="RE1211" s="193"/>
      <c r="RF1211" s="193"/>
      <c r="RG1211" s="193"/>
    </row>
    <row r="1212" spans="5:475" x14ac:dyDescent="0.3">
      <c r="E1212" s="224"/>
      <c r="F1212" s="216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3">
      <c r="E1213" s="224"/>
      <c r="F1213" s="217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3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3">
      <c r="E1215" s="224"/>
      <c r="F1215" s="215"/>
      <c r="G1215" s="177"/>
      <c r="H1215" s="177"/>
      <c r="I1215" s="203"/>
      <c r="J1215" s="203"/>
      <c r="K1215" s="177"/>
      <c r="L1215" s="187"/>
      <c r="M1215" s="177"/>
      <c r="N1215" s="177"/>
      <c r="O1215" s="187"/>
      <c r="P1215" s="177"/>
      <c r="Q1215" s="177"/>
      <c r="R1215" s="187"/>
      <c r="S1215" s="177"/>
      <c r="T1215" s="177"/>
      <c r="U1215" s="187"/>
      <c r="V1215" s="177"/>
      <c r="W1215" s="177"/>
      <c r="X1215" s="187"/>
      <c r="Y1215" s="177"/>
      <c r="Z1215" s="177"/>
      <c r="AA1215" s="187"/>
      <c r="AB1215" s="177"/>
      <c r="AC1215" s="177"/>
      <c r="AD1215" s="187"/>
      <c r="AE1215" s="177"/>
      <c r="AF1215" s="177"/>
      <c r="AG1215" s="187"/>
      <c r="AH1215" s="177"/>
      <c r="AI1215" s="177"/>
      <c r="AJ1215" s="187"/>
      <c r="AK1215" s="177"/>
      <c r="AL1215" s="177"/>
      <c r="AM1215" s="187"/>
      <c r="AN1215" s="177"/>
      <c r="AO1215" s="177"/>
      <c r="AP1215" s="187"/>
      <c r="AQ1215" s="177"/>
      <c r="AR1215" s="177"/>
      <c r="AS1215" s="187"/>
      <c r="AT1215" s="177"/>
      <c r="AU1215" s="177"/>
      <c r="AV1215" s="187"/>
      <c r="AW1215" s="177"/>
      <c r="AX1215" s="177"/>
      <c r="AY1215" s="187"/>
      <c r="AZ1215" s="177"/>
      <c r="BA1215" s="177"/>
      <c r="BB1215" s="187"/>
      <c r="BC1215" s="177"/>
      <c r="BD1215" s="177"/>
      <c r="BE1215" s="187"/>
      <c r="BF1215" s="177"/>
      <c r="BG1215" s="177"/>
      <c r="BH1215" s="187"/>
      <c r="BI1215" s="177"/>
      <c r="BJ1215" s="177"/>
      <c r="BK1215" s="187"/>
      <c r="BL1215" s="177"/>
      <c r="BM1215" s="177"/>
      <c r="BN1215" s="187"/>
      <c r="BO1215" s="177"/>
      <c r="BP1215" s="177"/>
      <c r="BQ1215" s="187"/>
      <c r="BR1215" s="177"/>
      <c r="BS1215" s="177"/>
      <c r="BT1215" s="187"/>
      <c r="BU1215" s="177"/>
      <c r="BV1215" s="177"/>
      <c r="BW1215" s="187"/>
      <c r="BX1215" s="177"/>
      <c r="BY1215" s="177"/>
      <c r="BZ1215" s="187"/>
      <c r="CA1215" s="177"/>
      <c r="CB1215" s="177"/>
      <c r="CC1215" s="187"/>
      <c r="CD1215" s="177"/>
      <c r="CE1215" s="177"/>
      <c r="CF1215" s="187"/>
      <c r="CG1215" s="177"/>
      <c r="CH1215" s="177"/>
      <c r="CI1215" s="187"/>
      <c r="CJ1215" s="177"/>
      <c r="CK1215" s="177"/>
      <c r="CL1215" s="187"/>
      <c r="CM1215" s="177"/>
      <c r="CN1215" s="177"/>
      <c r="CO1215" s="187"/>
      <c r="CP1215" s="177"/>
      <c r="CQ1215" s="177"/>
      <c r="CR1215" s="187"/>
      <c r="CS1215" s="177"/>
      <c r="CT1215" s="177"/>
      <c r="CU1215" s="187"/>
      <c r="CV1215" s="177"/>
      <c r="CW1215" s="177"/>
      <c r="CX1215" s="187"/>
      <c r="CY1215" s="177"/>
      <c r="CZ1215" s="177"/>
      <c r="DA1215" s="187"/>
      <c r="DB1215" s="177"/>
      <c r="DC1215" s="177"/>
      <c r="DD1215" s="187"/>
      <c r="DE1215" s="177"/>
      <c r="DF1215" s="177"/>
      <c r="DG1215" s="187"/>
      <c r="DH1215" s="177"/>
      <c r="DI1215" s="177"/>
      <c r="DJ1215" s="187"/>
      <c r="DK1215" s="177"/>
      <c r="DL1215" s="177"/>
      <c r="DM1215" s="187"/>
      <c r="DN1215" s="177"/>
      <c r="DO1215" s="177"/>
      <c r="DP1215" s="187"/>
      <c r="DQ1215" s="177"/>
      <c r="DR1215" s="177"/>
      <c r="DS1215" s="187"/>
      <c r="DT1215" s="177"/>
      <c r="DU1215" s="177"/>
      <c r="DV1215" s="187"/>
      <c r="DW1215" s="209"/>
      <c r="DX1215" s="209"/>
      <c r="DY1215" s="193"/>
      <c r="DZ1215" s="209"/>
      <c r="EA1215" s="209"/>
      <c r="EB1215" s="193"/>
      <c r="EC1215" s="209"/>
      <c r="ED1215" s="209"/>
      <c r="EE1215" s="193"/>
      <c r="EF1215" s="209"/>
      <c r="EG1215" s="209"/>
      <c r="EH1215" s="193"/>
      <c r="EI1215" s="209"/>
      <c r="EJ1215" s="209"/>
      <c r="EK1215" s="193"/>
      <c r="EL1215" s="209"/>
      <c r="EM1215" s="209"/>
      <c r="EN1215" s="193"/>
      <c r="EO1215" s="209"/>
      <c r="EP1215" s="209"/>
      <c r="EQ1215" s="193"/>
      <c r="ER1215" s="209"/>
      <c r="ES1215" s="209"/>
      <c r="ET1215" s="193"/>
      <c r="EU1215" s="209"/>
      <c r="EV1215" s="209"/>
      <c r="EW1215" s="193"/>
      <c r="EX1215" s="209"/>
      <c r="EY1215" s="209"/>
      <c r="EZ1215" s="193"/>
      <c r="FA1215" s="209"/>
      <c r="FB1215" s="209"/>
      <c r="FC1215" s="193"/>
      <c r="FD1215" s="209"/>
      <c r="FE1215" s="209"/>
      <c r="FF1215" s="193"/>
      <c r="FG1215" s="209"/>
      <c r="FH1215" s="209"/>
      <c r="FI1215" s="193"/>
      <c r="FJ1215" s="209"/>
      <c r="FK1215" s="209"/>
      <c r="FL1215" s="193"/>
      <c r="FM1215" s="209"/>
      <c r="FN1215" s="209"/>
      <c r="FO1215" s="193"/>
      <c r="FP1215" s="209"/>
      <c r="FQ1215" s="209"/>
      <c r="FR1215" s="193"/>
      <c r="FS1215" s="209"/>
      <c r="FT1215" s="209"/>
      <c r="FU1215" s="193"/>
      <c r="FV1215" s="209"/>
      <c r="FW1215" s="209"/>
      <c r="FX1215" s="193"/>
      <c r="FY1215" s="209"/>
      <c r="FZ1215" s="209"/>
      <c r="GA1215" s="193"/>
      <c r="GB1215" s="209"/>
      <c r="GC1215" s="209"/>
      <c r="GD1215" s="193"/>
      <c r="GE1215" s="209"/>
      <c r="GF1215" s="209"/>
      <c r="GG1215" s="193"/>
      <c r="GH1215" s="209"/>
      <c r="GI1215" s="209"/>
      <c r="GJ1215" s="193"/>
      <c r="GK1215" s="209"/>
      <c r="GL1215" s="209"/>
      <c r="GM1215" s="193"/>
      <c r="GN1215" s="209"/>
      <c r="GO1215" s="209"/>
      <c r="GP1215" s="193"/>
      <c r="GQ1215" s="209"/>
      <c r="GR1215" s="209"/>
      <c r="GS1215" s="193"/>
      <c r="GT1215" s="209"/>
      <c r="GU1215" s="209"/>
      <c r="GV1215" s="193"/>
      <c r="GW1215" s="209"/>
      <c r="GX1215" s="209"/>
      <c r="GY1215" s="193"/>
      <c r="GZ1215" s="209"/>
      <c r="HA1215" s="209"/>
      <c r="HB1215" s="193"/>
      <c r="HC1215" s="209"/>
      <c r="HD1215" s="209"/>
      <c r="HE1215" s="193"/>
      <c r="HF1215" s="209"/>
      <c r="HG1215" s="209"/>
      <c r="HH1215" s="193"/>
      <c r="HI1215" s="209"/>
      <c r="HJ1215" s="209"/>
      <c r="HK1215" s="193"/>
      <c r="HL1215" s="209"/>
      <c r="HM1215" s="209"/>
      <c r="HN1215" s="193"/>
      <c r="HO1215" s="209"/>
      <c r="HP1215" s="209"/>
      <c r="HQ1215" s="193"/>
      <c r="HR1215" s="209"/>
      <c r="HS1215" s="209"/>
      <c r="HT1215" s="193"/>
      <c r="HU1215" s="209"/>
      <c r="HV1215" s="209"/>
      <c r="HW1215" s="193"/>
      <c r="HX1215" s="209"/>
      <c r="HY1215" s="209"/>
      <c r="HZ1215" s="193"/>
      <c r="IA1215" s="209"/>
      <c r="IB1215" s="209"/>
      <c r="IC1215" s="193"/>
      <c r="ID1215" s="209"/>
      <c r="IE1215" s="209"/>
      <c r="IF1215" s="193"/>
      <c r="IG1215" s="209"/>
      <c r="IH1215" s="209"/>
      <c r="II1215" s="193"/>
      <c r="IJ1215" s="209"/>
      <c r="IK1215" s="209"/>
      <c r="IL1215" s="193"/>
      <c r="IM1215" s="209"/>
      <c r="IN1215" s="209"/>
      <c r="IO1215" s="193"/>
      <c r="IP1215" s="209"/>
      <c r="IQ1215" s="209"/>
      <c r="IR1215" s="193"/>
      <c r="IS1215" s="209"/>
      <c r="IT1215" s="209"/>
      <c r="IU1215" s="193"/>
      <c r="IV1215" s="209"/>
      <c r="IW1215" s="209"/>
      <c r="IX1215" s="193"/>
      <c r="IY1215" s="209"/>
      <c r="IZ1215" s="209"/>
      <c r="JA1215" s="193"/>
      <c r="JB1215" s="209"/>
      <c r="JC1215" s="209"/>
      <c r="JD1215" s="193"/>
      <c r="JE1215" s="209"/>
      <c r="JF1215" s="209"/>
      <c r="JG1215" s="193"/>
      <c r="JH1215" s="209"/>
      <c r="JI1215" s="209"/>
      <c r="JJ1215" s="193"/>
      <c r="JK1215" s="209"/>
      <c r="JL1215" s="209"/>
      <c r="JM1215" s="193"/>
      <c r="JN1215" s="209"/>
      <c r="JO1215" s="209"/>
      <c r="JP1215" s="193"/>
      <c r="JQ1215" s="209"/>
      <c r="JR1215" s="209"/>
      <c r="JS1215" s="193"/>
      <c r="JT1215" s="209"/>
      <c r="JU1215" s="209"/>
      <c r="JV1215" s="193"/>
      <c r="JW1215" s="209"/>
      <c r="JX1215" s="209"/>
      <c r="JY1215" s="193"/>
      <c r="JZ1215" s="209"/>
      <c r="KA1215" s="209"/>
      <c r="KB1215" s="193"/>
      <c r="KC1215" s="209"/>
      <c r="KD1215" s="209"/>
      <c r="KE1215" s="193"/>
      <c r="KF1215" s="209"/>
      <c r="KG1215" s="209"/>
      <c r="KH1215" s="193"/>
      <c r="KI1215" s="209"/>
      <c r="KJ1215" s="209"/>
      <c r="KK1215" s="193"/>
      <c r="KL1215" s="209"/>
      <c r="KM1215" s="209"/>
      <c r="KN1215" s="193"/>
      <c r="KO1215" s="209"/>
      <c r="KP1215" s="209"/>
      <c r="KQ1215" s="193"/>
      <c r="KR1215" s="209"/>
      <c r="KS1215" s="209"/>
      <c r="KT1215" s="193"/>
      <c r="KU1215" s="209"/>
      <c r="KV1215" s="209"/>
      <c r="KW1215" s="193"/>
      <c r="KX1215" s="209"/>
      <c r="KY1215" s="209"/>
      <c r="KZ1215" s="193"/>
      <c r="LA1215" s="209"/>
      <c r="LB1215" s="209"/>
      <c r="LC1215" s="193"/>
      <c r="LD1215" s="209"/>
      <c r="LE1215" s="209"/>
      <c r="LF1215" s="193"/>
      <c r="LG1215" s="209"/>
      <c r="LH1215" s="209"/>
      <c r="LI1215" s="193"/>
      <c r="LJ1215" s="209"/>
      <c r="LK1215" s="209"/>
      <c r="LL1215" s="193"/>
      <c r="LM1215" s="209"/>
      <c r="LN1215" s="209"/>
      <c r="LO1215" s="193"/>
      <c r="LP1215" s="209"/>
      <c r="LQ1215" s="209"/>
      <c r="LR1215" s="193"/>
      <c r="LS1215" s="209"/>
      <c r="LT1215" s="209"/>
      <c r="LU1215" s="193"/>
      <c r="LV1215" s="209"/>
      <c r="LW1215" s="209"/>
      <c r="LX1215" s="193"/>
      <c r="LY1215" s="209"/>
      <c r="LZ1215" s="209"/>
      <c r="MA1215" s="193"/>
      <c r="MB1215" s="209"/>
      <c r="MC1215" s="209"/>
      <c r="MD1215" s="193"/>
      <c r="ME1215" s="209"/>
      <c r="MF1215" s="209"/>
      <c r="MG1215" s="193"/>
      <c r="MH1215" s="209"/>
      <c r="MI1215" s="209"/>
      <c r="MJ1215" s="193"/>
      <c r="MK1215" s="209"/>
      <c r="ML1215" s="209"/>
      <c r="MM1215" s="193"/>
      <c r="MN1215" s="209"/>
      <c r="MO1215" s="209"/>
      <c r="MP1215" s="193"/>
      <c r="MQ1215" s="209"/>
      <c r="MR1215" s="209"/>
      <c r="MS1215" s="193"/>
      <c r="MT1215" s="209"/>
      <c r="MU1215" s="209"/>
      <c r="MV1215" s="193"/>
      <c r="MW1215" s="209"/>
      <c r="MX1215" s="209"/>
      <c r="MY1215" s="193"/>
      <c r="MZ1215" s="209"/>
      <c r="NA1215" s="209"/>
      <c r="NB1215" s="193"/>
      <c r="NC1215" s="209"/>
      <c r="ND1215" s="209"/>
      <c r="NE1215" s="193"/>
      <c r="NF1215" s="209"/>
      <c r="NG1215" s="209"/>
      <c r="NH1215" s="193"/>
      <c r="NI1215" s="209"/>
      <c r="NJ1215" s="209"/>
      <c r="NK1215" s="193"/>
      <c r="NL1215" s="209"/>
      <c r="NM1215" s="209"/>
      <c r="NN1215" s="193"/>
      <c r="NO1215" s="209"/>
      <c r="NP1215" s="209"/>
      <c r="NQ1215" s="193"/>
      <c r="NR1215" s="209"/>
      <c r="NS1215" s="209"/>
      <c r="NT1215" s="193"/>
      <c r="NU1215" s="209"/>
      <c r="NV1215" s="209"/>
      <c r="NW1215" s="193"/>
      <c r="NX1215" s="209"/>
      <c r="NY1215" s="209"/>
      <c r="NZ1215" s="193"/>
      <c r="OA1215" s="209"/>
      <c r="OB1215" s="209"/>
      <c r="OC1215" s="193"/>
      <c r="OD1215" s="209"/>
      <c r="OE1215" s="209"/>
      <c r="OF1215" s="193"/>
      <c r="OG1215" s="209"/>
      <c r="OH1215" s="209"/>
      <c r="OI1215" s="193"/>
      <c r="OJ1215" s="209"/>
      <c r="OK1215" s="209"/>
      <c r="OL1215" s="193"/>
      <c r="OM1215" s="209"/>
      <c r="ON1215" s="209"/>
      <c r="OO1215" s="193"/>
      <c r="OP1215" s="209"/>
      <c r="OQ1215" s="209"/>
      <c r="OR1215" s="193"/>
      <c r="OS1215" s="209"/>
      <c r="OT1215" s="209"/>
      <c r="OU1215" s="193"/>
      <c r="OV1215" s="209"/>
      <c r="OW1215" s="209"/>
      <c r="OX1215" s="193"/>
      <c r="OY1215" s="209"/>
      <c r="OZ1215" s="209"/>
      <c r="PA1215" s="193"/>
      <c r="PB1215" s="209"/>
      <c r="PC1215" s="209"/>
      <c r="PD1215" s="193"/>
      <c r="PE1215" s="209"/>
      <c r="PF1215" s="209"/>
      <c r="PG1215" s="193"/>
      <c r="PH1215" s="209"/>
      <c r="PI1215" s="209"/>
      <c r="PJ1215" s="193"/>
      <c r="PK1215" s="209"/>
      <c r="PL1215" s="209"/>
      <c r="PM1215" s="193"/>
      <c r="PN1215" s="209"/>
      <c r="PO1215" s="209"/>
      <c r="PP1215" s="193"/>
      <c r="PQ1215" s="209"/>
      <c r="PR1215" s="209"/>
      <c r="PS1215" s="193"/>
      <c r="PT1215" s="209"/>
      <c r="PU1215" s="209"/>
      <c r="PV1215" s="193"/>
      <c r="PW1215" s="209"/>
      <c r="PX1215" s="209"/>
      <c r="PY1215" s="193"/>
      <c r="PZ1215" s="209"/>
      <c r="QA1215" s="209"/>
      <c r="QB1215" s="193"/>
      <c r="QC1215" s="209"/>
      <c r="QD1215" s="209"/>
      <c r="QE1215" s="193"/>
      <c r="QF1215" s="209"/>
      <c r="QG1215" s="209"/>
      <c r="QH1215" s="193"/>
      <c r="QI1215" s="209"/>
      <c r="QJ1215" s="209"/>
      <c r="QK1215" s="193"/>
      <c r="QL1215" s="209"/>
      <c r="QM1215" s="209"/>
      <c r="QN1215" s="193"/>
      <c r="QO1215" s="209"/>
      <c r="QP1215" s="209"/>
      <c r="QQ1215" s="193"/>
      <c r="QR1215" s="209"/>
      <c r="QS1215" s="209"/>
      <c r="QT1215" s="193"/>
      <c r="QU1215" s="209"/>
      <c r="QV1215" s="209"/>
      <c r="QW1215" s="193"/>
      <c r="QX1215" s="209"/>
      <c r="QY1215" s="209"/>
      <c r="QZ1215" s="193"/>
      <c r="RA1215" s="209"/>
      <c r="RB1215" s="209"/>
      <c r="RC1215" s="193"/>
      <c r="RD1215" s="209"/>
      <c r="RE1215" s="209"/>
      <c r="RF1215" s="193"/>
      <c r="RG1215" s="209"/>
    </row>
    <row r="1216" spans="5:475" x14ac:dyDescent="0.3">
      <c r="F1216" s="189"/>
      <c r="G1216" s="187"/>
      <c r="H1216" s="187"/>
      <c r="I1216" s="203"/>
      <c r="J1216" s="203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93"/>
      <c r="DX1216" s="193"/>
      <c r="DY1216" s="193"/>
      <c r="DZ1216" s="193"/>
      <c r="EA1216" s="193"/>
      <c r="EB1216" s="193"/>
      <c r="EC1216" s="193"/>
      <c r="ED1216" s="193"/>
      <c r="EE1216" s="193"/>
      <c r="EF1216" s="193"/>
      <c r="EG1216" s="193"/>
      <c r="EH1216" s="193"/>
      <c r="EI1216" s="193"/>
      <c r="EJ1216" s="193"/>
      <c r="EK1216" s="193"/>
      <c r="EL1216" s="193"/>
      <c r="EM1216" s="193"/>
      <c r="EN1216" s="193"/>
      <c r="EO1216" s="193"/>
      <c r="EP1216" s="193"/>
      <c r="EQ1216" s="193"/>
      <c r="ER1216" s="193"/>
      <c r="ES1216" s="193"/>
      <c r="ET1216" s="193"/>
      <c r="EU1216" s="193"/>
      <c r="EV1216" s="193"/>
      <c r="EW1216" s="193"/>
      <c r="EX1216" s="193"/>
      <c r="EY1216" s="193"/>
      <c r="EZ1216" s="193"/>
      <c r="FA1216" s="193"/>
      <c r="FB1216" s="193"/>
      <c r="FC1216" s="193"/>
      <c r="FD1216" s="193"/>
      <c r="FE1216" s="193"/>
      <c r="FF1216" s="193"/>
      <c r="FG1216" s="193"/>
      <c r="FH1216" s="193"/>
      <c r="FI1216" s="193"/>
      <c r="FJ1216" s="193"/>
      <c r="FK1216" s="193"/>
      <c r="FL1216" s="193"/>
      <c r="FM1216" s="193"/>
      <c r="FN1216" s="193"/>
      <c r="FO1216" s="193"/>
      <c r="FP1216" s="193"/>
      <c r="FQ1216" s="193"/>
      <c r="FR1216" s="193"/>
      <c r="FS1216" s="193"/>
      <c r="FT1216" s="193"/>
      <c r="FU1216" s="193"/>
      <c r="FV1216" s="193"/>
      <c r="FW1216" s="193"/>
      <c r="FX1216" s="193"/>
      <c r="FY1216" s="193"/>
      <c r="FZ1216" s="193"/>
      <c r="GA1216" s="193"/>
      <c r="GB1216" s="193"/>
      <c r="GC1216" s="193"/>
      <c r="GD1216" s="193"/>
      <c r="GE1216" s="193"/>
      <c r="GF1216" s="193"/>
      <c r="GG1216" s="193"/>
      <c r="GH1216" s="193"/>
      <c r="GI1216" s="193"/>
      <c r="GJ1216" s="193"/>
      <c r="GK1216" s="193"/>
      <c r="GL1216" s="193"/>
      <c r="GM1216" s="193"/>
      <c r="GN1216" s="193"/>
      <c r="GO1216" s="193"/>
      <c r="GP1216" s="193"/>
      <c r="GQ1216" s="193"/>
      <c r="GR1216" s="193"/>
      <c r="GS1216" s="193"/>
      <c r="GT1216" s="193"/>
      <c r="GU1216" s="193"/>
      <c r="GV1216" s="193"/>
      <c r="GW1216" s="193"/>
      <c r="GX1216" s="193"/>
      <c r="GY1216" s="193"/>
      <c r="GZ1216" s="193"/>
      <c r="HA1216" s="193"/>
      <c r="HB1216" s="193"/>
      <c r="HC1216" s="193"/>
      <c r="HD1216" s="193"/>
      <c r="HE1216" s="193"/>
      <c r="HF1216" s="193"/>
      <c r="HG1216" s="193"/>
      <c r="HH1216" s="193"/>
      <c r="HI1216" s="193"/>
      <c r="HJ1216" s="193"/>
      <c r="HK1216" s="193"/>
      <c r="HL1216" s="193"/>
      <c r="HM1216" s="193"/>
      <c r="HN1216" s="193"/>
      <c r="HO1216" s="193"/>
      <c r="HP1216" s="193"/>
      <c r="HQ1216" s="193"/>
      <c r="HR1216" s="193"/>
      <c r="HS1216" s="193"/>
      <c r="HT1216" s="193"/>
      <c r="HU1216" s="193"/>
      <c r="HV1216" s="193"/>
      <c r="HW1216" s="193"/>
      <c r="HX1216" s="193"/>
      <c r="HY1216" s="193"/>
      <c r="HZ1216" s="193"/>
      <c r="IA1216" s="193"/>
      <c r="IB1216" s="193"/>
      <c r="IC1216" s="193"/>
      <c r="ID1216" s="193"/>
      <c r="IE1216" s="193"/>
      <c r="IF1216" s="193"/>
      <c r="IG1216" s="193"/>
      <c r="IH1216" s="193"/>
      <c r="II1216" s="193"/>
      <c r="IJ1216" s="193"/>
      <c r="IK1216" s="193"/>
      <c r="IL1216" s="193"/>
      <c r="IM1216" s="193"/>
      <c r="IN1216" s="193"/>
      <c r="IO1216" s="193"/>
      <c r="IP1216" s="193"/>
      <c r="IQ1216" s="193"/>
      <c r="IR1216" s="193"/>
      <c r="IS1216" s="193"/>
      <c r="IT1216" s="193"/>
      <c r="IU1216" s="193"/>
      <c r="IV1216" s="193"/>
      <c r="IW1216" s="193"/>
      <c r="IX1216" s="193"/>
      <c r="IY1216" s="193"/>
      <c r="IZ1216" s="193"/>
      <c r="JA1216" s="193"/>
      <c r="JB1216" s="193"/>
      <c r="JC1216" s="193"/>
      <c r="JD1216" s="193"/>
      <c r="JE1216" s="193"/>
      <c r="JF1216" s="193"/>
      <c r="JG1216" s="193"/>
      <c r="JH1216" s="193"/>
      <c r="JI1216" s="193"/>
      <c r="JJ1216" s="193"/>
      <c r="JK1216" s="193"/>
      <c r="JL1216" s="193"/>
      <c r="JM1216" s="193"/>
      <c r="JN1216" s="193"/>
      <c r="JO1216" s="193"/>
      <c r="JP1216" s="193"/>
      <c r="JQ1216" s="193"/>
      <c r="JR1216" s="193"/>
      <c r="JS1216" s="193"/>
      <c r="JT1216" s="193"/>
      <c r="JU1216" s="193"/>
      <c r="JV1216" s="193"/>
      <c r="JW1216" s="193"/>
      <c r="JX1216" s="193"/>
      <c r="JY1216" s="193"/>
      <c r="JZ1216" s="193"/>
      <c r="KA1216" s="193"/>
      <c r="KB1216" s="193"/>
      <c r="KC1216" s="193"/>
      <c r="KD1216" s="193"/>
      <c r="KE1216" s="193"/>
      <c r="KF1216" s="193"/>
      <c r="KG1216" s="193"/>
      <c r="KH1216" s="193"/>
      <c r="KI1216" s="193"/>
      <c r="KJ1216" s="193"/>
      <c r="KK1216" s="193"/>
      <c r="KL1216" s="193"/>
      <c r="KM1216" s="193"/>
      <c r="KN1216" s="193"/>
      <c r="KO1216" s="193"/>
      <c r="KP1216" s="193"/>
      <c r="KQ1216" s="193"/>
      <c r="KR1216" s="193"/>
      <c r="KS1216" s="193"/>
      <c r="KT1216" s="193"/>
      <c r="KU1216" s="193"/>
      <c r="KV1216" s="193"/>
      <c r="KW1216" s="193"/>
      <c r="KX1216" s="193"/>
      <c r="KY1216" s="193"/>
      <c r="KZ1216" s="193"/>
      <c r="LA1216" s="193"/>
      <c r="LB1216" s="193"/>
      <c r="LC1216" s="193"/>
      <c r="LD1216" s="193"/>
      <c r="LE1216" s="193"/>
      <c r="LF1216" s="193"/>
      <c r="LG1216" s="193"/>
      <c r="LH1216" s="193"/>
      <c r="LI1216" s="193"/>
      <c r="LJ1216" s="193"/>
      <c r="LK1216" s="193"/>
      <c r="LL1216" s="193"/>
      <c r="LM1216" s="193"/>
      <c r="LN1216" s="193"/>
      <c r="LO1216" s="193"/>
      <c r="LP1216" s="193"/>
      <c r="LQ1216" s="193"/>
      <c r="LR1216" s="193"/>
      <c r="LS1216" s="193"/>
      <c r="LT1216" s="193"/>
      <c r="LU1216" s="193"/>
      <c r="LV1216" s="193"/>
      <c r="LW1216" s="193"/>
      <c r="LX1216" s="193"/>
      <c r="LY1216" s="193"/>
      <c r="LZ1216" s="193"/>
      <c r="MA1216" s="193"/>
      <c r="MB1216" s="193"/>
      <c r="MC1216" s="193"/>
      <c r="MD1216" s="193"/>
      <c r="ME1216" s="193"/>
      <c r="MF1216" s="193"/>
      <c r="MG1216" s="193"/>
      <c r="MH1216" s="193"/>
      <c r="MI1216" s="193"/>
      <c r="MJ1216" s="193"/>
      <c r="MK1216" s="193"/>
      <c r="ML1216" s="193"/>
      <c r="MM1216" s="193"/>
      <c r="MN1216" s="193"/>
      <c r="MO1216" s="193"/>
      <c r="MP1216" s="193"/>
      <c r="MQ1216" s="193"/>
      <c r="MR1216" s="193"/>
      <c r="MS1216" s="193"/>
      <c r="MT1216" s="193"/>
      <c r="MU1216" s="193"/>
      <c r="MV1216" s="193"/>
      <c r="MW1216" s="193"/>
      <c r="MX1216" s="193"/>
      <c r="MY1216" s="193"/>
      <c r="MZ1216" s="193"/>
      <c r="NA1216" s="193"/>
      <c r="NB1216" s="193"/>
      <c r="NC1216" s="193"/>
      <c r="ND1216" s="193"/>
      <c r="NE1216" s="193"/>
      <c r="NF1216" s="193"/>
      <c r="NG1216" s="193"/>
      <c r="NH1216" s="193"/>
      <c r="NI1216" s="193"/>
      <c r="NJ1216" s="193"/>
      <c r="NK1216" s="193"/>
      <c r="NL1216" s="193"/>
      <c r="NM1216" s="193"/>
      <c r="NN1216" s="193"/>
      <c r="NO1216" s="193"/>
      <c r="NP1216" s="193"/>
      <c r="NQ1216" s="193"/>
      <c r="NR1216" s="193"/>
      <c r="NS1216" s="193"/>
      <c r="NT1216" s="193"/>
      <c r="NU1216" s="193"/>
      <c r="NV1216" s="193"/>
      <c r="NW1216" s="193"/>
      <c r="NX1216" s="193"/>
      <c r="NY1216" s="193"/>
      <c r="NZ1216" s="193"/>
      <c r="OA1216" s="193"/>
      <c r="OB1216" s="193"/>
      <c r="OC1216" s="193"/>
      <c r="OD1216" s="193"/>
      <c r="OE1216" s="193"/>
      <c r="OF1216" s="193"/>
      <c r="OG1216" s="193"/>
      <c r="OH1216" s="193"/>
      <c r="OI1216" s="193"/>
      <c r="OJ1216" s="193"/>
      <c r="OK1216" s="193"/>
      <c r="OL1216" s="193"/>
      <c r="OM1216" s="193"/>
      <c r="ON1216" s="193"/>
      <c r="OO1216" s="193"/>
      <c r="OP1216" s="193"/>
      <c r="OQ1216" s="193"/>
      <c r="OR1216" s="193"/>
      <c r="OS1216" s="193"/>
      <c r="OT1216" s="193"/>
      <c r="OU1216" s="193"/>
      <c r="OV1216" s="193"/>
      <c r="OW1216" s="193"/>
      <c r="OX1216" s="193"/>
      <c r="OY1216" s="193"/>
      <c r="OZ1216" s="193"/>
      <c r="PA1216" s="193"/>
      <c r="PB1216" s="193"/>
      <c r="PC1216" s="193"/>
      <c r="PD1216" s="193"/>
      <c r="PE1216" s="193"/>
      <c r="PF1216" s="193"/>
      <c r="PG1216" s="193"/>
      <c r="PH1216" s="193"/>
      <c r="PI1216" s="193"/>
      <c r="PJ1216" s="193"/>
      <c r="PK1216" s="193"/>
      <c r="PL1216" s="193"/>
      <c r="PM1216" s="193"/>
      <c r="PN1216" s="193"/>
      <c r="PO1216" s="193"/>
      <c r="PP1216" s="193"/>
      <c r="PQ1216" s="193"/>
      <c r="PR1216" s="193"/>
      <c r="PS1216" s="193"/>
      <c r="PT1216" s="193"/>
      <c r="PU1216" s="193"/>
      <c r="PV1216" s="193"/>
      <c r="PW1216" s="193"/>
      <c r="PX1216" s="193"/>
      <c r="PY1216" s="193"/>
      <c r="PZ1216" s="193"/>
      <c r="QA1216" s="193"/>
      <c r="QB1216" s="193"/>
      <c r="QC1216" s="193"/>
      <c r="QD1216" s="193"/>
      <c r="QE1216" s="193"/>
      <c r="QF1216" s="193"/>
      <c r="QG1216" s="193"/>
      <c r="QH1216" s="193"/>
      <c r="QI1216" s="193"/>
      <c r="QJ1216" s="193"/>
      <c r="QK1216" s="193"/>
      <c r="QL1216" s="193"/>
      <c r="QM1216" s="193"/>
      <c r="QN1216" s="193"/>
      <c r="QO1216" s="193"/>
      <c r="QP1216" s="193"/>
      <c r="QQ1216" s="193"/>
      <c r="QR1216" s="193"/>
      <c r="QS1216" s="193"/>
      <c r="QT1216" s="193"/>
      <c r="QU1216" s="193"/>
      <c r="QV1216" s="193"/>
      <c r="QW1216" s="193"/>
      <c r="QX1216" s="193"/>
      <c r="QY1216" s="193"/>
      <c r="QZ1216" s="193"/>
      <c r="RA1216" s="193"/>
      <c r="RB1216" s="193"/>
      <c r="RC1216" s="193"/>
      <c r="RD1216" s="193"/>
      <c r="RE1216" s="193"/>
      <c r="RF1216" s="193"/>
      <c r="RG1216" s="193"/>
    </row>
    <row r="1217" spans="5:475" x14ac:dyDescent="0.3">
      <c r="E1217" s="224"/>
      <c r="F1217" s="216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3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3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3">
      <c r="E1220" s="224"/>
      <c r="F1220" s="215"/>
      <c r="G1220" s="177"/>
      <c r="H1220" s="177"/>
      <c r="I1220" s="203"/>
      <c r="J1220" s="203"/>
      <c r="K1220" s="177"/>
      <c r="L1220" s="187"/>
      <c r="M1220" s="177"/>
      <c r="N1220" s="177"/>
      <c r="O1220" s="187"/>
      <c r="P1220" s="177"/>
      <c r="Q1220" s="177"/>
      <c r="R1220" s="187"/>
      <c r="S1220" s="177"/>
      <c r="T1220" s="177"/>
      <c r="U1220" s="187"/>
      <c r="V1220" s="177"/>
      <c r="W1220" s="177"/>
      <c r="X1220" s="187"/>
      <c r="Y1220" s="177"/>
      <c r="Z1220" s="177"/>
      <c r="AA1220" s="187"/>
      <c r="AB1220" s="177"/>
      <c r="AC1220" s="177"/>
      <c r="AD1220" s="187"/>
      <c r="AE1220" s="177"/>
      <c r="AF1220" s="177"/>
      <c r="AG1220" s="187"/>
      <c r="AH1220" s="177"/>
      <c r="AI1220" s="177"/>
      <c r="AJ1220" s="187"/>
      <c r="AK1220" s="177"/>
      <c r="AL1220" s="177"/>
      <c r="AM1220" s="187"/>
      <c r="AN1220" s="177"/>
      <c r="AO1220" s="177"/>
      <c r="AP1220" s="187"/>
      <c r="AQ1220" s="177"/>
      <c r="AR1220" s="177"/>
      <c r="AS1220" s="187"/>
      <c r="AT1220" s="177"/>
      <c r="AU1220" s="177"/>
      <c r="AV1220" s="187"/>
      <c r="AW1220" s="177"/>
      <c r="AX1220" s="177"/>
      <c r="AY1220" s="187"/>
      <c r="AZ1220" s="177"/>
      <c r="BA1220" s="177"/>
      <c r="BB1220" s="187"/>
      <c r="BC1220" s="177"/>
      <c r="BD1220" s="177"/>
      <c r="BE1220" s="187"/>
      <c r="BF1220" s="177"/>
      <c r="BG1220" s="177"/>
      <c r="BH1220" s="187"/>
      <c r="BI1220" s="177"/>
      <c r="BJ1220" s="177"/>
      <c r="BK1220" s="187"/>
      <c r="BL1220" s="177"/>
      <c r="BM1220" s="177"/>
      <c r="BN1220" s="187"/>
      <c r="BO1220" s="177"/>
      <c r="BP1220" s="177"/>
      <c r="BQ1220" s="187"/>
      <c r="BR1220" s="177"/>
      <c r="BS1220" s="177"/>
      <c r="BT1220" s="187"/>
      <c r="BU1220" s="177"/>
      <c r="BV1220" s="177"/>
      <c r="BW1220" s="187"/>
      <c r="BX1220" s="177"/>
      <c r="BY1220" s="177"/>
      <c r="BZ1220" s="187"/>
      <c r="CA1220" s="177"/>
      <c r="CB1220" s="177"/>
      <c r="CC1220" s="187"/>
      <c r="CD1220" s="177"/>
      <c r="CE1220" s="177"/>
      <c r="CF1220" s="187"/>
      <c r="CG1220" s="177"/>
      <c r="CH1220" s="177"/>
      <c r="CI1220" s="187"/>
      <c r="CJ1220" s="177"/>
      <c r="CK1220" s="177"/>
      <c r="CL1220" s="187"/>
      <c r="CM1220" s="177"/>
      <c r="CN1220" s="177"/>
      <c r="CO1220" s="187"/>
      <c r="CP1220" s="177"/>
      <c r="CQ1220" s="177"/>
      <c r="CR1220" s="187"/>
      <c r="CS1220" s="177"/>
      <c r="CT1220" s="177"/>
      <c r="CU1220" s="187"/>
      <c r="CV1220" s="177"/>
      <c r="CW1220" s="177"/>
      <c r="CX1220" s="187"/>
      <c r="CY1220" s="177"/>
      <c r="CZ1220" s="177"/>
      <c r="DA1220" s="187"/>
      <c r="DB1220" s="177"/>
      <c r="DC1220" s="177"/>
      <c r="DD1220" s="187"/>
      <c r="DE1220" s="177"/>
      <c r="DF1220" s="177"/>
      <c r="DG1220" s="187"/>
      <c r="DH1220" s="177"/>
      <c r="DI1220" s="177"/>
      <c r="DJ1220" s="187"/>
      <c r="DK1220" s="177"/>
      <c r="DL1220" s="177"/>
      <c r="DM1220" s="187"/>
      <c r="DN1220" s="177"/>
      <c r="DO1220" s="177"/>
      <c r="DP1220" s="187"/>
      <c r="DQ1220" s="177"/>
      <c r="DR1220" s="177"/>
      <c r="DS1220" s="187"/>
      <c r="DT1220" s="177"/>
      <c r="DU1220" s="177"/>
      <c r="DV1220" s="187"/>
      <c r="DW1220" s="209"/>
      <c r="DX1220" s="209"/>
      <c r="DY1220" s="193"/>
      <c r="DZ1220" s="209"/>
      <c r="EA1220" s="209"/>
      <c r="EB1220" s="193"/>
      <c r="EC1220" s="209"/>
      <c r="ED1220" s="209"/>
      <c r="EE1220" s="193"/>
      <c r="EF1220" s="209"/>
      <c r="EG1220" s="209"/>
      <c r="EH1220" s="193"/>
      <c r="EI1220" s="209"/>
      <c r="EJ1220" s="209"/>
      <c r="EK1220" s="193"/>
      <c r="EL1220" s="209"/>
      <c r="EM1220" s="209"/>
      <c r="EN1220" s="193"/>
      <c r="EO1220" s="209"/>
      <c r="EP1220" s="209"/>
      <c r="EQ1220" s="193"/>
      <c r="ER1220" s="209"/>
      <c r="ES1220" s="209"/>
      <c r="ET1220" s="193"/>
      <c r="EU1220" s="209"/>
      <c r="EV1220" s="209"/>
      <c r="EW1220" s="193"/>
      <c r="EX1220" s="209"/>
      <c r="EY1220" s="209"/>
      <c r="EZ1220" s="193"/>
      <c r="FA1220" s="209"/>
      <c r="FB1220" s="209"/>
      <c r="FC1220" s="193"/>
      <c r="FD1220" s="209"/>
      <c r="FE1220" s="209"/>
      <c r="FF1220" s="193"/>
      <c r="FG1220" s="209"/>
      <c r="FH1220" s="209"/>
      <c r="FI1220" s="193"/>
      <c r="FJ1220" s="209"/>
      <c r="FK1220" s="209"/>
      <c r="FL1220" s="193"/>
      <c r="FM1220" s="209"/>
      <c r="FN1220" s="209"/>
      <c r="FO1220" s="193"/>
      <c r="FP1220" s="209"/>
      <c r="FQ1220" s="209"/>
      <c r="FR1220" s="193"/>
      <c r="FS1220" s="209"/>
      <c r="FT1220" s="209"/>
      <c r="FU1220" s="193"/>
      <c r="FV1220" s="209"/>
      <c r="FW1220" s="209"/>
      <c r="FX1220" s="193"/>
      <c r="FY1220" s="209"/>
      <c r="FZ1220" s="209"/>
      <c r="GA1220" s="193"/>
      <c r="GB1220" s="209"/>
      <c r="GC1220" s="209"/>
      <c r="GD1220" s="193"/>
      <c r="GE1220" s="209"/>
      <c r="GF1220" s="209"/>
      <c r="GG1220" s="193"/>
      <c r="GH1220" s="209"/>
      <c r="GI1220" s="209"/>
      <c r="GJ1220" s="193"/>
      <c r="GK1220" s="209"/>
      <c r="GL1220" s="209"/>
      <c r="GM1220" s="193"/>
      <c r="GN1220" s="209"/>
      <c r="GO1220" s="209"/>
      <c r="GP1220" s="193"/>
      <c r="GQ1220" s="209"/>
      <c r="GR1220" s="209"/>
      <c r="GS1220" s="193"/>
      <c r="GT1220" s="209"/>
      <c r="GU1220" s="209"/>
      <c r="GV1220" s="193"/>
      <c r="GW1220" s="209"/>
      <c r="GX1220" s="209"/>
      <c r="GY1220" s="193"/>
      <c r="GZ1220" s="209"/>
      <c r="HA1220" s="209"/>
      <c r="HB1220" s="193"/>
      <c r="HC1220" s="209"/>
      <c r="HD1220" s="209"/>
      <c r="HE1220" s="193"/>
      <c r="HF1220" s="209"/>
      <c r="HG1220" s="209"/>
      <c r="HH1220" s="193"/>
      <c r="HI1220" s="209"/>
      <c r="HJ1220" s="209"/>
      <c r="HK1220" s="193"/>
      <c r="HL1220" s="209"/>
      <c r="HM1220" s="209"/>
      <c r="HN1220" s="193"/>
      <c r="HO1220" s="209"/>
      <c r="HP1220" s="209"/>
      <c r="HQ1220" s="193"/>
      <c r="HR1220" s="209"/>
      <c r="HS1220" s="209"/>
      <c r="HT1220" s="193"/>
      <c r="HU1220" s="209"/>
      <c r="HV1220" s="209"/>
      <c r="HW1220" s="193"/>
      <c r="HX1220" s="209"/>
      <c r="HY1220" s="209"/>
      <c r="HZ1220" s="193"/>
      <c r="IA1220" s="209"/>
      <c r="IB1220" s="209"/>
      <c r="IC1220" s="193"/>
      <c r="ID1220" s="209"/>
      <c r="IE1220" s="209"/>
      <c r="IF1220" s="193"/>
      <c r="IG1220" s="209"/>
      <c r="IH1220" s="209"/>
      <c r="II1220" s="193"/>
      <c r="IJ1220" s="209"/>
      <c r="IK1220" s="209"/>
      <c r="IL1220" s="193"/>
      <c r="IM1220" s="209"/>
      <c r="IN1220" s="209"/>
      <c r="IO1220" s="193"/>
      <c r="IP1220" s="209"/>
      <c r="IQ1220" s="209"/>
      <c r="IR1220" s="193"/>
      <c r="IS1220" s="209"/>
      <c r="IT1220" s="209"/>
      <c r="IU1220" s="193"/>
      <c r="IV1220" s="209"/>
      <c r="IW1220" s="209"/>
      <c r="IX1220" s="193"/>
      <c r="IY1220" s="209"/>
      <c r="IZ1220" s="209"/>
      <c r="JA1220" s="193"/>
      <c r="JB1220" s="209"/>
      <c r="JC1220" s="209"/>
      <c r="JD1220" s="193"/>
      <c r="JE1220" s="209"/>
      <c r="JF1220" s="209"/>
      <c r="JG1220" s="193"/>
      <c r="JH1220" s="209"/>
      <c r="JI1220" s="209"/>
      <c r="JJ1220" s="193"/>
      <c r="JK1220" s="209"/>
      <c r="JL1220" s="209"/>
      <c r="JM1220" s="193"/>
      <c r="JN1220" s="209"/>
      <c r="JO1220" s="209"/>
      <c r="JP1220" s="193"/>
      <c r="JQ1220" s="209"/>
      <c r="JR1220" s="209"/>
      <c r="JS1220" s="193"/>
      <c r="JT1220" s="209"/>
      <c r="JU1220" s="209"/>
      <c r="JV1220" s="193"/>
      <c r="JW1220" s="209"/>
      <c r="JX1220" s="209"/>
      <c r="JY1220" s="193"/>
      <c r="JZ1220" s="209"/>
      <c r="KA1220" s="209"/>
      <c r="KB1220" s="193"/>
      <c r="KC1220" s="209"/>
      <c r="KD1220" s="209"/>
      <c r="KE1220" s="193"/>
      <c r="KF1220" s="209"/>
      <c r="KG1220" s="209"/>
      <c r="KH1220" s="193"/>
      <c r="KI1220" s="209"/>
      <c r="KJ1220" s="209"/>
      <c r="KK1220" s="193"/>
      <c r="KL1220" s="209"/>
      <c r="KM1220" s="209"/>
      <c r="KN1220" s="193"/>
      <c r="KO1220" s="209"/>
      <c r="KP1220" s="209"/>
      <c r="KQ1220" s="193"/>
      <c r="KR1220" s="209"/>
      <c r="KS1220" s="209"/>
      <c r="KT1220" s="193"/>
      <c r="KU1220" s="209"/>
      <c r="KV1220" s="209"/>
      <c r="KW1220" s="193"/>
      <c r="KX1220" s="209"/>
      <c r="KY1220" s="209"/>
      <c r="KZ1220" s="193"/>
      <c r="LA1220" s="209"/>
      <c r="LB1220" s="209"/>
      <c r="LC1220" s="193"/>
      <c r="LD1220" s="209"/>
      <c r="LE1220" s="209"/>
      <c r="LF1220" s="193"/>
      <c r="LG1220" s="209"/>
      <c r="LH1220" s="209"/>
      <c r="LI1220" s="193"/>
      <c r="LJ1220" s="209"/>
      <c r="LK1220" s="209"/>
      <c r="LL1220" s="193"/>
      <c r="LM1220" s="209"/>
      <c r="LN1220" s="209"/>
      <c r="LO1220" s="193"/>
      <c r="LP1220" s="209"/>
      <c r="LQ1220" s="209"/>
      <c r="LR1220" s="193"/>
      <c r="LS1220" s="209"/>
      <c r="LT1220" s="209"/>
      <c r="LU1220" s="193"/>
      <c r="LV1220" s="209"/>
      <c r="LW1220" s="209"/>
      <c r="LX1220" s="193"/>
      <c r="LY1220" s="209"/>
      <c r="LZ1220" s="209"/>
      <c r="MA1220" s="193"/>
      <c r="MB1220" s="209"/>
      <c r="MC1220" s="209"/>
      <c r="MD1220" s="193"/>
      <c r="ME1220" s="209"/>
      <c r="MF1220" s="209"/>
      <c r="MG1220" s="193"/>
      <c r="MH1220" s="209"/>
      <c r="MI1220" s="209"/>
      <c r="MJ1220" s="193"/>
      <c r="MK1220" s="209"/>
      <c r="ML1220" s="209"/>
      <c r="MM1220" s="193"/>
      <c r="MN1220" s="209"/>
      <c r="MO1220" s="209"/>
      <c r="MP1220" s="193"/>
      <c r="MQ1220" s="209"/>
      <c r="MR1220" s="209"/>
      <c r="MS1220" s="193"/>
      <c r="MT1220" s="209"/>
      <c r="MU1220" s="209"/>
      <c r="MV1220" s="193"/>
      <c r="MW1220" s="209"/>
      <c r="MX1220" s="209"/>
      <c r="MY1220" s="193"/>
      <c r="MZ1220" s="209"/>
      <c r="NA1220" s="209"/>
      <c r="NB1220" s="193"/>
      <c r="NC1220" s="209"/>
      <c r="ND1220" s="209"/>
      <c r="NE1220" s="193"/>
      <c r="NF1220" s="209"/>
      <c r="NG1220" s="209"/>
      <c r="NH1220" s="193"/>
      <c r="NI1220" s="209"/>
      <c r="NJ1220" s="209"/>
      <c r="NK1220" s="193"/>
      <c r="NL1220" s="209"/>
      <c r="NM1220" s="209"/>
      <c r="NN1220" s="193"/>
      <c r="NO1220" s="209"/>
      <c r="NP1220" s="209"/>
      <c r="NQ1220" s="193"/>
      <c r="NR1220" s="209"/>
      <c r="NS1220" s="209"/>
      <c r="NT1220" s="193"/>
      <c r="NU1220" s="209"/>
      <c r="NV1220" s="209"/>
      <c r="NW1220" s="193"/>
      <c r="NX1220" s="209"/>
      <c r="NY1220" s="209"/>
      <c r="NZ1220" s="193"/>
      <c r="OA1220" s="209"/>
      <c r="OB1220" s="209"/>
      <c r="OC1220" s="193"/>
      <c r="OD1220" s="209"/>
      <c r="OE1220" s="209"/>
      <c r="OF1220" s="193"/>
      <c r="OG1220" s="209"/>
      <c r="OH1220" s="209"/>
      <c r="OI1220" s="193"/>
      <c r="OJ1220" s="209"/>
      <c r="OK1220" s="209"/>
      <c r="OL1220" s="193"/>
      <c r="OM1220" s="209"/>
      <c r="ON1220" s="209"/>
      <c r="OO1220" s="193"/>
      <c r="OP1220" s="209"/>
      <c r="OQ1220" s="209"/>
      <c r="OR1220" s="193"/>
      <c r="OS1220" s="209"/>
      <c r="OT1220" s="209"/>
      <c r="OU1220" s="193"/>
      <c r="OV1220" s="209"/>
      <c r="OW1220" s="209"/>
      <c r="OX1220" s="193"/>
      <c r="OY1220" s="209"/>
      <c r="OZ1220" s="209"/>
      <c r="PA1220" s="193"/>
      <c r="PB1220" s="209"/>
      <c r="PC1220" s="209"/>
      <c r="PD1220" s="193"/>
      <c r="PE1220" s="209"/>
      <c r="PF1220" s="209"/>
      <c r="PG1220" s="193"/>
      <c r="PH1220" s="209"/>
      <c r="PI1220" s="209"/>
      <c r="PJ1220" s="193"/>
      <c r="PK1220" s="209"/>
      <c r="PL1220" s="209"/>
      <c r="PM1220" s="193"/>
      <c r="PN1220" s="209"/>
      <c r="PO1220" s="209"/>
      <c r="PP1220" s="193"/>
      <c r="PQ1220" s="209"/>
      <c r="PR1220" s="209"/>
      <c r="PS1220" s="193"/>
      <c r="PT1220" s="209"/>
      <c r="PU1220" s="209"/>
      <c r="PV1220" s="193"/>
      <c r="PW1220" s="209"/>
      <c r="PX1220" s="209"/>
      <c r="PY1220" s="193"/>
      <c r="PZ1220" s="209"/>
      <c r="QA1220" s="209"/>
      <c r="QB1220" s="193"/>
      <c r="QC1220" s="209"/>
      <c r="QD1220" s="209"/>
      <c r="QE1220" s="193"/>
      <c r="QF1220" s="209"/>
      <c r="QG1220" s="209"/>
      <c r="QH1220" s="193"/>
      <c r="QI1220" s="209"/>
      <c r="QJ1220" s="209"/>
      <c r="QK1220" s="193"/>
      <c r="QL1220" s="209"/>
      <c r="QM1220" s="209"/>
      <c r="QN1220" s="193"/>
      <c r="QO1220" s="209"/>
      <c r="QP1220" s="209"/>
      <c r="QQ1220" s="193"/>
      <c r="QR1220" s="209"/>
      <c r="QS1220" s="209"/>
      <c r="QT1220" s="193"/>
      <c r="QU1220" s="209"/>
      <c r="QV1220" s="209"/>
      <c r="QW1220" s="193"/>
      <c r="QX1220" s="209"/>
      <c r="QY1220" s="209"/>
      <c r="QZ1220" s="193"/>
      <c r="RA1220" s="209"/>
      <c r="RB1220" s="209"/>
      <c r="RC1220" s="193"/>
      <c r="RD1220" s="209"/>
      <c r="RE1220" s="209"/>
      <c r="RF1220" s="193"/>
      <c r="RG1220" s="209"/>
    </row>
    <row r="1221" spans="5:475" x14ac:dyDescent="0.3">
      <c r="F1221" s="189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3">
      <c r="E1222" s="224"/>
      <c r="F1222" s="216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3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3">
      <c r="E1224" s="224"/>
      <c r="F1224" s="216"/>
      <c r="G1224" s="187"/>
      <c r="H1224" s="187"/>
      <c r="I1224" s="203"/>
      <c r="J1224" s="203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93"/>
      <c r="DX1224" s="193"/>
      <c r="DY1224" s="193"/>
      <c r="DZ1224" s="193"/>
      <c r="EA1224" s="193"/>
      <c r="EB1224" s="193"/>
      <c r="EC1224" s="193"/>
      <c r="ED1224" s="193"/>
      <c r="EE1224" s="193"/>
      <c r="EF1224" s="193"/>
      <c r="EG1224" s="193"/>
      <c r="EH1224" s="193"/>
      <c r="EI1224" s="193"/>
      <c r="EJ1224" s="193"/>
      <c r="EK1224" s="193"/>
      <c r="EL1224" s="193"/>
      <c r="EM1224" s="193"/>
      <c r="EN1224" s="193"/>
      <c r="EO1224" s="193"/>
      <c r="EP1224" s="193"/>
      <c r="EQ1224" s="193"/>
      <c r="ER1224" s="193"/>
      <c r="ES1224" s="193"/>
      <c r="ET1224" s="193"/>
      <c r="EU1224" s="193"/>
      <c r="EV1224" s="193"/>
      <c r="EW1224" s="193"/>
      <c r="EX1224" s="193"/>
      <c r="EY1224" s="193"/>
      <c r="EZ1224" s="193"/>
      <c r="FA1224" s="193"/>
      <c r="FB1224" s="193"/>
      <c r="FC1224" s="193"/>
      <c r="FD1224" s="193"/>
      <c r="FE1224" s="193"/>
      <c r="FF1224" s="193"/>
      <c r="FG1224" s="193"/>
      <c r="FH1224" s="193"/>
      <c r="FI1224" s="193"/>
      <c r="FJ1224" s="193"/>
      <c r="FK1224" s="193"/>
      <c r="FL1224" s="193"/>
      <c r="FM1224" s="193"/>
      <c r="FN1224" s="193"/>
      <c r="FO1224" s="193"/>
      <c r="FP1224" s="193"/>
      <c r="FQ1224" s="193"/>
      <c r="FR1224" s="193"/>
      <c r="FS1224" s="193"/>
      <c r="FT1224" s="193"/>
      <c r="FU1224" s="193"/>
      <c r="FV1224" s="193"/>
      <c r="FW1224" s="193"/>
      <c r="FX1224" s="193"/>
      <c r="FY1224" s="193"/>
      <c r="FZ1224" s="193"/>
      <c r="GA1224" s="193"/>
      <c r="GB1224" s="193"/>
      <c r="GC1224" s="193"/>
      <c r="GD1224" s="193"/>
      <c r="GE1224" s="193"/>
      <c r="GF1224" s="193"/>
      <c r="GG1224" s="193"/>
      <c r="GH1224" s="193"/>
      <c r="GI1224" s="193"/>
      <c r="GJ1224" s="193"/>
      <c r="GK1224" s="193"/>
      <c r="GL1224" s="193"/>
      <c r="GM1224" s="193"/>
      <c r="GN1224" s="193"/>
      <c r="GO1224" s="193"/>
      <c r="GP1224" s="193"/>
      <c r="GQ1224" s="193"/>
      <c r="GR1224" s="193"/>
      <c r="GS1224" s="193"/>
      <c r="GT1224" s="193"/>
      <c r="GU1224" s="193"/>
      <c r="GV1224" s="193"/>
      <c r="GW1224" s="193"/>
      <c r="GX1224" s="193"/>
      <c r="GY1224" s="193"/>
      <c r="GZ1224" s="193"/>
      <c r="HA1224" s="193"/>
      <c r="HB1224" s="193"/>
      <c r="HC1224" s="193"/>
      <c r="HD1224" s="193"/>
      <c r="HE1224" s="193"/>
      <c r="HF1224" s="193"/>
      <c r="HG1224" s="193"/>
      <c r="HH1224" s="193"/>
      <c r="HI1224" s="193"/>
      <c r="HJ1224" s="193"/>
      <c r="HK1224" s="193"/>
      <c r="HL1224" s="193"/>
      <c r="HM1224" s="193"/>
      <c r="HN1224" s="193"/>
      <c r="HO1224" s="193"/>
      <c r="HP1224" s="193"/>
      <c r="HQ1224" s="193"/>
      <c r="HR1224" s="193"/>
      <c r="HS1224" s="193"/>
      <c r="HT1224" s="193"/>
      <c r="HU1224" s="193"/>
      <c r="HV1224" s="193"/>
      <c r="HW1224" s="193"/>
      <c r="HX1224" s="193"/>
      <c r="HY1224" s="193"/>
      <c r="HZ1224" s="193"/>
      <c r="IA1224" s="193"/>
      <c r="IB1224" s="193"/>
      <c r="IC1224" s="193"/>
      <c r="ID1224" s="193"/>
      <c r="IE1224" s="193"/>
      <c r="IF1224" s="193"/>
      <c r="IG1224" s="193"/>
      <c r="IH1224" s="193"/>
      <c r="II1224" s="193"/>
      <c r="IJ1224" s="193"/>
      <c r="IK1224" s="193"/>
      <c r="IL1224" s="193"/>
      <c r="IM1224" s="193"/>
      <c r="IN1224" s="193"/>
      <c r="IO1224" s="193"/>
      <c r="IP1224" s="193"/>
      <c r="IQ1224" s="193"/>
      <c r="IR1224" s="193"/>
      <c r="IS1224" s="193"/>
      <c r="IT1224" s="193"/>
      <c r="IU1224" s="193"/>
      <c r="IV1224" s="193"/>
      <c r="IW1224" s="193"/>
      <c r="IX1224" s="193"/>
      <c r="IY1224" s="193"/>
      <c r="IZ1224" s="193"/>
      <c r="JA1224" s="193"/>
      <c r="JB1224" s="193"/>
      <c r="JC1224" s="193"/>
      <c r="JD1224" s="193"/>
      <c r="JE1224" s="193"/>
      <c r="JF1224" s="193"/>
      <c r="JG1224" s="193"/>
      <c r="JH1224" s="193"/>
      <c r="JI1224" s="193"/>
      <c r="JJ1224" s="193"/>
      <c r="JK1224" s="193"/>
      <c r="JL1224" s="193"/>
      <c r="JM1224" s="193"/>
      <c r="JN1224" s="193"/>
      <c r="JO1224" s="193"/>
      <c r="JP1224" s="193"/>
      <c r="JQ1224" s="193"/>
      <c r="JR1224" s="193"/>
      <c r="JS1224" s="193"/>
      <c r="JT1224" s="193"/>
      <c r="JU1224" s="193"/>
      <c r="JV1224" s="193"/>
      <c r="JW1224" s="193"/>
      <c r="JX1224" s="193"/>
      <c r="JY1224" s="193"/>
      <c r="JZ1224" s="193"/>
      <c r="KA1224" s="193"/>
      <c r="KB1224" s="193"/>
      <c r="KC1224" s="193"/>
      <c r="KD1224" s="193"/>
      <c r="KE1224" s="193"/>
      <c r="KF1224" s="193"/>
      <c r="KG1224" s="193"/>
      <c r="KH1224" s="193"/>
      <c r="KI1224" s="193"/>
      <c r="KJ1224" s="193"/>
      <c r="KK1224" s="193"/>
      <c r="KL1224" s="193"/>
      <c r="KM1224" s="193"/>
      <c r="KN1224" s="193"/>
      <c r="KO1224" s="193"/>
      <c r="KP1224" s="193"/>
      <c r="KQ1224" s="193"/>
      <c r="KR1224" s="193"/>
      <c r="KS1224" s="193"/>
      <c r="KT1224" s="193"/>
      <c r="KU1224" s="193"/>
      <c r="KV1224" s="193"/>
      <c r="KW1224" s="193"/>
      <c r="KX1224" s="193"/>
      <c r="KY1224" s="193"/>
      <c r="KZ1224" s="193"/>
      <c r="LA1224" s="193"/>
      <c r="LB1224" s="193"/>
      <c r="LC1224" s="193"/>
      <c r="LD1224" s="193"/>
      <c r="LE1224" s="193"/>
      <c r="LF1224" s="193"/>
      <c r="LG1224" s="193"/>
      <c r="LH1224" s="193"/>
      <c r="LI1224" s="193"/>
      <c r="LJ1224" s="193"/>
      <c r="LK1224" s="193"/>
      <c r="LL1224" s="193"/>
      <c r="LM1224" s="193"/>
      <c r="LN1224" s="193"/>
      <c r="LO1224" s="193"/>
      <c r="LP1224" s="193"/>
      <c r="LQ1224" s="193"/>
      <c r="LR1224" s="193"/>
      <c r="LS1224" s="193"/>
      <c r="LT1224" s="193"/>
      <c r="LU1224" s="193"/>
      <c r="LV1224" s="193"/>
      <c r="LW1224" s="193"/>
      <c r="LX1224" s="193"/>
      <c r="LY1224" s="193"/>
      <c r="LZ1224" s="193"/>
      <c r="MA1224" s="193"/>
      <c r="MB1224" s="193"/>
      <c r="MC1224" s="193"/>
      <c r="MD1224" s="193"/>
      <c r="ME1224" s="193"/>
      <c r="MF1224" s="193"/>
      <c r="MG1224" s="193"/>
      <c r="MH1224" s="193"/>
      <c r="MI1224" s="193"/>
      <c r="MJ1224" s="193"/>
      <c r="MK1224" s="193"/>
      <c r="ML1224" s="193"/>
      <c r="MM1224" s="193"/>
      <c r="MN1224" s="193"/>
      <c r="MO1224" s="193"/>
      <c r="MP1224" s="193"/>
      <c r="MQ1224" s="193"/>
      <c r="MR1224" s="193"/>
      <c r="MS1224" s="193"/>
      <c r="MT1224" s="193"/>
      <c r="MU1224" s="193"/>
      <c r="MV1224" s="193"/>
      <c r="MW1224" s="193"/>
      <c r="MX1224" s="193"/>
      <c r="MY1224" s="193"/>
      <c r="MZ1224" s="193"/>
      <c r="NA1224" s="193"/>
      <c r="NB1224" s="193"/>
      <c r="NC1224" s="193"/>
      <c r="ND1224" s="193"/>
      <c r="NE1224" s="193"/>
      <c r="NF1224" s="193"/>
      <c r="NG1224" s="193"/>
      <c r="NH1224" s="193"/>
      <c r="NI1224" s="193"/>
      <c r="NJ1224" s="193"/>
      <c r="NK1224" s="193"/>
      <c r="NL1224" s="193"/>
      <c r="NM1224" s="193"/>
      <c r="NN1224" s="193"/>
      <c r="NO1224" s="193"/>
      <c r="NP1224" s="193"/>
      <c r="NQ1224" s="193"/>
      <c r="NR1224" s="193"/>
      <c r="NS1224" s="193"/>
      <c r="NT1224" s="193"/>
      <c r="NU1224" s="193"/>
      <c r="NV1224" s="193"/>
      <c r="NW1224" s="193"/>
      <c r="NX1224" s="193"/>
      <c r="NY1224" s="193"/>
      <c r="NZ1224" s="193"/>
      <c r="OA1224" s="193"/>
      <c r="OB1224" s="193"/>
      <c r="OC1224" s="193"/>
      <c r="OD1224" s="193"/>
      <c r="OE1224" s="193"/>
      <c r="OF1224" s="193"/>
      <c r="OG1224" s="193"/>
      <c r="OH1224" s="193"/>
      <c r="OI1224" s="193"/>
      <c r="OJ1224" s="193"/>
      <c r="OK1224" s="193"/>
      <c r="OL1224" s="193"/>
      <c r="OM1224" s="193"/>
      <c r="ON1224" s="193"/>
      <c r="OO1224" s="193"/>
      <c r="OP1224" s="193"/>
      <c r="OQ1224" s="193"/>
      <c r="OR1224" s="193"/>
      <c r="OS1224" s="193"/>
      <c r="OT1224" s="193"/>
      <c r="OU1224" s="193"/>
      <c r="OV1224" s="193"/>
      <c r="OW1224" s="193"/>
      <c r="OX1224" s="193"/>
      <c r="OY1224" s="193"/>
      <c r="OZ1224" s="193"/>
      <c r="PA1224" s="193"/>
      <c r="PB1224" s="193"/>
      <c r="PC1224" s="193"/>
      <c r="PD1224" s="193"/>
      <c r="PE1224" s="193"/>
      <c r="PF1224" s="193"/>
      <c r="PG1224" s="193"/>
      <c r="PH1224" s="193"/>
      <c r="PI1224" s="193"/>
      <c r="PJ1224" s="193"/>
      <c r="PK1224" s="193"/>
      <c r="PL1224" s="193"/>
      <c r="PM1224" s="193"/>
      <c r="PN1224" s="193"/>
      <c r="PO1224" s="193"/>
      <c r="PP1224" s="193"/>
      <c r="PQ1224" s="193"/>
      <c r="PR1224" s="193"/>
      <c r="PS1224" s="193"/>
      <c r="PT1224" s="193"/>
      <c r="PU1224" s="193"/>
      <c r="PV1224" s="193"/>
      <c r="PW1224" s="193"/>
      <c r="PX1224" s="193"/>
      <c r="PY1224" s="193"/>
      <c r="PZ1224" s="193"/>
      <c r="QA1224" s="193"/>
      <c r="QB1224" s="193"/>
      <c r="QC1224" s="193"/>
      <c r="QD1224" s="193"/>
      <c r="QE1224" s="193"/>
      <c r="QF1224" s="193"/>
      <c r="QG1224" s="193"/>
      <c r="QH1224" s="193"/>
      <c r="QI1224" s="193"/>
      <c r="QJ1224" s="193"/>
      <c r="QK1224" s="193"/>
      <c r="QL1224" s="193"/>
      <c r="QM1224" s="193"/>
      <c r="QN1224" s="193"/>
      <c r="QO1224" s="193"/>
      <c r="QP1224" s="193"/>
      <c r="QQ1224" s="193"/>
      <c r="QR1224" s="193"/>
      <c r="QS1224" s="193"/>
      <c r="QT1224" s="193"/>
      <c r="QU1224" s="193"/>
      <c r="QV1224" s="193"/>
      <c r="QW1224" s="193"/>
      <c r="QX1224" s="193"/>
      <c r="QY1224" s="193"/>
      <c r="QZ1224" s="193"/>
      <c r="RA1224" s="193"/>
      <c r="RB1224" s="193"/>
      <c r="RC1224" s="193"/>
      <c r="RD1224" s="193"/>
      <c r="RE1224" s="193"/>
      <c r="RF1224" s="193"/>
      <c r="RG1224" s="193"/>
    </row>
    <row r="1225" spans="5:475" x14ac:dyDescent="0.3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3">
      <c r="E1226" s="224"/>
      <c r="F1226" s="215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3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3">
      <c r="E1228" s="224"/>
      <c r="F1228" s="216"/>
      <c r="G1228" s="177"/>
      <c r="H1228" s="177"/>
      <c r="I1228" s="203"/>
      <c r="J1228" s="203"/>
      <c r="K1228" s="177"/>
      <c r="L1228" s="187"/>
      <c r="M1228" s="177"/>
      <c r="N1228" s="177"/>
      <c r="O1228" s="187"/>
      <c r="P1228" s="177"/>
      <c r="Q1228" s="177"/>
      <c r="R1228" s="187"/>
      <c r="S1228" s="177"/>
      <c r="T1228" s="177"/>
      <c r="U1228" s="187"/>
      <c r="V1228" s="177"/>
      <c r="W1228" s="177"/>
      <c r="X1228" s="187"/>
      <c r="Y1228" s="177"/>
      <c r="Z1228" s="177"/>
      <c r="AA1228" s="187"/>
      <c r="AB1228" s="177"/>
      <c r="AC1228" s="177"/>
      <c r="AD1228" s="187"/>
      <c r="AE1228" s="177"/>
      <c r="AF1228" s="177"/>
      <c r="AG1228" s="187"/>
      <c r="AH1228" s="177"/>
      <c r="AI1228" s="177"/>
      <c r="AJ1228" s="187"/>
      <c r="AK1228" s="177"/>
      <c r="AL1228" s="177"/>
      <c r="AM1228" s="187"/>
      <c r="AN1228" s="177"/>
      <c r="AO1228" s="177"/>
      <c r="AP1228" s="187"/>
      <c r="AQ1228" s="177"/>
      <c r="AR1228" s="177"/>
      <c r="AS1228" s="187"/>
      <c r="AT1228" s="177"/>
      <c r="AU1228" s="177"/>
      <c r="AV1228" s="187"/>
      <c r="AW1228" s="177"/>
      <c r="AX1228" s="177"/>
      <c r="AY1228" s="187"/>
      <c r="AZ1228" s="177"/>
      <c r="BA1228" s="177"/>
      <c r="BB1228" s="187"/>
      <c r="BC1228" s="177"/>
      <c r="BD1228" s="177"/>
      <c r="BE1228" s="187"/>
      <c r="BF1228" s="177"/>
      <c r="BG1228" s="177"/>
      <c r="BH1228" s="187"/>
      <c r="BI1228" s="177"/>
      <c r="BJ1228" s="177"/>
      <c r="BK1228" s="187"/>
      <c r="BL1228" s="177"/>
      <c r="BM1228" s="177"/>
      <c r="BN1228" s="187"/>
      <c r="BO1228" s="177"/>
      <c r="BP1228" s="177"/>
      <c r="BQ1228" s="187"/>
      <c r="BR1228" s="177"/>
      <c r="BS1228" s="177"/>
      <c r="BT1228" s="187"/>
      <c r="BU1228" s="177"/>
      <c r="BV1228" s="177"/>
      <c r="BW1228" s="187"/>
      <c r="BX1228" s="177"/>
      <c r="BY1228" s="177"/>
      <c r="BZ1228" s="187"/>
      <c r="CA1228" s="177"/>
      <c r="CB1228" s="177"/>
      <c r="CC1228" s="187"/>
      <c r="CD1228" s="177"/>
      <c r="CE1228" s="177"/>
      <c r="CF1228" s="187"/>
      <c r="CG1228" s="177"/>
      <c r="CH1228" s="177"/>
      <c r="CI1228" s="187"/>
      <c r="CJ1228" s="177"/>
      <c r="CK1228" s="177"/>
      <c r="CL1228" s="187"/>
      <c r="CM1228" s="177"/>
      <c r="CN1228" s="177"/>
      <c r="CO1228" s="187"/>
      <c r="CP1228" s="177"/>
      <c r="CQ1228" s="177"/>
      <c r="CR1228" s="187"/>
      <c r="CS1228" s="177"/>
      <c r="CT1228" s="177"/>
      <c r="CU1228" s="187"/>
      <c r="CV1228" s="177"/>
      <c r="CW1228" s="177"/>
      <c r="CX1228" s="187"/>
      <c r="CY1228" s="177"/>
      <c r="CZ1228" s="177"/>
      <c r="DA1228" s="187"/>
      <c r="DB1228" s="177"/>
      <c r="DC1228" s="177"/>
      <c r="DD1228" s="187"/>
      <c r="DE1228" s="177"/>
      <c r="DF1228" s="177"/>
      <c r="DG1228" s="187"/>
      <c r="DH1228" s="177"/>
      <c r="DI1228" s="177"/>
      <c r="DJ1228" s="187"/>
      <c r="DK1228" s="177"/>
      <c r="DL1228" s="177"/>
      <c r="DM1228" s="187"/>
      <c r="DN1228" s="177"/>
      <c r="DO1228" s="177"/>
      <c r="DP1228" s="187"/>
      <c r="DQ1228" s="177"/>
      <c r="DR1228" s="177"/>
      <c r="DS1228" s="187"/>
      <c r="DT1228" s="177"/>
      <c r="DU1228" s="177"/>
      <c r="DV1228" s="187"/>
      <c r="DW1228" s="209"/>
      <c r="DX1228" s="209"/>
      <c r="DY1228" s="193"/>
      <c r="DZ1228" s="209"/>
      <c r="EA1228" s="209"/>
      <c r="EB1228" s="193"/>
      <c r="EC1228" s="209"/>
      <c r="ED1228" s="209"/>
      <c r="EE1228" s="193"/>
      <c r="EF1228" s="209"/>
      <c r="EG1228" s="209"/>
      <c r="EH1228" s="193"/>
      <c r="EI1228" s="209"/>
      <c r="EJ1228" s="209"/>
      <c r="EK1228" s="193"/>
      <c r="EL1228" s="209"/>
      <c r="EM1228" s="209"/>
      <c r="EN1228" s="193"/>
      <c r="EO1228" s="209"/>
      <c r="EP1228" s="209"/>
      <c r="EQ1228" s="193"/>
      <c r="ER1228" s="209"/>
      <c r="ES1228" s="209"/>
      <c r="ET1228" s="193"/>
      <c r="EU1228" s="209"/>
      <c r="EV1228" s="209"/>
      <c r="EW1228" s="193"/>
      <c r="EX1228" s="209"/>
      <c r="EY1228" s="209"/>
      <c r="EZ1228" s="193"/>
      <c r="FA1228" s="209"/>
      <c r="FB1228" s="209"/>
      <c r="FC1228" s="193"/>
      <c r="FD1228" s="209"/>
      <c r="FE1228" s="209"/>
      <c r="FF1228" s="193"/>
      <c r="FG1228" s="209"/>
      <c r="FH1228" s="209"/>
      <c r="FI1228" s="193"/>
      <c r="FJ1228" s="209"/>
      <c r="FK1228" s="209"/>
      <c r="FL1228" s="193"/>
      <c r="FM1228" s="209"/>
      <c r="FN1228" s="209"/>
      <c r="FO1228" s="193"/>
      <c r="FP1228" s="209"/>
      <c r="FQ1228" s="209"/>
      <c r="FR1228" s="193"/>
      <c r="FS1228" s="209"/>
      <c r="FT1228" s="209"/>
      <c r="FU1228" s="193"/>
      <c r="FV1228" s="209"/>
      <c r="FW1228" s="209"/>
      <c r="FX1228" s="193"/>
      <c r="FY1228" s="209"/>
      <c r="FZ1228" s="209"/>
      <c r="GA1228" s="193"/>
      <c r="GB1228" s="209"/>
      <c r="GC1228" s="209"/>
      <c r="GD1228" s="193"/>
      <c r="GE1228" s="209"/>
      <c r="GF1228" s="209"/>
      <c r="GG1228" s="193"/>
      <c r="GH1228" s="209"/>
      <c r="GI1228" s="209"/>
      <c r="GJ1228" s="193"/>
      <c r="GK1228" s="209"/>
      <c r="GL1228" s="209"/>
      <c r="GM1228" s="193"/>
      <c r="GN1228" s="209"/>
      <c r="GO1228" s="209"/>
      <c r="GP1228" s="193"/>
      <c r="GQ1228" s="209"/>
      <c r="GR1228" s="209"/>
      <c r="GS1228" s="193"/>
      <c r="GT1228" s="209"/>
      <c r="GU1228" s="209"/>
      <c r="GV1228" s="193"/>
      <c r="GW1228" s="209"/>
      <c r="GX1228" s="209"/>
      <c r="GY1228" s="193"/>
      <c r="GZ1228" s="209"/>
      <c r="HA1228" s="209"/>
      <c r="HB1228" s="193"/>
      <c r="HC1228" s="209"/>
      <c r="HD1228" s="209"/>
      <c r="HE1228" s="193"/>
      <c r="HF1228" s="209"/>
      <c r="HG1228" s="209"/>
      <c r="HH1228" s="193"/>
      <c r="HI1228" s="209"/>
      <c r="HJ1228" s="209"/>
      <c r="HK1228" s="193"/>
      <c r="HL1228" s="209"/>
      <c r="HM1228" s="209"/>
      <c r="HN1228" s="193"/>
      <c r="HO1228" s="209"/>
      <c r="HP1228" s="209"/>
      <c r="HQ1228" s="193"/>
      <c r="HR1228" s="209"/>
      <c r="HS1228" s="209"/>
      <c r="HT1228" s="193"/>
      <c r="HU1228" s="209"/>
      <c r="HV1228" s="209"/>
      <c r="HW1228" s="193"/>
      <c r="HX1228" s="209"/>
      <c r="HY1228" s="209"/>
      <c r="HZ1228" s="193"/>
      <c r="IA1228" s="209"/>
      <c r="IB1228" s="209"/>
      <c r="IC1228" s="193"/>
      <c r="ID1228" s="209"/>
      <c r="IE1228" s="209"/>
      <c r="IF1228" s="193"/>
      <c r="IG1228" s="209"/>
      <c r="IH1228" s="209"/>
      <c r="II1228" s="193"/>
      <c r="IJ1228" s="209"/>
      <c r="IK1228" s="209"/>
      <c r="IL1228" s="193"/>
      <c r="IM1228" s="209"/>
      <c r="IN1228" s="209"/>
      <c r="IO1228" s="193"/>
      <c r="IP1228" s="209"/>
      <c r="IQ1228" s="209"/>
      <c r="IR1228" s="193"/>
      <c r="IS1228" s="209"/>
      <c r="IT1228" s="209"/>
      <c r="IU1228" s="193"/>
      <c r="IV1228" s="209"/>
      <c r="IW1228" s="209"/>
      <c r="IX1228" s="193"/>
      <c r="IY1228" s="209"/>
      <c r="IZ1228" s="209"/>
      <c r="JA1228" s="193"/>
      <c r="JB1228" s="209"/>
      <c r="JC1228" s="209"/>
      <c r="JD1228" s="193"/>
      <c r="JE1228" s="209"/>
      <c r="JF1228" s="209"/>
      <c r="JG1228" s="193"/>
      <c r="JH1228" s="209"/>
      <c r="JI1228" s="209"/>
      <c r="JJ1228" s="193"/>
      <c r="JK1228" s="209"/>
      <c r="JL1228" s="209"/>
      <c r="JM1228" s="193"/>
      <c r="JN1228" s="209"/>
      <c r="JO1228" s="209"/>
      <c r="JP1228" s="193"/>
      <c r="JQ1228" s="209"/>
      <c r="JR1228" s="209"/>
      <c r="JS1228" s="193"/>
      <c r="JT1228" s="209"/>
      <c r="JU1228" s="209"/>
      <c r="JV1228" s="193"/>
      <c r="JW1228" s="209"/>
      <c r="JX1228" s="209"/>
      <c r="JY1228" s="193"/>
      <c r="JZ1228" s="209"/>
      <c r="KA1228" s="209"/>
      <c r="KB1228" s="193"/>
      <c r="KC1228" s="209"/>
      <c r="KD1228" s="209"/>
      <c r="KE1228" s="193"/>
      <c r="KF1228" s="209"/>
      <c r="KG1228" s="209"/>
      <c r="KH1228" s="193"/>
      <c r="KI1228" s="209"/>
      <c r="KJ1228" s="209"/>
      <c r="KK1228" s="193"/>
      <c r="KL1228" s="209"/>
      <c r="KM1228" s="209"/>
      <c r="KN1228" s="193"/>
      <c r="KO1228" s="209"/>
      <c r="KP1228" s="209"/>
      <c r="KQ1228" s="193"/>
      <c r="KR1228" s="209"/>
      <c r="KS1228" s="209"/>
      <c r="KT1228" s="193"/>
      <c r="KU1228" s="209"/>
      <c r="KV1228" s="209"/>
      <c r="KW1228" s="193"/>
      <c r="KX1228" s="209"/>
      <c r="KY1228" s="209"/>
      <c r="KZ1228" s="193"/>
      <c r="LA1228" s="209"/>
      <c r="LB1228" s="209"/>
      <c r="LC1228" s="193"/>
      <c r="LD1228" s="209"/>
      <c r="LE1228" s="209"/>
      <c r="LF1228" s="193"/>
      <c r="LG1228" s="209"/>
      <c r="LH1228" s="209"/>
      <c r="LI1228" s="193"/>
      <c r="LJ1228" s="209"/>
      <c r="LK1228" s="209"/>
      <c r="LL1228" s="193"/>
      <c r="LM1228" s="209"/>
      <c r="LN1228" s="209"/>
      <c r="LO1228" s="193"/>
      <c r="LP1228" s="209"/>
      <c r="LQ1228" s="209"/>
      <c r="LR1228" s="193"/>
      <c r="LS1228" s="209"/>
      <c r="LT1228" s="209"/>
      <c r="LU1228" s="193"/>
      <c r="LV1228" s="209"/>
      <c r="LW1228" s="209"/>
      <c r="LX1228" s="193"/>
      <c r="LY1228" s="209"/>
      <c r="LZ1228" s="209"/>
      <c r="MA1228" s="193"/>
      <c r="MB1228" s="209"/>
      <c r="MC1228" s="209"/>
      <c r="MD1228" s="193"/>
      <c r="ME1228" s="209"/>
      <c r="MF1228" s="209"/>
      <c r="MG1228" s="193"/>
      <c r="MH1228" s="209"/>
      <c r="MI1228" s="209"/>
      <c r="MJ1228" s="193"/>
      <c r="MK1228" s="209"/>
      <c r="ML1228" s="209"/>
      <c r="MM1228" s="193"/>
      <c r="MN1228" s="209"/>
      <c r="MO1228" s="209"/>
      <c r="MP1228" s="193"/>
      <c r="MQ1228" s="209"/>
      <c r="MR1228" s="209"/>
      <c r="MS1228" s="193"/>
      <c r="MT1228" s="209"/>
      <c r="MU1228" s="209"/>
      <c r="MV1228" s="193"/>
      <c r="MW1228" s="209"/>
      <c r="MX1228" s="209"/>
      <c r="MY1228" s="193"/>
      <c r="MZ1228" s="209"/>
      <c r="NA1228" s="209"/>
      <c r="NB1228" s="193"/>
      <c r="NC1228" s="209"/>
      <c r="ND1228" s="209"/>
      <c r="NE1228" s="193"/>
      <c r="NF1228" s="209"/>
      <c r="NG1228" s="209"/>
      <c r="NH1228" s="193"/>
      <c r="NI1228" s="209"/>
      <c r="NJ1228" s="209"/>
      <c r="NK1228" s="193"/>
      <c r="NL1228" s="209"/>
      <c r="NM1228" s="209"/>
      <c r="NN1228" s="193"/>
      <c r="NO1228" s="209"/>
      <c r="NP1228" s="209"/>
      <c r="NQ1228" s="193"/>
      <c r="NR1228" s="209"/>
      <c r="NS1228" s="209"/>
      <c r="NT1228" s="193"/>
      <c r="NU1228" s="209"/>
      <c r="NV1228" s="209"/>
      <c r="NW1228" s="193"/>
      <c r="NX1228" s="209"/>
      <c r="NY1228" s="209"/>
      <c r="NZ1228" s="193"/>
      <c r="OA1228" s="209"/>
      <c r="OB1228" s="209"/>
      <c r="OC1228" s="193"/>
      <c r="OD1228" s="209"/>
      <c r="OE1228" s="209"/>
      <c r="OF1228" s="193"/>
      <c r="OG1228" s="209"/>
      <c r="OH1228" s="209"/>
      <c r="OI1228" s="193"/>
      <c r="OJ1228" s="209"/>
      <c r="OK1228" s="209"/>
      <c r="OL1228" s="193"/>
      <c r="OM1228" s="209"/>
      <c r="ON1228" s="209"/>
      <c r="OO1228" s="193"/>
      <c r="OP1228" s="209"/>
      <c r="OQ1228" s="209"/>
      <c r="OR1228" s="193"/>
      <c r="OS1228" s="209"/>
      <c r="OT1228" s="209"/>
      <c r="OU1228" s="193"/>
      <c r="OV1228" s="209"/>
      <c r="OW1228" s="209"/>
      <c r="OX1228" s="193"/>
      <c r="OY1228" s="209"/>
      <c r="OZ1228" s="209"/>
      <c r="PA1228" s="193"/>
      <c r="PB1228" s="209"/>
      <c r="PC1228" s="209"/>
      <c r="PD1228" s="193"/>
      <c r="PE1228" s="209"/>
      <c r="PF1228" s="209"/>
      <c r="PG1228" s="193"/>
      <c r="PH1228" s="209"/>
      <c r="PI1228" s="209"/>
      <c r="PJ1228" s="193"/>
      <c r="PK1228" s="209"/>
      <c r="PL1228" s="209"/>
      <c r="PM1228" s="193"/>
      <c r="PN1228" s="209"/>
      <c r="PO1228" s="209"/>
      <c r="PP1228" s="193"/>
      <c r="PQ1228" s="209"/>
      <c r="PR1228" s="209"/>
      <c r="PS1228" s="193"/>
      <c r="PT1228" s="209"/>
      <c r="PU1228" s="209"/>
      <c r="PV1228" s="193"/>
      <c r="PW1228" s="209"/>
      <c r="PX1228" s="209"/>
      <c r="PY1228" s="193"/>
      <c r="PZ1228" s="209"/>
      <c r="QA1228" s="209"/>
      <c r="QB1228" s="193"/>
      <c r="QC1228" s="209"/>
      <c r="QD1228" s="209"/>
      <c r="QE1228" s="193"/>
      <c r="QF1228" s="209"/>
      <c r="QG1228" s="209"/>
      <c r="QH1228" s="193"/>
      <c r="QI1228" s="209"/>
      <c r="QJ1228" s="209"/>
      <c r="QK1228" s="193"/>
      <c r="QL1228" s="209"/>
      <c r="QM1228" s="209"/>
      <c r="QN1228" s="193"/>
      <c r="QO1228" s="209"/>
      <c r="QP1228" s="209"/>
      <c r="QQ1228" s="193"/>
      <c r="QR1228" s="209"/>
      <c r="QS1228" s="209"/>
      <c r="QT1228" s="193"/>
      <c r="QU1228" s="209"/>
      <c r="QV1228" s="209"/>
      <c r="QW1228" s="193"/>
      <c r="QX1228" s="209"/>
      <c r="QY1228" s="209"/>
      <c r="QZ1228" s="193"/>
      <c r="RA1228" s="209"/>
      <c r="RB1228" s="209"/>
      <c r="RC1228" s="193"/>
      <c r="RD1228" s="209"/>
      <c r="RE1228" s="209"/>
      <c r="RF1228" s="193"/>
      <c r="RG1228" s="209"/>
    </row>
    <row r="1229" spans="5:475" x14ac:dyDescent="0.3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3">
      <c r="E1230" s="224"/>
      <c r="F1230" s="216"/>
      <c r="G1230" s="187"/>
      <c r="H1230" s="187"/>
      <c r="I1230" s="203"/>
      <c r="J1230" s="203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93"/>
      <c r="DX1230" s="193"/>
      <c r="DY1230" s="193"/>
      <c r="DZ1230" s="193"/>
      <c r="EA1230" s="193"/>
      <c r="EB1230" s="193"/>
      <c r="EC1230" s="193"/>
      <c r="ED1230" s="193"/>
      <c r="EE1230" s="193"/>
      <c r="EF1230" s="193"/>
      <c r="EG1230" s="193"/>
      <c r="EH1230" s="193"/>
      <c r="EI1230" s="193"/>
      <c r="EJ1230" s="193"/>
      <c r="EK1230" s="193"/>
      <c r="EL1230" s="193"/>
      <c r="EM1230" s="193"/>
      <c r="EN1230" s="193"/>
      <c r="EO1230" s="193"/>
      <c r="EP1230" s="193"/>
      <c r="EQ1230" s="193"/>
      <c r="ER1230" s="193"/>
      <c r="ES1230" s="193"/>
      <c r="ET1230" s="193"/>
      <c r="EU1230" s="193"/>
      <c r="EV1230" s="193"/>
      <c r="EW1230" s="193"/>
      <c r="EX1230" s="193"/>
      <c r="EY1230" s="193"/>
      <c r="EZ1230" s="193"/>
      <c r="FA1230" s="193"/>
      <c r="FB1230" s="193"/>
      <c r="FC1230" s="193"/>
      <c r="FD1230" s="193"/>
      <c r="FE1230" s="193"/>
      <c r="FF1230" s="193"/>
      <c r="FG1230" s="193"/>
      <c r="FH1230" s="193"/>
      <c r="FI1230" s="193"/>
      <c r="FJ1230" s="193"/>
      <c r="FK1230" s="193"/>
      <c r="FL1230" s="193"/>
      <c r="FM1230" s="193"/>
      <c r="FN1230" s="193"/>
      <c r="FO1230" s="193"/>
      <c r="FP1230" s="193"/>
      <c r="FQ1230" s="193"/>
      <c r="FR1230" s="193"/>
      <c r="FS1230" s="193"/>
      <c r="FT1230" s="193"/>
      <c r="FU1230" s="193"/>
      <c r="FV1230" s="193"/>
      <c r="FW1230" s="193"/>
      <c r="FX1230" s="193"/>
      <c r="FY1230" s="193"/>
      <c r="FZ1230" s="193"/>
      <c r="GA1230" s="193"/>
      <c r="GB1230" s="193"/>
      <c r="GC1230" s="193"/>
      <c r="GD1230" s="193"/>
      <c r="GE1230" s="193"/>
      <c r="GF1230" s="193"/>
      <c r="GG1230" s="193"/>
      <c r="GH1230" s="193"/>
      <c r="GI1230" s="193"/>
      <c r="GJ1230" s="193"/>
      <c r="GK1230" s="193"/>
      <c r="GL1230" s="193"/>
      <c r="GM1230" s="193"/>
      <c r="GN1230" s="193"/>
      <c r="GO1230" s="193"/>
      <c r="GP1230" s="193"/>
      <c r="GQ1230" s="193"/>
      <c r="GR1230" s="193"/>
      <c r="GS1230" s="193"/>
      <c r="GT1230" s="193"/>
      <c r="GU1230" s="193"/>
      <c r="GV1230" s="193"/>
      <c r="GW1230" s="193"/>
      <c r="GX1230" s="193"/>
      <c r="GY1230" s="193"/>
      <c r="GZ1230" s="193"/>
      <c r="HA1230" s="193"/>
      <c r="HB1230" s="193"/>
      <c r="HC1230" s="193"/>
      <c r="HD1230" s="193"/>
      <c r="HE1230" s="193"/>
      <c r="HF1230" s="193"/>
      <c r="HG1230" s="193"/>
      <c r="HH1230" s="193"/>
      <c r="HI1230" s="193"/>
      <c r="HJ1230" s="193"/>
      <c r="HK1230" s="193"/>
      <c r="HL1230" s="193"/>
      <c r="HM1230" s="193"/>
      <c r="HN1230" s="193"/>
      <c r="HO1230" s="193"/>
      <c r="HP1230" s="193"/>
      <c r="HQ1230" s="193"/>
      <c r="HR1230" s="193"/>
      <c r="HS1230" s="193"/>
      <c r="HT1230" s="193"/>
      <c r="HU1230" s="193"/>
      <c r="HV1230" s="193"/>
      <c r="HW1230" s="193"/>
      <c r="HX1230" s="193"/>
      <c r="HY1230" s="193"/>
      <c r="HZ1230" s="193"/>
      <c r="IA1230" s="193"/>
      <c r="IB1230" s="193"/>
      <c r="IC1230" s="193"/>
      <c r="ID1230" s="193"/>
      <c r="IE1230" s="193"/>
      <c r="IF1230" s="193"/>
      <c r="IG1230" s="193"/>
      <c r="IH1230" s="193"/>
      <c r="II1230" s="193"/>
      <c r="IJ1230" s="193"/>
      <c r="IK1230" s="193"/>
      <c r="IL1230" s="193"/>
      <c r="IM1230" s="193"/>
      <c r="IN1230" s="193"/>
      <c r="IO1230" s="193"/>
      <c r="IP1230" s="193"/>
      <c r="IQ1230" s="193"/>
      <c r="IR1230" s="193"/>
      <c r="IS1230" s="193"/>
      <c r="IT1230" s="193"/>
      <c r="IU1230" s="193"/>
      <c r="IV1230" s="193"/>
      <c r="IW1230" s="193"/>
      <c r="IX1230" s="193"/>
      <c r="IY1230" s="193"/>
      <c r="IZ1230" s="193"/>
      <c r="JA1230" s="193"/>
      <c r="JB1230" s="193"/>
      <c r="JC1230" s="193"/>
      <c r="JD1230" s="193"/>
      <c r="JE1230" s="193"/>
      <c r="JF1230" s="193"/>
      <c r="JG1230" s="193"/>
      <c r="JH1230" s="193"/>
      <c r="JI1230" s="193"/>
      <c r="JJ1230" s="193"/>
      <c r="JK1230" s="193"/>
      <c r="JL1230" s="193"/>
      <c r="JM1230" s="193"/>
      <c r="JN1230" s="193"/>
      <c r="JO1230" s="193"/>
      <c r="JP1230" s="193"/>
      <c r="JQ1230" s="193"/>
      <c r="JR1230" s="193"/>
      <c r="JS1230" s="193"/>
      <c r="JT1230" s="193"/>
      <c r="JU1230" s="193"/>
      <c r="JV1230" s="193"/>
      <c r="JW1230" s="193"/>
      <c r="JX1230" s="193"/>
      <c r="JY1230" s="193"/>
      <c r="JZ1230" s="193"/>
      <c r="KA1230" s="193"/>
      <c r="KB1230" s="193"/>
      <c r="KC1230" s="193"/>
      <c r="KD1230" s="193"/>
      <c r="KE1230" s="193"/>
      <c r="KF1230" s="193"/>
      <c r="KG1230" s="193"/>
      <c r="KH1230" s="193"/>
      <c r="KI1230" s="193"/>
      <c r="KJ1230" s="193"/>
      <c r="KK1230" s="193"/>
      <c r="KL1230" s="193"/>
      <c r="KM1230" s="193"/>
      <c r="KN1230" s="193"/>
      <c r="KO1230" s="193"/>
      <c r="KP1230" s="193"/>
      <c r="KQ1230" s="193"/>
      <c r="KR1230" s="193"/>
      <c r="KS1230" s="193"/>
      <c r="KT1230" s="193"/>
      <c r="KU1230" s="193"/>
      <c r="KV1230" s="193"/>
      <c r="KW1230" s="193"/>
      <c r="KX1230" s="193"/>
      <c r="KY1230" s="193"/>
      <c r="KZ1230" s="193"/>
      <c r="LA1230" s="193"/>
      <c r="LB1230" s="193"/>
      <c r="LC1230" s="193"/>
      <c r="LD1230" s="193"/>
      <c r="LE1230" s="193"/>
      <c r="LF1230" s="193"/>
      <c r="LG1230" s="193"/>
      <c r="LH1230" s="193"/>
      <c r="LI1230" s="193"/>
      <c r="LJ1230" s="193"/>
      <c r="LK1230" s="193"/>
      <c r="LL1230" s="193"/>
      <c r="LM1230" s="193"/>
      <c r="LN1230" s="193"/>
      <c r="LO1230" s="193"/>
      <c r="LP1230" s="193"/>
      <c r="LQ1230" s="193"/>
      <c r="LR1230" s="193"/>
      <c r="LS1230" s="193"/>
      <c r="LT1230" s="193"/>
      <c r="LU1230" s="193"/>
      <c r="LV1230" s="193"/>
      <c r="LW1230" s="193"/>
      <c r="LX1230" s="193"/>
      <c r="LY1230" s="193"/>
      <c r="LZ1230" s="193"/>
      <c r="MA1230" s="193"/>
      <c r="MB1230" s="193"/>
      <c r="MC1230" s="193"/>
      <c r="MD1230" s="193"/>
      <c r="ME1230" s="193"/>
      <c r="MF1230" s="193"/>
      <c r="MG1230" s="193"/>
      <c r="MH1230" s="193"/>
      <c r="MI1230" s="193"/>
      <c r="MJ1230" s="193"/>
      <c r="MK1230" s="193"/>
      <c r="ML1230" s="193"/>
      <c r="MM1230" s="193"/>
      <c r="MN1230" s="193"/>
      <c r="MO1230" s="193"/>
      <c r="MP1230" s="193"/>
      <c r="MQ1230" s="193"/>
      <c r="MR1230" s="193"/>
      <c r="MS1230" s="193"/>
      <c r="MT1230" s="193"/>
      <c r="MU1230" s="193"/>
      <c r="MV1230" s="193"/>
      <c r="MW1230" s="193"/>
      <c r="MX1230" s="193"/>
      <c r="MY1230" s="193"/>
      <c r="MZ1230" s="193"/>
      <c r="NA1230" s="193"/>
      <c r="NB1230" s="193"/>
      <c r="NC1230" s="193"/>
      <c r="ND1230" s="193"/>
      <c r="NE1230" s="193"/>
      <c r="NF1230" s="193"/>
      <c r="NG1230" s="193"/>
      <c r="NH1230" s="193"/>
      <c r="NI1230" s="193"/>
      <c r="NJ1230" s="193"/>
      <c r="NK1230" s="193"/>
      <c r="NL1230" s="193"/>
      <c r="NM1230" s="193"/>
      <c r="NN1230" s="193"/>
      <c r="NO1230" s="193"/>
      <c r="NP1230" s="193"/>
      <c r="NQ1230" s="193"/>
      <c r="NR1230" s="193"/>
      <c r="NS1230" s="193"/>
      <c r="NT1230" s="193"/>
      <c r="NU1230" s="193"/>
      <c r="NV1230" s="193"/>
      <c r="NW1230" s="193"/>
      <c r="NX1230" s="193"/>
      <c r="NY1230" s="193"/>
      <c r="NZ1230" s="193"/>
      <c r="OA1230" s="193"/>
      <c r="OB1230" s="193"/>
      <c r="OC1230" s="193"/>
      <c r="OD1230" s="193"/>
      <c r="OE1230" s="193"/>
      <c r="OF1230" s="193"/>
      <c r="OG1230" s="193"/>
      <c r="OH1230" s="193"/>
      <c r="OI1230" s="193"/>
      <c r="OJ1230" s="193"/>
      <c r="OK1230" s="193"/>
      <c r="OL1230" s="193"/>
      <c r="OM1230" s="193"/>
      <c r="ON1230" s="193"/>
      <c r="OO1230" s="193"/>
      <c r="OP1230" s="193"/>
      <c r="OQ1230" s="193"/>
      <c r="OR1230" s="193"/>
      <c r="OS1230" s="193"/>
      <c r="OT1230" s="193"/>
      <c r="OU1230" s="193"/>
      <c r="OV1230" s="193"/>
      <c r="OW1230" s="193"/>
      <c r="OX1230" s="193"/>
      <c r="OY1230" s="193"/>
      <c r="OZ1230" s="193"/>
      <c r="PA1230" s="193"/>
      <c r="PB1230" s="193"/>
      <c r="PC1230" s="193"/>
      <c r="PD1230" s="193"/>
      <c r="PE1230" s="193"/>
      <c r="PF1230" s="193"/>
      <c r="PG1230" s="193"/>
      <c r="PH1230" s="193"/>
      <c r="PI1230" s="193"/>
      <c r="PJ1230" s="193"/>
      <c r="PK1230" s="193"/>
      <c r="PL1230" s="193"/>
      <c r="PM1230" s="193"/>
      <c r="PN1230" s="193"/>
      <c r="PO1230" s="193"/>
      <c r="PP1230" s="193"/>
      <c r="PQ1230" s="193"/>
      <c r="PR1230" s="193"/>
      <c r="PS1230" s="193"/>
      <c r="PT1230" s="193"/>
      <c r="PU1230" s="193"/>
      <c r="PV1230" s="193"/>
      <c r="PW1230" s="193"/>
      <c r="PX1230" s="193"/>
      <c r="PY1230" s="193"/>
      <c r="PZ1230" s="193"/>
      <c r="QA1230" s="193"/>
      <c r="QB1230" s="193"/>
      <c r="QC1230" s="193"/>
      <c r="QD1230" s="193"/>
      <c r="QE1230" s="193"/>
      <c r="QF1230" s="193"/>
      <c r="QG1230" s="193"/>
      <c r="QH1230" s="193"/>
      <c r="QI1230" s="193"/>
      <c r="QJ1230" s="193"/>
      <c r="QK1230" s="193"/>
      <c r="QL1230" s="193"/>
      <c r="QM1230" s="193"/>
      <c r="QN1230" s="193"/>
      <c r="QO1230" s="193"/>
      <c r="QP1230" s="193"/>
      <c r="QQ1230" s="193"/>
      <c r="QR1230" s="193"/>
      <c r="QS1230" s="193"/>
      <c r="QT1230" s="193"/>
      <c r="QU1230" s="193"/>
      <c r="QV1230" s="193"/>
      <c r="QW1230" s="193"/>
      <c r="QX1230" s="193"/>
      <c r="QY1230" s="193"/>
      <c r="QZ1230" s="193"/>
      <c r="RA1230" s="193"/>
      <c r="RB1230" s="193"/>
      <c r="RC1230" s="193"/>
      <c r="RD1230" s="193"/>
      <c r="RE1230" s="193"/>
      <c r="RF1230" s="193"/>
      <c r="RG1230" s="193"/>
    </row>
    <row r="1231" spans="5:475" x14ac:dyDescent="0.3">
      <c r="E1231" s="224"/>
      <c r="F1231" s="216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3">
      <c r="E1232" s="224"/>
      <c r="F1232" s="215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3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3">
      <c r="E1234" s="224"/>
      <c r="F1234" s="216"/>
      <c r="G1234" s="177"/>
      <c r="H1234" s="177"/>
      <c r="I1234" s="203"/>
      <c r="J1234" s="203"/>
      <c r="K1234" s="177"/>
      <c r="L1234" s="187"/>
      <c r="M1234" s="177"/>
      <c r="N1234" s="177"/>
      <c r="O1234" s="187"/>
      <c r="P1234" s="177"/>
      <c r="Q1234" s="177"/>
      <c r="R1234" s="187"/>
      <c r="S1234" s="177"/>
      <c r="T1234" s="177"/>
      <c r="U1234" s="187"/>
      <c r="V1234" s="177"/>
      <c r="W1234" s="177"/>
      <c r="X1234" s="187"/>
      <c r="Y1234" s="177"/>
      <c r="Z1234" s="177"/>
      <c r="AA1234" s="187"/>
      <c r="AB1234" s="177"/>
      <c r="AC1234" s="177"/>
      <c r="AD1234" s="187"/>
      <c r="AE1234" s="177"/>
      <c r="AF1234" s="177"/>
      <c r="AG1234" s="187"/>
      <c r="AH1234" s="177"/>
      <c r="AI1234" s="177"/>
      <c r="AJ1234" s="187"/>
      <c r="AK1234" s="177"/>
      <c r="AL1234" s="177"/>
      <c r="AM1234" s="187"/>
      <c r="AN1234" s="177"/>
      <c r="AO1234" s="177"/>
      <c r="AP1234" s="187"/>
      <c r="AQ1234" s="177"/>
      <c r="AR1234" s="177"/>
      <c r="AS1234" s="187"/>
      <c r="AT1234" s="177"/>
      <c r="AU1234" s="177"/>
      <c r="AV1234" s="187"/>
      <c r="AW1234" s="177"/>
      <c r="AX1234" s="177"/>
      <c r="AY1234" s="187"/>
      <c r="AZ1234" s="177"/>
      <c r="BA1234" s="177"/>
      <c r="BB1234" s="187"/>
      <c r="BC1234" s="177"/>
      <c r="BD1234" s="177"/>
      <c r="BE1234" s="187"/>
      <c r="BF1234" s="177"/>
      <c r="BG1234" s="177"/>
      <c r="BH1234" s="187"/>
      <c r="BI1234" s="177"/>
      <c r="BJ1234" s="177"/>
      <c r="BK1234" s="187"/>
      <c r="BL1234" s="177"/>
      <c r="BM1234" s="177"/>
      <c r="BN1234" s="187"/>
      <c r="BO1234" s="177"/>
      <c r="BP1234" s="177"/>
      <c r="BQ1234" s="187"/>
      <c r="BR1234" s="177"/>
      <c r="BS1234" s="177"/>
      <c r="BT1234" s="187"/>
      <c r="BU1234" s="177"/>
      <c r="BV1234" s="177"/>
      <c r="BW1234" s="187"/>
      <c r="BX1234" s="177"/>
      <c r="BY1234" s="177"/>
      <c r="BZ1234" s="187"/>
      <c r="CA1234" s="177"/>
      <c r="CB1234" s="177"/>
      <c r="CC1234" s="187"/>
      <c r="CD1234" s="177"/>
      <c r="CE1234" s="177"/>
      <c r="CF1234" s="187"/>
      <c r="CG1234" s="177"/>
      <c r="CH1234" s="177"/>
      <c r="CI1234" s="187"/>
      <c r="CJ1234" s="177"/>
      <c r="CK1234" s="177"/>
      <c r="CL1234" s="187"/>
      <c r="CM1234" s="177"/>
      <c r="CN1234" s="177"/>
      <c r="CO1234" s="187"/>
      <c r="CP1234" s="177"/>
      <c r="CQ1234" s="177"/>
      <c r="CR1234" s="187"/>
      <c r="CS1234" s="177"/>
      <c r="CT1234" s="177"/>
      <c r="CU1234" s="187"/>
      <c r="CV1234" s="177"/>
      <c r="CW1234" s="177"/>
      <c r="CX1234" s="187"/>
      <c r="CY1234" s="177"/>
      <c r="CZ1234" s="177"/>
      <c r="DA1234" s="187"/>
      <c r="DB1234" s="177"/>
      <c r="DC1234" s="177"/>
      <c r="DD1234" s="187"/>
      <c r="DE1234" s="177"/>
      <c r="DF1234" s="177"/>
      <c r="DG1234" s="187"/>
      <c r="DH1234" s="177"/>
      <c r="DI1234" s="177"/>
      <c r="DJ1234" s="187"/>
      <c r="DK1234" s="177"/>
      <c r="DL1234" s="177"/>
      <c r="DM1234" s="187"/>
      <c r="DN1234" s="177"/>
      <c r="DO1234" s="177"/>
      <c r="DP1234" s="187"/>
      <c r="DQ1234" s="177"/>
      <c r="DR1234" s="177"/>
      <c r="DS1234" s="187"/>
      <c r="DT1234" s="177"/>
      <c r="DU1234" s="177"/>
      <c r="DV1234" s="187"/>
      <c r="DW1234" s="209"/>
      <c r="DX1234" s="209"/>
      <c r="DY1234" s="193"/>
      <c r="DZ1234" s="209"/>
      <c r="EA1234" s="209"/>
      <c r="EB1234" s="193"/>
      <c r="EC1234" s="209"/>
      <c r="ED1234" s="209"/>
      <c r="EE1234" s="193"/>
      <c r="EF1234" s="209"/>
      <c r="EG1234" s="209"/>
      <c r="EH1234" s="193"/>
      <c r="EI1234" s="209"/>
      <c r="EJ1234" s="209"/>
      <c r="EK1234" s="193"/>
      <c r="EL1234" s="209"/>
      <c r="EM1234" s="209"/>
      <c r="EN1234" s="193"/>
      <c r="EO1234" s="209"/>
      <c r="EP1234" s="209"/>
      <c r="EQ1234" s="193"/>
      <c r="ER1234" s="209"/>
      <c r="ES1234" s="209"/>
      <c r="ET1234" s="193"/>
      <c r="EU1234" s="209"/>
      <c r="EV1234" s="209"/>
      <c r="EW1234" s="193"/>
      <c r="EX1234" s="209"/>
      <c r="EY1234" s="209"/>
      <c r="EZ1234" s="193"/>
      <c r="FA1234" s="209"/>
      <c r="FB1234" s="209"/>
      <c r="FC1234" s="193"/>
      <c r="FD1234" s="209"/>
      <c r="FE1234" s="209"/>
      <c r="FF1234" s="193"/>
      <c r="FG1234" s="209"/>
      <c r="FH1234" s="209"/>
      <c r="FI1234" s="193"/>
      <c r="FJ1234" s="209"/>
      <c r="FK1234" s="209"/>
      <c r="FL1234" s="193"/>
      <c r="FM1234" s="209"/>
      <c r="FN1234" s="209"/>
      <c r="FO1234" s="193"/>
      <c r="FP1234" s="209"/>
      <c r="FQ1234" s="209"/>
      <c r="FR1234" s="193"/>
      <c r="FS1234" s="209"/>
      <c r="FT1234" s="209"/>
      <c r="FU1234" s="193"/>
      <c r="FV1234" s="209"/>
      <c r="FW1234" s="209"/>
      <c r="FX1234" s="193"/>
      <c r="FY1234" s="209"/>
      <c r="FZ1234" s="209"/>
      <c r="GA1234" s="193"/>
      <c r="GB1234" s="209"/>
      <c r="GC1234" s="209"/>
      <c r="GD1234" s="193"/>
      <c r="GE1234" s="209"/>
      <c r="GF1234" s="209"/>
      <c r="GG1234" s="193"/>
      <c r="GH1234" s="209"/>
      <c r="GI1234" s="209"/>
      <c r="GJ1234" s="193"/>
      <c r="GK1234" s="209"/>
      <c r="GL1234" s="209"/>
      <c r="GM1234" s="193"/>
      <c r="GN1234" s="209"/>
      <c r="GO1234" s="209"/>
      <c r="GP1234" s="193"/>
      <c r="GQ1234" s="209"/>
      <c r="GR1234" s="209"/>
      <c r="GS1234" s="193"/>
      <c r="GT1234" s="209"/>
      <c r="GU1234" s="209"/>
      <c r="GV1234" s="193"/>
      <c r="GW1234" s="209"/>
      <c r="GX1234" s="209"/>
      <c r="GY1234" s="193"/>
      <c r="GZ1234" s="209"/>
      <c r="HA1234" s="209"/>
      <c r="HB1234" s="193"/>
      <c r="HC1234" s="209"/>
      <c r="HD1234" s="209"/>
      <c r="HE1234" s="193"/>
      <c r="HF1234" s="209"/>
      <c r="HG1234" s="209"/>
      <c r="HH1234" s="193"/>
      <c r="HI1234" s="209"/>
      <c r="HJ1234" s="209"/>
      <c r="HK1234" s="193"/>
      <c r="HL1234" s="209"/>
      <c r="HM1234" s="209"/>
      <c r="HN1234" s="193"/>
      <c r="HO1234" s="209"/>
      <c r="HP1234" s="209"/>
      <c r="HQ1234" s="193"/>
      <c r="HR1234" s="209"/>
      <c r="HS1234" s="209"/>
      <c r="HT1234" s="193"/>
      <c r="HU1234" s="209"/>
      <c r="HV1234" s="209"/>
      <c r="HW1234" s="193"/>
      <c r="HX1234" s="209"/>
      <c r="HY1234" s="209"/>
      <c r="HZ1234" s="193"/>
      <c r="IA1234" s="209"/>
      <c r="IB1234" s="209"/>
      <c r="IC1234" s="193"/>
      <c r="ID1234" s="209"/>
      <c r="IE1234" s="209"/>
      <c r="IF1234" s="193"/>
      <c r="IG1234" s="209"/>
      <c r="IH1234" s="209"/>
      <c r="II1234" s="193"/>
      <c r="IJ1234" s="209"/>
      <c r="IK1234" s="209"/>
      <c r="IL1234" s="193"/>
      <c r="IM1234" s="209"/>
      <c r="IN1234" s="209"/>
      <c r="IO1234" s="193"/>
      <c r="IP1234" s="209"/>
      <c r="IQ1234" s="209"/>
      <c r="IR1234" s="193"/>
      <c r="IS1234" s="209"/>
      <c r="IT1234" s="209"/>
      <c r="IU1234" s="193"/>
      <c r="IV1234" s="209"/>
      <c r="IW1234" s="209"/>
      <c r="IX1234" s="193"/>
      <c r="IY1234" s="209"/>
      <c r="IZ1234" s="209"/>
      <c r="JA1234" s="193"/>
      <c r="JB1234" s="209"/>
      <c r="JC1234" s="209"/>
      <c r="JD1234" s="193"/>
      <c r="JE1234" s="209"/>
      <c r="JF1234" s="209"/>
      <c r="JG1234" s="193"/>
      <c r="JH1234" s="209"/>
      <c r="JI1234" s="209"/>
      <c r="JJ1234" s="193"/>
      <c r="JK1234" s="209"/>
      <c r="JL1234" s="209"/>
      <c r="JM1234" s="193"/>
      <c r="JN1234" s="209"/>
      <c r="JO1234" s="209"/>
      <c r="JP1234" s="193"/>
      <c r="JQ1234" s="209"/>
      <c r="JR1234" s="209"/>
      <c r="JS1234" s="193"/>
      <c r="JT1234" s="209"/>
      <c r="JU1234" s="209"/>
      <c r="JV1234" s="193"/>
      <c r="JW1234" s="209"/>
      <c r="JX1234" s="209"/>
      <c r="JY1234" s="193"/>
      <c r="JZ1234" s="209"/>
      <c r="KA1234" s="209"/>
      <c r="KB1234" s="193"/>
      <c r="KC1234" s="209"/>
      <c r="KD1234" s="209"/>
      <c r="KE1234" s="193"/>
      <c r="KF1234" s="209"/>
      <c r="KG1234" s="209"/>
      <c r="KH1234" s="193"/>
      <c r="KI1234" s="209"/>
      <c r="KJ1234" s="209"/>
      <c r="KK1234" s="193"/>
      <c r="KL1234" s="209"/>
      <c r="KM1234" s="209"/>
      <c r="KN1234" s="193"/>
      <c r="KO1234" s="209"/>
      <c r="KP1234" s="209"/>
      <c r="KQ1234" s="193"/>
      <c r="KR1234" s="209"/>
      <c r="KS1234" s="209"/>
      <c r="KT1234" s="193"/>
      <c r="KU1234" s="209"/>
      <c r="KV1234" s="209"/>
      <c r="KW1234" s="193"/>
      <c r="KX1234" s="209"/>
      <c r="KY1234" s="209"/>
      <c r="KZ1234" s="193"/>
      <c r="LA1234" s="209"/>
      <c r="LB1234" s="209"/>
      <c r="LC1234" s="193"/>
      <c r="LD1234" s="209"/>
      <c r="LE1234" s="209"/>
      <c r="LF1234" s="193"/>
      <c r="LG1234" s="209"/>
      <c r="LH1234" s="209"/>
      <c r="LI1234" s="193"/>
      <c r="LJ1234" s="209"/>
      <c r="LK1234" s="209"/>
      <c r="LL1234" s="193"/>
      <c r="LM1234" s="209"/>
      <c r="LN1234" s="209"/>
      <c r="LO1234" s="193"/>
      <c r="LP1234" s="209"/>
      <c r="LQ1234" s="209"/>
      <c r="LR1234" s="193"/>
      <c r="LS1234" s="209"/>
      <c r="LT1234" s="209"/>
      <c r="LU1234" s="193"/>
      <c r="LV1234" s="209"/>
      <c r="LW1234" s="209"/>
      <c r="LX1234" s="193"/>
      <c r="LY1234" s="209"/>
      <c r="LZ1234" s="209"/>
      <c r="MA1234" s="193"/>
      <c r="MB1234" s="209"/>
      <c r="MC1234" s="209"/>
      <c r="MD1234" s="193"/>
      <c r="ME1234" s="209"/>
      <c r="MF1234" s="209"/>
      <c r="MG1234" s="193"/>
      <c r="MH1234" s="209"/>
      <c r="MI1234" s="209"/>
      <c r="MJ1234" s="193"/>
      <c r="MK1234" s="209"/>
      <c r="ML1234" s="209"/>
      <c r="MM1234" s="193"/>
      <c r="MN1234" s="209"/>
      <c r="MO1234" s="209"/>
      <c r="MP1234" s="193"/>
      <c r="MQ1234" s="209"/>
      <c r="MR1234" s="209"/>
      <c r="MS1234" s="193"/>
      <c r="MT1234" s="209"/>
      <c r="MU1234" s="209"/>
      <c r="MV1234" s="193"/>
      <c r="MW1234" s="209"/>
      <c r="MX1234" s="209"/>
      <c r="MY1234" s="193"/>
      <c r="MZ1234" s="209"/>
      <c r="NA1234" s="209"/>
      <c r="NB1234" s="193"/>
      <c r="NC1234" s="209"/>
      <c r="ND1234" s="209"/>
      <c r="NE1234" s="193"/>
      <c r="NF1234" s="209"/>
      <c r="NG1234" s="209"/>
      <c r="NH1234" s="193"/>
      <c r="NI1234" s="209"/>
      <c r="NJ1234" s="209"/>
      <c r="NK1234" s="193"/>
      <c r="NL1234" s="209"/>
      <c r="NM1234" s="209"/>
      <c r="NN1234" s="193"/>
      <c r="NO1234" s="209"/>
      <c r="NP1234" s="209"/>
      <c r="NQ1234" s="193"/>
      <c r="NR1234" s="209"/>
      <c r="NS1234" s="209"/>
      <c r="NT1234" s="193"/>
      <c r="NU1234" s="209"/>
      <c r="NV1234" s="209"/>
      <c r="NW1234" s="193"/>
      <c r="NX1234" s="209"/>
      <c r="NY1234" s="209"/>
      <c r="NZ1234" s="193"/>
      <c r="OA1234" s="209"/>
      <c r="OB1234" s="209"/>
      <c r="OC1234" s="193"/>
      <c r="OD1234" s="209"/>
      <c r="OE1234" s="209"/>
      <c r="OF1234" s="193"/>
      <c r="OG1234" s="209"/>
      <c r="OH1234" s="209"/>
      <c r="OI1234" s="193"/>
      <c r="OJ1234" s="209"/>
      <c r="OK1234" s="209"/>
      <c r="OL1234" s="193"/>
      <c r="OM1234" s="209"/>
      <c r="ON1234" s="209"/>
      <c r="OO1234" s="193"/>
      <c r="OP1234" s="209"/>
      <c r="OQ1234" s="209"/>
      <c r="OR1234" s="193"/>
      <c r="OS1234" s="209"/>
      <c r="OT1234" s="209"/>
      <c r="OU1234" s="193"/>
      <c r="OV1234" s="209"/>
      <c r="OW1234" s="209"/>
      <c r="OX1234" s="193"/>
      <c r="OY1234" s="209"/>
      <c r="OZ1234" s="209"/>
      <c r="PA1234" s="193"/>
      <c r="PB1234" s="209"/>
      <c r="PC1234" s="209"/>
      <c r="PD1234" s="193"/>
      <c r="PE1234" s="209"/>
      <c r="PF1234" s="209"/>
      <c r="PG1234" s="193"/>
      <c r="PH1234" s="209"/>
      <c r="PI1234" s="209"/>
      <c r="PJ1234" s="193"/>
      <c r="PK1234" s="209"/>
      <c r="PL1234" s="209"/>
      <c r="PM1234" s="193"/>
      <c r="PN1234" s="209"/>
      <c r="PO1234" s="209"/>
      <c r="PP1234" s="193"/>
      <c r="PQ1234" s="209"/>
      <c r="PR1234" s="209"/>
      <c r="PS1234" s="193"/>
      <c r="PT1234" s="209"/>
      <c r="PU1234" s="209"/>
      <c r="PV1234" s="193"/>
      <c r="PW1234" s="209"/>
      <c r="PX1234" s="209"/>
      <c r="PY1234" s="193"/>
      <c r="PZ1234" s="209"/>
      <c r="QA1234" s="209"/>
      <c r="QB1234" s="193"/>
      <c r="QC1234" s="209"/>
      <c r="QD1234" s="209"/>
      <c r="QE1234" s="193"/>
      <c r="QF1234" s="209"/>
      <c r="QG1234" s="209"/>
      <c r="QH1234" s="193"/>
      <c r="QI1234" s="209"/>
      <c r="QJ1234" s="209"/>
      <c r="QK1234" s="193"/>
      <c r="QL1234" s="209"/>
      <c r="QM1234" s="209"/>
      <c r="QN1234" s="193"/>
      <c r="QO1234" s="209"/>
      <c r="QP1234" s="209"/>
      <c r="QQ1234" s="193"/>
      <c r="QR1234" s="209"/>
      <c r="QS1234" s="209"/>
      <c r="QT1234" s="193"/>
      <c r="QU1234" s="209"/>
      <c r="QV1234" s="209"/>
      <c r="QW1234" s="193"/>
      <c r="QX1234" s="209"/>
      <c r="QY1234" s="209"/>
      <c r="QZ1234" s="193"/>
      <c r="RA1234" s="209"/>
      <c r="RB1234" s="209"/>
      <c r="RC1234" s="193"/>
      <c r="RD1234" s="209"/>
      <c r="RE1234" s="209"/>
      <c r="RF1234" s="193"/>
      <c r="RG1234" s="209"/>
    </row>
    <row r="1235" spans="5:475" x14ac:dyDescent="0.3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3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3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3">
      <c r="E1238" s="224"/>
      <c r="F1238" s="216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3">
      <c r="E1239" s="224"/>
      <c r="F1239" s="215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3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3">
      <c r="E1241" s="224"/>
      <c r="F1241" s="216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3">
      <c r="E1242" s="224"/>
      <c r="F1242" s="215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3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3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3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3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3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3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3">
      <c r="E1249" s="224"/>
      <c r="F1249" s="215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3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3">
      <c r="E1251" s="224"/>
      <c r="F1251" s="216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3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3">
      <c r="E1253" s="224"/>
      <c r="F1253" s="216"/>
      <c r="G1253" s="187"/>
      <c r="H1253" s="187"/>
      <c r="I1253" s="203"/>
      <c r="J1253" s="203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93"/>
      <c r="DX1253" s="193"/>
      <c r="DY1253" s="193"/>
      <c r="DZ1253" s="193"/>
      <c r="EA1253" s="193"/>
      <c r="EB1253" s="193"/>
      <c r="EC1253" s="193"/>
      <c r="ED1253" s="193"/>
      <c r="EE1253" s="193"/>
      <c r="EF1253" s="193"/>
      <c r="EG1253" s="193"/>
      <c r="EH1253" s="193"/>
      <c r="EI1253" s="193"/>
      <c r="EJ1253" s="193"/>
      <c r="EK1253" s="193"/>
      <c r="EL1253" s="193"/>
      <c r="EM1253" s="193"/>
      <c r="EN1253" s="193"/>
      <c r="EO1253" s="193"/>
      <c r="EP1253" s="193"/>
      <c r="EQ1253" s="193"/>
      <c r="ER1253" s="193"/>
      <c r="ES1253" s="193"/>
      <c r="ET1253" s="193"/>
      <c r="EU1253" s="193"/>
      <c r="EV1253" s="193"/>
      <c r="EW1253" s="193"/>
      <c r="EX1253" s="193"/>
      <c r="EY1253" s="193"/>
      <c r="EZ1253" s="193"/>
      <c r="FA1253" s="193"/>
      <c r="FB1253" s="193"/>
      <c r="FC1253" s="193"/>
      <c r="FD1253" s="193"/>
      <c r="FE1253" s="193"/>
      <c r="FF1253" s="193"/>
      <c r="FG1253" s="193"/>
      <c r="FH1253" s="193"/>
      <c r="FI1253" s="193"/>
      <c r="FJ1253" s="193"/>
      <c r="FK1253" s="193"/>
      <c r="FL1253" s="193"/>
      <c r="FM1253" s="193"/>
      <c r="FN1253" s="193"/>
      <c r="FO1253" s="193"/>
      <c r="FP1253" s="193"/>
      <c r="FQ1253" s="193"/>
      <c r="FR1253" s="193"/>
      <c r="FS1253" s="193"/>
      <c r="FT1253" s="193"/>
      <c r="FU1253" s="193"/>
      <c r="FV1253" s="193"/>
      <c r="FW1253" s="193"/>
      <c r="FX1253" s="193"/>
      <c r="FY1253" s="193"/>
      <c r="FZ1253" s="193"/>
      <c r="GA1253" s="193"/>
      <c r="GB1253" s="193"/>
      <c r="GC1253" s="193"/>
      <c r="GD1253" s="193"/>
      <c r="GE1253" s="193"/>
      <c r="GF1253" s="193"/>
      <c r="GG1253" s="193"/>
      <c r="GH1253" s="193"/>
      <c r="GI1253" s="193"/>
      <c r="GJ1253" s="193"/>
      <c r="GK1253" s="193"/>
      <c r="GL1253" s="193"/>
      <c r="GM1253" s="193"/>
      <c r="GN1253" s="193"/>
      <c r="GO1253" s="193"/>
      <c r="GP1253" s="193"/>
      <c r="GQ1253" s="193"/>
      <c r="GR1253" s="193"/>
      <c r="GS1253" s="193"/>
      <c r="GT1253" s="193"/>
      <c r="GU1253" s="193"/>
      <c r="GV1253" s="193"/>
      <c r="GW1253" s="193"/>
      <c r="GX1253" s="193"/>
      <c r="GY1253" s="193"/>
      <c r="GZ1253" s="193"/>
      <c r="HA1253" s="193"/>
      <c r="HB1253" s="193"/>
      <c r="HC1253" s="193"/>
      <c r="HD1253" s="193"/>
      <c r="HE1253" s="193"/>
      <c r="HF1253" s="193"/>
      <c r="HG1253" s="193"/>
      <c r="HH1253" s="193"/>
      <c r="HI1253" s="193"/>
      <c r="HJ1253" s="193"/>
      <c r="HK1253" s="193"/>
      <c r="HL1253" s="193"/>
      <c r="HM1253" s="193"/>
      <c r="HN1253" s="193"/>
      <c r="HO1253" s="193"/>
      <c r="HP1253" s="193"/>
      <c r="HQ1253" s="193"/>
      <c r="HR1253" s="193"/>
      <c r="HS1253" s="193"/>
      <c r="HT1253" s="193"/>
      <c r="HU1253" s="193"/>
      <c r="HV1253" s="193"/>
      <c r="HW1253" s="193"/>
      <c r="HX1253" s="193"/>
      <c r="HY1253" s="193"/>
      <c r="HZ1253" s="193"/>
      <c r="IA1253" s="193"/>
      <c r="IB1253" s="193"/>
      <c r="IC1253" s="193"/>
      <c r="ID1253" s="193"/>
      <c r="IE1253" s="193"/>
      <c r="IF1253" s="193"/>
      <c r="IG1253" s="193"/>
      <c r="IH1253" s="193"/>
      <c r="II1253" s="193"/>
      <c r="IJ1253" s="193"/>
      <c r="IK1253" s="193"/>
      <c r="IL1253" s="193"/>
      <c r="IM1253" s="193"/>
      <c r="IN1253" s="193"/>
      <c r="IO1253" s="193"/>
      <c r="IP1253" s="193"/>
      <c r="IQ1253" s="193"/>
      <c r="IR1253" s="193"/>
      <c r="IS1253" s="193"/>
      <c r="IT1253" s="193"/>
      <c r="IU1253" s="193"/>
      <c r="IV1253" s="193"/>
      <c r="IW1253" s="193"/>
      <c r="IX1253" s="193"/>
      <c r="IY1253" s="193"/>
      <c r="IZ1253" s="193"/>
      <c r="JA1253" s="193"/>
      <c r="JB1253" s="193"/>
      <c r="JC1253" s="193"/>
      <c r="JD1253" s="193"/>
      <c r="JE1253" s="193"/>
      <c r="JF1253" s="193"/>
      <c r="JG1253" s="193"/>
      <c r="JH1253" s="193"/>
      <c r="JI1253" s="193"/>
      <c r="JJ1253" s="193"/>
      <c r="JK1253" s="193"/>
      <c r="JL1253" s="193"/>
      <c r="JM1253" s="193"/>
      <c r="JN1253" s="193"/>
      <c r="JO1253" s="193"/>
      <c r="JP1253" s="193"/>
      <c r="JQ1253" s="193"/>
      <c r="JR1253" s="193"/>
      <c r="JS1253" s="193"/>
      <c r="JT1253" s="193"/>
      <c r="JU1253" s="193"/>
      <c r="JV1253" s="193"/>
      <c r="JW1253" s="193"/>
      <c r="JX1253" s="193"/>
      <c r="JY1253" s="193"/>
      <c r="JZ1253" s="193"/>
      <c r="KA1253" s="193"/>
      <c r="KB1253" s="193"/>
      <c r="KC1253" s="193"/>
      <c r="KD1253" s="193"/>
      <c r="KE1253" s="193"/>
      <c r="KF1253" s="193"/>
      <c r="KG1253" s="193"/>
      <c r="KH1253" s="193"/>
      <c r="KI1253" s="193"/>
      <c r="KJ1253" s="193"/>
      <c r="KK1253" s="193"/>
      <c r="KL1253" s="193"/>
      <c r="KM1253" s="193"/>
      <c r="KN1253" s="193"/>
      <c r="KO1253" s="193"/>
      <c r="KP1253" s="193"/>
      <c r="KQ1253" s="193"/>
      <c r="KR1253" s="193"/>
      <c r="KS1253" s="193"/>
      <c r="KT1253" s="193"/>
      <c r="KU1253" s="193"/>
      <c r="KV1253" s="193"/>
      <c r="KW1253" s="193"/>
      <c r="KX1253" s="193"/>
      <c r="KY1253" s="193"/>
      <c r="KZ1253" s="193"/>
      <c r="LA1253" s="193"/>
      <c r="LB1253" s="193"/>
      <c r="LC1253" s="193"/>
      <c r="LD1253" s="193"/>
      <c r="LE1253" s="193"/>
      <c r="LF1253" s="193"/>
      <c r="LG1253" s="193"/>
      <c r="LH1253" s="193"/>
      <c r="LI1253" s="193"/>
      <c r="LJ1253" s="193"/>
      <c r="LK1253" s="193"/>
      <c r="LL1253" s="193"/>
      <c r="LM1253" s="193"/>
      <c r="LN1253" s="193"/>
      <c r="LO1253" s="193"/>
      <c r="LP1253" s="193"/>
      <c r="LQ1253" s="193"/>
      <c r="LR1253" s="193"/>
      <c r="LS1253" s="193"/>
      <c r="LT1253" s="193"/>
      <c r="LU1253" s="193"/>
      <c r="LV1253" s="193"/>
      <c r="LW1253" s="193"/>
      <c r="LX1253" s="193"/>
      <c r="LY1253" s="193"/>
      <c r="LZ1253" s="193"/>
      <c r="MA1253" s="193"/>
      <c r="MB1253" s="193"/>
      <c r="MC1253" s="193"/>
      <c r="MD1253" s="193"/>
      <c r="ME1253" s="193"/>
      <c r="MF1253" s="193"/>
      <c r="MG1253" s="193"/>
      <c r="MH1253" s="193"/>
      <c r="MI1253" s="193"/>
      <c r="MJ1253" s="193"/>
      <c r="MK1253" s="193"/>
      <c r="ML1253" s="193"/>
      <c r="MM1253" s="193"/>
      <c r="MN1253" s="193"/>
      <c r="MO1253" s="193"/>
      <c r="MP1253" s="193"/>
      <c r="MQ1253" s="193"/>
      <c r="MR1253" s="193"/>
      <c r="MS1253" s="193"/>
      <c r="MT1253" s="193"/>
      <c r="MU1253" s="193"/>
      <c r="MV1253" s="193"/>
      <c r="MW1253" s="193"/>
      <c r="MX1253" s="193"/>
      <c r="MY1253" s="193"/>
      <c r="MZ1253" s="193"/>
      <c r="NA1253" s="193"/>
      <c r="NB1253" s="193"/>
      <c r="NC1253" s="193"/>
      <c r="ND1253" s="193"/>
      <c r="NE1253" s="193"/>
      <c r="NF1253" s="193"/>
      <c r="NG1253" s="193"/>
      <c r="NH1253" s="193"/>
      <c r="NI1253" s="193"/>
      <c r="NJ1253" s="193"/>
      <c r="NK1253" s="193"/>
      <c r="NL1253" s="193"/>
      <c r="NM1253" s="193"/>
      <c r="NN1253" s="193"/>
      <c r="NO1253" s="193"/>
      <c r="NP1253" s="193"/>
      <c r="NQ1253" s="193"/>
      <c r="NR1253" s="193"/>
      <c r="NS1253" s="193"/>
      <c r="NT1253" s="193"/>
      <c r="NU1253" s="193"/>
      <c r="NV1253" s="193"/>
      <c r="NW1253" s="193"/>
      <c r="NX1253" s="193"/>
      <c r="NY1253" s="193"/>
      <c r="NZ1253" s="193"/>
      <c r="OA1253" s="193"/>
      <c r="OB1253" s="193"/>
      <c r="OC1253" s="193"/>
      <c r="OD1253" s="193"/>
      <c r="OE1253" s="193"/>
      <c r="OF1253" s="193"/>
      <c r="OG1253" s="193"/>
      <c r="OH1253" s="193"/>
      <c r="OI1253" s="193"/>
      <c r="OJ1253" s="193"/>
      <c r="OK1253" s="193"/>
      <c r="OL1253" s="193"/>
      <c r="OM1253" s="193"/>
      <c r="ON1253" s="193"/>
      <c r="OO1253" s="193"/>
      <c r="OP1253" s="193"/>
      <c r="OQ1253" s="193"/>
      <c r="OR1253" s="193"/>
      <c r="OS1253" s="193"/>
      <c r="OT1253" s="193"/>
      <c r="OU1253" s="193"/>
      <c r="OV1253" s="193"/>
      <c r="OW1253" s="193"/>
      <c r="OX1253" s="193"/>
      <c r="OY1253" s="193"/>
      <c r="OZ1253" s="193"/>
      <c r="PA1253" s="193"/>
      <c r="PB1253" s="193"/>
      <c r="PC1253" s="193"/>
      <c r="PD1253" s="193"/>
      <c r="PE1253" s="193"/>
      <c r="PF1253" s="193"/>
      <c r="PG1253" s="193"/>
      <c r="PH1253" s="193"/>
      <c r="PI1253" s="193"/>
      <c r="PJ1253" s="193"/>
      <c r="PK1253" s="193"/>
      <c r="PL1253" s="193"/>
      <c r="PM1253" s="193"/>
      <c r="PN1253" s="193"/>
      <c r="PO1253" s="193"/>
      <c r="PP1253" s="193"/>
      <c r="PQ1253" s="193"/>
      <c r="PR1253" s="193"/>
      <c r="PS1253" s="193"/>
      <c r="PT1253" s="193"/>
      <c r="PU1253" s="193"/>
      <c r="PV1253" s="193"/>
      <c r="PW1253" s="193"/>
      <c r="PX1253" s="193"/>
      <c r="PY1253" s="193"/>
      <c r="PZ1253" s="193"/>
      <c r="QA1253" s="193"/>
      <c r="QB1253" s="193"/>
      <c r="QC1253" s="193"/>
      <c r="QD1253" s="193"/>
      <c r="QE1253" s="193"/>
      <c r="QF1253" s="193"/>
      <c r="QG1253" s="193"/>
      <c r="QH1253" s="193"/>
      <c r="QI1253" s="193"/>
      <c r="QJ1253" s="193"/>
      <c r="QK1253" s="193"/>
      <c r="QL1253" s="193"/>
      <c r="QM1253" s="193"/>
      <c r="QN1253" s="193"/>
      <c r="QO1253" s="193"/>
      <c r="QP1253" s="193"/>
      <c r="QQ1253" s="193"/>
      <c r="QR1253" s="193"/>
      <c r="QS1253" s="193"/>
      <c r="QT1253" s="193"/>
      <c r="QU1253" s="193"/>
      <c r="QV1253" s="193"/>
      <c r="QW1253" s="193"/>
      <c r="QX1253" s="193"/>
      <c r="QY1253" s="193"/>
      <c r="QZ1253" s="193"/>
      <c r="RA1253" s="193"/>
      <c r="RB1253" s="193"/>
      <c r="RC1253" s="193"/>
      <c r="RD1253" s="193"/>
      <c r="RE1253" s="193"/>
      <c r="RF1253" s="193"/>
      <c r="RG1253" s="193"/>
    </row>
    <row r="1254" spans="5:475" x14ac:dyDescent="0.3">
      <c r="E1254" s="224"/>
      <c r="F1254" s="216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3">
      <c r="E1255" s="224"/>
      <c r="F1255" s="217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3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3">
      <c r="E1257" s="224"/>
      <c r="F1257" s="215"/>
      <c r="G1257" s="177"/>
      <c r="H1257" s="177"/>
      <c r="I1257" s="203"/>
      <c r="J1257" s="203"/>
      <c r="K1257" s="177"/>
      <c r="L1257" s="187"/>
      <c r="M1257" s="177"/>
      <c r="N1257" s="177"/>
      <c r="O1257" s="187"/>
      <c r="P1257" s="177"/>
      <c r="Q1257" s="177"/>
      <c r="R1257" s="187"/>
      <c r="S1257" s="177"/>
      <c r="T1257" s="177"/>
      <c r="U1257" s="187"/>
      <c r="V1257" s="177"/>
      <c r="W1257" s="177"/>
      <c r="X1257" s="187"/>
      <c r="Y1257" s="177"/>
      <c r="Z1257" s="177"/>
      <c r="AA1257" s="187"/>
      <c r="AB1257" s="177"/>
      <c r="AC1257" s="177"/>
      <c r="AD1257" s="187"/>
      <c r="AE1257" s="177"/>
      <c r="AF1257" s="177"/>
      <c r="AG1257" s="187"/>
      <c r="AH1257" s="177"/>
      <c r="AI1257" s="177"/>
      <c r="AJ1257" s="187"/>
      <c r="AK1257" s="177"/>
      <c r="AL1257" s="177"/>
      <c r="AM1257" s="187"/>
      <c r="AN1257" s="177"/>
      <c r="AO1257" s="177"/>
      <c r="AP1257" s="187"/>
      <c r="AQ1257" s="177"/>
      <c r="AR1257" s="177"/>
      <c r="AS1257" s="187"/>
      <c r="AT1257" s="177"/>
      <c r="AU1257" s="177"/>
      <c r="AV1257" s="187"/>
      <c r="AW1257" s="177"/>
      <c r="AX1257" s="177"/>
      <c r="AY1257" s="187"/>
      <c r="AZ1257" s="177"/>
      <c r="BA1257" s="177"/>
      <c r="BB1257" s="187"/>
      <c r="BC1257" s="177"/>
      <c r="BD1257" s="177"/>
      <c r="BE1257" s="187"/>
      <c r="BF1257" s="177"/>
      <c r="BG1257" s="177"/>
      <c r="BH1257" s="187"/>
      <c r="BI1257" s="177"/>
      <c r="BJ1257" s="177"/>
      <c r="BK1257" s="187"/>
      <c r="BL1257" s="177"/>
      <c r="BM1257" s="177"/>
      <c r="BN1257" s="187"/>
      <c r="BO1257" s="177"/>
      <c r="BP1257" s="177"/>
      <c r="BQ1257" s="187"/>
      <c r="BR1257" s="177"/>
      <c r="BS1257" s="177"/>
      <c r="BT1257" s="187"/>
      <c r="BU1257" s="177"/>
      <c r="BV1257" s="177"/>
      <c r="BW1257" s="187"/>
      <c r="BX1257" s="177"/>
      <c r="BY1257" s="177"/>
      <c r="BZ1257" s="187"/>
      <c r="CA1257" s="177"/>
      <c r="CB1257" s="177"/>
      <c r="CC1257" s="187"/>
      <c r="CD1257" s="177"/>
      <c r="CE1257" s="177"/>
      <c r="CF1257" s="187"/>
      <c r="CG1257" s="177"/>
      <c r="CH1257" s="177"/>
      <c r="CI1257" s="187"/>
      <c r="CJ1257" s="177"/>
      <c r="CK1257" s="177"/>
      <c r="CL1257" s="187"/>
      <c r="CM1257" s="177"/>
      <c r="CN1257" s="177"/>
      <c r="CO1257" s="187"/>
      <c r="CP1257" s="177"/>
      <c r="CQ1257" s="177"/>
      <c r="CR1257" s="187"/>
      <c r="CS1257" s="177"/>
      <c r="CT1257" s="177"/>
      <c r="CU1257" s="187"/>
      <c r="CV1257" s="177"/>
      <c r="CW1257" s="177"/>
      <c r="CX1257" s="187"/>
      <c r="CY1257" s="177"/>
      <c r="CZ1257" s="177"/>
      <c r="DA1257" s="187"/>
      <c r="DB1257" s="177"/>
      <c r="DC1257" s="177"/>
      <c r="DD1257" s="187"/>
      <c r="DE1257" s="177"/>
      <c r="DF1257" s="177"/>
      <c r="DG1257" s="187"/>
      <c r="DH1257" s="177"/>
      <c r="DI1257" s="177"/>
      <c r="DJ1257" s="187"/>
      <c r="DK1257" s="177"/>
      <c r="DL1257" s="177"/>
      <c r="DM1257" s="187"/>
      <c r="DN1257" s="177"/>
      <c r="DO1257" s="177"/>
      <c r="DP1257" s="187"/>
      <c r="DQ1257" s="177"/>
      <c r="DR1257" s="177"/>
      <c r="DS1257" s="187"/>
      <c r="DT1257" s="177"/>
      <c r="DU1257" s="177"/>
      <c r="DV1257" s="187"/>
      <c r="DW1257" s="209"/>
      <c r="DX1257" s="209"/>
      <c r="DY1257" s="193"/>
      <c r="DZ1257" s="209"/>
      <c r="EA1257" s="209"/>
      <c r="EB1257" s="193"/>
      <c r="EC1257" s="209"/>
      <c r="ED1257" s="209"/>
      <c r="EE1257" s="193"/>
      <c r="EF1257" s="209"/>
      <c r="EG1257" s="209"/>
      <c r="EH1257" s="193"/>
      <c r="EI1257" s="209"/>
      <c r="EJ1257" s="209"/>
      <c r="EK1257" s="193"/>
      <c r="EL1257" s="209"/>
      <c r="EM1257" s="209"/>
      <c r="EN1257" s="193"/>
      <c r="EO1257" s="209"/>
      <c r="EP1257" s="209"/>
      <c r="EQ1257" s="193"/>
      <c r="ER1257" s="209"/>
      <c r="ES1257" s="209"/>
      <c r="ET1257" s="193"/>
      <c r="EU1257" s="209"/>
      <c r="EV1257" s="209"/>
      <c r="EW1257" s="193"/>
      <c r="EX1257" s="209"/>
      <c r="EY1257" s="209"/>
      <c r="EZ1257" s="193"/>
      <c r="FA1257" s="209"/>
      <c r="FB1257" s="209"/>
      <c r="FC1257" s="193"/>
      <c r="FD1257" s="209"/>
      <c r="FE1257" s="209"/>
      <c r="FF1257" s="193"/>
      <c r="FG1257" s="209"/>
      <c r="FH1257" s="209"/>
      <c r="FI1257" s="193"/>
      <c r="FJ1257" s="209"/>
      <c r="FK1257" s="209"/>
      <c r="FL1257" s="193"/>
      <c r="FM1257" s="209"/>
      <c r="FN1257" s="209"/>
      <c r="FO1257" s="193"/>
      <c r="FP1257" s="209"/>
      <c r="FQ1257" s="209"/>
      <c r="FR1257" s="193"/>
      <c r="FS1257" s="209"/>
      <c r="FT1257" s="209"/>
      <c r="FU1257" s="193"/>
      <c r="FV1257" s="209"/>
      <c r="FW1257" s="209"/>
      <c r="FX1257" s="193"/>
      <c r="FY1257" s="209"/>
      <c r="FZ1257" s="209"/>
      <c r="GA1257" s="193"/>
      <c r="GB1257" s="209"/>
      <c r="GC1257" s="209"/>
      <c r="GD1257" s="193"/>
      <c r="GE1257" s="209"/>
      <c r="GF1257" s="209"/>
      <c r="GG1257" s="193"/>
      <c r="GH1257" s="209"/>
      <c r="GI1257" s="209"/>
      <c r="GJ1257" s="193"/>
      <c r="GK1257" s="209"/>
      <c r="GL1257" s="209"/>
      <c r="GM1257" s="193"/>
      <c r="GN1257" s="209"/>
      <c r="GO1257" s="209"/>
      <c r="GP1257" s="193"/>
      <c r="GQ1257" s="209"/>
      <c r="GR1257" s="209"/>
      <c r="GS1257" s="193"/>
      <c r="GT1257" s="209"/>
      <c r="GU1257" s="209"/>
      <c r="GV1257" s="193"/>
      <c r="GW1257" s="209"/>
      <c r="GX1257" s="209"/>
      <c r="GY1257" s="193"/>
      <c r="GZ1257" s="209"/>
      <c r="HA1257" s="209"/>
      <c r="HB1257" s="193"/>
      <c r="HC1257" s="209"/>
      <c r="HD1257" s="209"/>
      <c r="HE1257" s="193"/>
      <c r="HF1257" s="209"/>
      <c r="HG1257" s="209"/>
      <c r="HH1257" s="193"/>
      <c r="HI1257" s="209"/>
      <c r="HJ1257" s="209"/>
      <c r="HK1257" s="193"/>
      <c r="HL1257" s="209"/>
      <c r="HM1257" s="209"/>
      <c r="HN1257" s="193"/>
      <c r="HO1257" s="209"/>
      <c r="HP1257" s="209"/>
      <c r="HQ1257" s="193"/>
      <c r="HR1257" s="209"/>
      <c r="HS1257" s="209"/>
      <c r="HT1257" s="193"/>
      <c r="HU1257" s="209"/>
      <c r="HV1257" s="209"/>
      <c r="HW1257" s="193"/>
      <c r="HX1257" s="209"/>
      <c r="HY1257" s="209"/>
      <c r="HZ1257" s="193"/>
      <c r="IA1257" s="209"/>
      <c r="IB1257" s="209"/>
      <c r="IC1257" s="193"/>
      <c r="ID1257" s="209"/>
      <c r="IE1257" s="209"/>
      <c r="IF1257" s="193"/>
      <c r="IG1257" s="209"/>
      <c r="IH1257" s="209"/>
      <c r="II1257" s="193"/>
      <c r="IJ1257" s="209"/>
      <c r="IK1257" s="209"/>
      <c r="IL1257" s="193"/>
      <c r="IM1257" s="209"/>
      <c r="IN1257" s="209"/>
      <c r="IO1257" s="193"/>
      <c r="IP1257" s="209"/>
      <c r="IQ1257" s="209"/>
      <c r="IR1257" s="193"/>
      <c r="IS1257" s="209"/>
      <c r="IT1257" s="209"/>
      <c r="IU1257" s="193"/>
      <c r="IV1257" s="209"/>
      <c r="IW1257" s="209"/>
      <c r="IX1257" s="193"/>
      <c r="IY1257" s="209"/>
      <c r="IZ1257" s="209"/>
      <c r="JA1257" s="193"/>
      <c r="JB1257" s="209"/>
      <c r="JC1257" s="209"/>
      <c r="JD1257" s="193"/>
      <c r="JE1257" s="209"/>
      <c r="JF1257" s="209"/>
      <c r="JG1257" s="193"/>
      <c r="JH1257" s="209"/>
      <c r="JI1257" s="209"/>
      <c r="JJ1257" s="193"/>
      <c r="JK1257" s="209"/>
      <c r="JL1257" s="209"/>
      <c r="JM1257" s="193"/>
      <c r="JN1257" s="209"/>
      <c r="JO1257" s="209"/>
      <c r="JP1257" s="193"/>
      <c r="JQ1257" s="209"/>
      <c r="JR1257" s="209"/>
      <c r="JS1257" s="193"/>
      <c r="JT1257" s="209"/>
      <c r="JU1257" s="209"/>
      <c r="JV1257" s="193"/>
      <c r="JW1257" s="209"/>
      <c r="JX1257" s="209"/>
      <c r="JY1257" s="193"/>
      <c r="JZ1257" s="209"/>
      <c r="KA1257" s="209"/>
      <c r="KB1257" s="193"/>
      <c r="KC1257" s="209"/>
      <c r="KD1257" s="209"/>
      <c r="KE1257" s="193"/>
      <c r="KF1257" s="209"/>
      <c r="KG1257" s="209"/>
      <c r="KH1257" s="193"/>
      <c r="KI1257" s="209"/>
      <c r="KJ1257" s="209"/>
      <c r="KK1257" s="193"/>
      <c r="KL1257" s="209"/>
      <c r="KM1257" s="209"/>
      <c r="KN1257" s="193"/>
      <c r="KO1257" s="209"/>
      <c r="KP1257" s="209"/>
      <c r="KQ1257" s="193"/>
      <c r="KR1257" s="209"/>
      <c r="KS1257" s="209"/>
      <c r="KT1257" s="193"/>
      <c r="KU1257" s="209"/>
      <c r="KV1257" s="209"/>
      <c r="KW1257" s="193"/>
      <c r="KX1257" s="209"/>
      <c r="KY1257" s="209"/>
      <c r="KZ1257" s="193"/>
      <c r="LA1257" s="209"/>
      <c r="LB1257" s="209"/>
      <c r="LC1257" s="193"/>
      <c r="LD1257" s="209"/>
      <c r="LE1257" s="209"/>
      <c r="LF1257" s="193"/>
      <c r="LG1257" s="209"/>
      <c r="LH1257" s="209"/>
      <c r="LI1257" s="193"/>
      <c r="LJ1257" s="209"/>
      <c r="LK1257" s="209"/>
      <c r="LL1257" s="193"/>
      <c r="LM1257" s="209"/>
      <c r="LN1257" s="209"/>
      <c r="LO1257" s="193"/>
      <c r="LP1257" s="209"/>
      <c r="LQ1257" s="209"/>
      <c r="LR1257" s="193"/>
      <c r="LS1257" s="209"/>
      <c r="LT1257" s="209"/>
      <c r="LU1257" s="193"/>
      <c r="LV1257" s="209"/>
      <c r="LW1257" s="209"/>
      <c r="LX1257" s="193"/>
      <c r="LY1257" s="209"/>
      <c r="LZ1257" s="209"/>
      <c r="MA1257" s="193"/>
      <c r="MB1257" s="209"/>
      <c r="MC1257" s="209"/>
      <c r="MD1257" s="193"/>
      <c r="ME1257" s="209"/>
      <c r="MF1257" s="209"/>
      <c r="MG1257" s="193"/>
      <c r="MH1257" s="209"/>
      <c r="MI1257" s="209"/>
      <c r="MJ1257" s="193"/>
      <c r="MK1257" s="209"/>
      <c r="ML1257" s="209"/>
      <c r="MM1257" s="193"/>
      <c r="MN1257" s="209"/>
      <c r="MO1257" s="209"/>
      <c r="MP1257" s="193"/>
      <c r="MQ1257" s="209"/>
      <c r="MR1257" s="209"/>
      <c r="MS1257" s="193"/>
      <c r="MT1257" s="209"/>
      <c r="MU1257" s="209"/>
      <c r="MV1257" s="193"/>
      <c r="MW1257" s="209"/>
      <c r="MX1257" s="209"/>
      <c r="MY1257" s="193"/>
      <c r="MZ1257" s="209"/>
      <c r="NA1257" s="209"/>
      <c r="NB1257" s="193"/>
      <c r="NC1257" s="209"/>
      <c r="ND1257" s="209"/>
      <c r="NE1257" s="193"/>
      <c r="NF1257" s="209"/>
      <c r="NG1257" s="209"/>
      <c r="NH1257" s="193"/>
      <c r="NI1257" s="209"/>
      <c r="NJ1257" s="209"/>
      <c r="NK1257" s="193"/>
      <c r="NL1257" s="209"/>
      <c r="NM1257" s="209"/>
      <c r="NN1257" s="193"/>
      <c r="NO1257" s="209"/>
      <c r="NP1257" s="209"/>
      <c r="NQ1257" s="193"/>
      <c r="NR1257" s="209"/>
      <c r="NS1257" s="209"/>
      <c r="NT1257" s="193"/>
      <c r="NU1257" s="209"/>
      <c r="NV1257" s="209"/>
      <c r="NW1257" s="193"/>
      <c r="NX1257" s="209"/>
      <c r="NY1257" s="209"/>
      <c r="NZ1257" s="193"/>
      <c r="OA1257" s="209"/>
      <c r="OB1257" s="209"/>
      <c r="OC1257" s="193"/>
      <c r="OD1257" s="209"/>
      <c r="OE1257" s="209"/>
      <c r="OF1257" s="193"/>
      <c r="OG1257" s="209"/>
      <c r="OH1257" s="209"/>
      <c r="OI1257" s="193"/>
      <c r="OJ1257" s="209"/>
      <c r="OK1257" s="209"/>
      <c r="OL1257" s="193"/>
      <c r="OM1257" s="209"/>
      <c r="ON1257" s="209"/>
      <c r="OO1257" s="193"/>
      <c r="OP1257" s="209"/>
      <c r="OQ1257" s="209"/>
      <c r="OR1257" s="193"/>
      <c r="OS1257" s="209"/>
      <c r="OT1257" s="209"/>
      <c r="OU1257" s="193"/>
      <c r="OV1257" s="209"/>
      <c r="OW1257" s="209"/>
      <c r="OX1257" s="193"/>
      <c r="OY1257" s="209"/>
      <c r="OZ1257" s="209"/>
      <c r="PA1257" s="193"/>
      <c r="PB1257" s="209"/>
      <c r="PC1257" s="209"/>
      <c r="PD1257" s="193"/>
      <c r="PE1257" s="209"/>
      <c r="PF1257" s="209"/>
      <c r="PG1257" s="193"/>
      <c r="PH1257" s="209"/>
      <c r="PI1257" s="209"/>
      <c r="PJ1257" s="193"/>
      <c r="PK1257" s="209"/>
      <c r="PL1257" s="209"/>
      <c r="PM1257" s="193"/>
      <c r="PN1257" s="209"/>
      <c r="PO1257" s="209"/>
      <c r="PP1257" s="193"/>
      <c r="PQ1257" s="209"/>
      <c r="PR1257" s="209"/>
      <c r="PS1257" s="193"/>
      <c r="PT1257" s="209"/>
      <c r="PU1257" s="209"/>
      <c r="PV1257" s="193"/>
      <c r="PW1257" s="209"/>
      <c r="PX1257" s="209"/>
      <c r="PY1257" s="193"/>
      <c r="PZ1257" s="209"/>
      <c r="QA1257" s="209"/>
      <c r="QB1257" s="193"/>
      <c r="QC1257" s="209"/>
      <c r="QD1257" s="209"/>
      <c r="QE1257" s="193"/>
      <c r="QF1257" s="209"/>
      <c r="QG1257" s="209"/>
      <c r="QH1257" s="193"/>
      <c r="QI1257" s="209"/>
      <c r="QJ1257" s="209"/>
      <c r="QK1257" s="193"/>
      <c r="QL1257" s="209"/>
      <c r="QM1257" s="209"/>
      <c r="QN1257" s="193"/>
      <c r="QO1257" s="209"/>
      <c r="QP1257" s="209"/>
      <c r="QQ1257" s="193"/>
      <c r="QR1257" s="209"/>
      <c r="QS1257" s="209"/>
      <c r="QT1257" s="193"/>
      <c r="QU1257" s="209"/>
      <c r="QV1257" s="209"/>
      <c r="QW1257" s="193"/>
      <c r="QX1257" s="209"/>
      <c r="QY1257" s="209"/>
      <c r="QZ1257" s="193"/>
      <c r="RA1257" s="209"/>
      <c r="RB1257" s="209"/>
      <c r="RC1257" s="193"/>
      <c r="RD1257" s="209"/>
      <c r="RE1257" s="209"/>
      <c r="RF1257" s="193"/>
      <c r="RG1257" s="209"/>
    </row>
    <row r="1258" spans="5:475" x14ac:dyDescent="0.3">
      <c r="F1258" s="189"/>
      <c r="G1258" s="187"/>
      <c r="H1258" s="187"/>
      <c r="I1258" s="203"/>
      <c r="J1258" s="203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93"/>
      <c r="DX1258" s="193"/>
      <c r="DY1258" s="193"/>
      <c r="DZ1258" s="193"/>
      <c r="EA1258" s="193"/>
      <c r="EB1258" s="193"/>
      <c r="EC1258" s="193"/>
      <c r="ED1258" s="193"/>
      <c r="EE1258" s="193"/>
      <c r="EF1258" s="193"/>
      <c r="EG1258" s="193"/>
      <c r="EH1258" s="193"/>
      <c r="EI1258" s="193"/>
      <c r="EJ1258" s="193"/>
      <c r="EK1258" s="193"/>
      <c r="EL1258" s="193"/>
      <c r="EM1258" s="193"/>
      <c r="EN1258" s="193"/>
      <c r="EO1258" s="193"/>
      <c r="EP1258" s="193"/>
      <c r="EQ1258" s="193"/>
      <c r="ER1258" s="193"/>
      <c r="ES1258" s="193"/>
      <c r="ET1258" s="193"/>
      <c r="EU1258" s="193"/>
      <c r="EV1258" s="193"/>
      <c r="EW1258" s="193"/>
      <c r="EX1258" s="193"/>
      <c r="EY1258" s="193"/>
      <c r="EZ1258" s="193"/>
      <c r="FA1258" s="193"/>
      <c r="FB1258" s="193"/>
      <c r="FC1258" s="193"/>
      <c r="FD1258" s="193"/>
      <c r="FE1258" s="193"/>
      <c r="FF1258" s="193"/>
      <c r="FG1258" s="193"/>
      <c r="FH1258" s="193"/>
      <c r="FI1258" s="193"/>
      <c r="FJ1258" s="193"/>
      <c r="FK1258" s="193"/>
      <c r="FL1258" s="193"/>
      <c r="FM1258" s="193"/>
      <c r="FN1258" s="193"/>
      <c r="FO1258" s="193"/>
      <c r="FP1258" s="193"/>
      <c r="FQ1258" s="193"/>
      <c r="FR1258" s="193"/>
      <c r="FS1258" s="193"/>
      <c r="FT1258" s="193"/>
      <c r="FU1258" s="193"/>
      <c r="FV1258" s="193"/>
      <c r="FW1258" s="193"/>
      <c r="FX1258" s="193"/>
      <c r="FY1258" s="193"/>
      <c r="FZ1258" s="193"/>
      <c r="GA1258" s="193"/>
      <c r="GB1258" s="193"/>
      <c r="GC1258" s="193"/>
      <c r="GD1258" s="193"/>
      <c r="GE1258" s="193"/>
      <c r="GF1258" s="193"/>
      <c r="GG1258" s="193"/>
      <c r="GH1258" s="193"/>
      <c r="GI1258" s="193"/>
      <c r="GJ1258" s="193"/>
      <c r="GK1258" s="193"/>
      <c r="GL1258" s="193"/>
      <c r="GM1258" s="193"/>
      <c r="GN1258" s="193"/>
      <c r="GO1258" s="193"/>
      <c r="GP1258" s="193"/>
      <c r="GQ1258" s="193"/>
      <c r="GR1258" s="193"/>
      <c r="GS1258" s="193"/>
      <c r="GT1258" s="193"/>
      <c r="GU1258" s="193"/>
      <c r="GV1258" s="193"/>
      <c r="GW1258" s="193"/>
      <c r="GX1258" s="193"/>
      <c r="GY1258" s="193"/>
      <c r="GZ1258" s="193"/>
      <c r="HA1258" s="193"/>
      <c r="HB1258" s="193"/>
      <c r="HC1258" s="193"/>
      <c r="HD1258" s="193"/>
      <c r="HE1258" s="193"/>
      <c r="HF1258" s="193"/>
      <c r="HG1258" s="193"/>
      <c r="HH1258" s="193"/>
      <c r="HI1258" s="193"/>
      <c r="HJ1258" s="193"/>
      <c r="HK1258" s="193"/>
      <c r="HL1258" s="193"/>
      <c r="HM1258" s="193"/>
      <c r="HN1258" s="193"/>
      <c r="HO1258" s="193"/>
      <c r="HP1258" s="193"/>
      <c r="HQ1258" s="193"/>
      <c r="HR1258" s="193"/>
      <c r="HS1258" s="193"/>
      <c r="HT1258" s="193"/>
      <c r="HU1258" s="193"/>
      <c r="HV1258" s="193"/>
      <c r="HW1258" s="193"/>
      <c r="HX1258" s="193"/>
      <c r="HY1258" s="193"/>
      <c r="HZ1258" s="193"/>
      <c r="IA1258" s="193"/>
      <c r="IB1258" s="193"/>
      <c r="IC1258" s="193"/>
      <c r="ID1258" s="193"/>
      <c r="IE1258" s="193"/>
      <c r="IF1258" s="193"/>
      <c r="IG1258" s="193"/>
      <c r="IH1258" s="193"/>
      <c r="II1258" s="193"/>
      <c r="IJ1258" s="193"/>
      <c r="IK1258" s="193"/>
      <c r="IL1258" s="193"/>
      <c r="IM1258" s="193"/>
      <c r="IN1258" s="193"/>
      <c r="IO1258" s="193"/>
      <c r="IP1258" s="193"/>
      <c r="IQ1258" s="193"/>
      <c r="IR1258" s="193"/>
      <c r="IS1258" s="193"/>
      <c r="IT1258" s="193"/>
      <c r="IU1258" s="193"/>
      <c r="IV1258" s="193"/>
      <c r="IW1258" s="193"/>
      <c r="IX1258" s="193"/>
      <c r="IY1258" s="193"/>
      <c r="IZ1258" s="193"/>
      <c r="JA1258" s="193"/>
      <c r="JB1258" s="193"/>
      <c r="JC1258" s="193"/>
      <c r="JD1258" s="193"/>
      <c r="JE1258" s="193"/>
      <c r="JF1258" s="193"/>
      <c r="JG1258" s="193"/>
      <c r="JH1258" s="193"/>
      <c r="JI1258" s="193"/>
      <c r="JJ1258" s="193"/>
      <c r="JK1258" s="193"/>
      <c r="JL1258" s="193"/>
      <c r="JM1258" s="193"/>
      <c r="JN1258" s="193"/>
      <c r="JO1258" s="193"/>
      <c r="JP1258" s="193"/>
      <c r="JQ1258" s="193"/>
      <c r="JR1258" s="193"/>
      <c r="JS1258" s="193"/>
      <c r="JT1258" s="193"/>
      <c r="JU1258" s="193"/>
      <c r="JV1258" s="193"/>
      <c r="JW1258" s="193"/>
      <c r="JX1258" s="193"/>
      <c r="JY1258" s="193"/>
      <c r="JZ1258" s="193"/>
      <c r="KA1258" s="193"/>
      <c r="KB1258" s="193"/>
      <c r="KC1258" s="193"/>
      <c r="KD1258" s="193"/>
      <c r="KE1258" s="193"/>
      <c r="KF1258" s="193"/>
      <c r="KG1258" s="193"/>
      <c r="KH1258" s="193"/>
      <c r="KI1258" s="193"/>
      <c r="KJ1258" s="193"/>
      <c r="KK1258" s="193"/>
      <c r="KL1258" s="193"/>
      <c r="KM1258" s="193"/>
      <c r="KN1258" s="193"/>
      <c r="KO1258" s="193"/>
      <c r="KP1258" s="193"/>
      <c r="KQ1258" s="193"/>
      <c r="KR1258" s="193"/>
      <c r="KS1258" s="193"/>
      <c r="KT1258" s="193"/>
      <c r="KU1258" s="193"/>
      <c r="KV1258" s="193"/>
      <c r="KW1258" s="193"/>
      <c r="KX1258" s="193"/>
      <c r="KY1258" s="193"/>
      <c r="KZ1258" s="193"/>
      <c r="LA1258" s="193"/>
      <c r="LB1258" s="193"/>
      <c r="LC1258" s="193"/>
      <c r="LD1258" s="193"/>
      <c r="LE1258" s="193"/>
      <c r="LF1258" s="193"/>
      <c r="LG1258" s="193"/>
      <c r="LH1258" s="193"/>
      <c r="LI1258" s="193"/>
      <c r="LJ1258" s="193"/>
      <c r="LK1258" s="193"/>
      <c r="LL1258" s="193"/>
      <c r="LM1258" s="193"/>
      <c r="LN1258" s="193"/>
      <c r="LO1258" s="193"/>
      <c r="LP1258" s="193"/>
      <c r="LQ1258" s="193"/>
      <c r="LR1258" s="193"/>
      <c r="LS1258" s="193"/>
      <c r="LT1258" s="193"/>
      <c r="LU1258" s="193"/>
      <c r="LV1258" s="193"/>
      <c r="LW1258" s="193"/>
      <c r="LX1258" s="193"/>
      <c r="LY1258" s="193"/>
      <c r="LZ1258" s="193"/>
      <c r="MA1258" s="193"/>
      <c r="MB1258" s="193"/>
      <c r="MC1258" s="193"/>
      <c r="MD1258" s="193"/>
      <c r="ME1258" s="193"/>
      <c r="MF1258" s="193"/>
      <c r="MG1258" s="193"/>
      <c r="MH1258" s="193"/>
      <c r="MI1258" s="193"/>
      <c r="MJ1258" s="193"/>
      <c r="MK1258" s="193"/>
      <c r="ML1258" s="193"/>
      <c r="MM1258" s="193"/>
      <c r="MN1258" s="193"/>
      <c r="MO1258" s="193"/>
      <c r="MP1258" s="193"/>
      <c r="MQ1258" s="193"/>
      <c r="MR1258" s="193"/>
      <c r="MS1258" s="193"/>
      <c r="MT1258" s="193"/>
      <c r="MU1258" s="193"/>
      <c r="MV1258" s="193"/>
      <c r="MW1258" s="193"/>
      <c r="MX1258" s="193"/>
      <c r="MY1258" s="193"/>
      <c r="MZ1258" s="193"/>
      <c r="NA1258" s="193"/>
      <c r="NB1258" s="193"/>
      <c r="NC1258" s="193"/>
      <c r="ND1258" s="193"/>
      <c r="NE1258" s="193"/>
      <c r="NF1258" s="193"/>
      <c r="NG1258" s="193"/>
      <c r="NH1258" s="193"/>
      <c r="NI1258" s="193"/>
      <c r="NJ1258" s="193"/>
      <c r="NK1258" s="193"/>
      <c r="NL1258" s="193"/>
      <c r="NM1258" s="193"/>
      <c r="NN1258" s="193"/>
      <c r="NO1258" s="193"/>
      <c r="NP1258" s="193"/>
      <c r="NQ1258" s="193"/>
      <c r="NR1258" s="193"/>
      <c r="NS1258" s="193"/>
      <c r="NT1258" s="193"/>
      <c r="NU1258" s="193"/>
      <c r="NV1258" s="193"/>
      <c r="NW1258" s="193"/>
      <c r="NX1258" s="193"/>
      <c r="NY1258" s="193"/>
      <c r="NZ1258" s="193"/>
      <c r="OA1258" s="193"/>
      <c r="OB1258" s="193"/>
      <c r="OC1258" s="193"/>
      <c r="OD1258" s="193"/>
      <c r="OE1258" s="193"/>
      <c r="OF1258" s="193"/>
      <c r="OG1258" s="193"/>
      <c r="OH1258" s="193"/>
      <c r="OI1258" s="193"/>
      <c r="OJ1258" s="193"/>
      <c r="OK1258" s="193"/>
      <c r="OL1258" s="193"/>
      <c r="OM1258" s="193"/>
      <c r="ON1258" s="193"/>
      <c r="OO1258" s="193"/>
      <c r="OP1258" s="193"/>
      <c r="OQ1258" s="193"/>
      <c r="OR1258" s="193"/>
      <c r="OS1258" s="193"/>
      <c r="OT1258" s="193"/>
      <c r="OU1258" s="193"/>
      <c r="OV1258" s="193"/>
      <c r="OW1258" s="193"/>
      <c r="OX1258" s="193"/>
      <c r="OY1258" s="193"/>
      <c r="OZ1258" s="193"/>
      <c r="PA1258" s="193"/>
      <c r="PB1258" s="193"/>
      <c r="PC1258" s="193"/>
      <c r="PD1258" s="193"/>
      <c r="PE1258" s="193"/>
      <c r="PF1258" s="193"/>
      <c r="PG1258" s="193"/>
      <c r="PH1258" s="193"/>
      <c r="PI1258" s="193"/>
      <c r="PJ1258" s="193"/>
      <c r="PK1258" s="193"/>
      <c r="PL1258" s="193"/>
      <c r="PM1258" s="193"/>
      <c r="PN1258" s="193"/>
      <c r="PO1258" s="193"/>
      <c r="PP1258" s="193"/>
      <c r="PQ1258" s="193"/>
      <c r="PR1258" s="193"/>
      <c r="PS1258" s="193"/>
      <c r="PT1258" s="193"/>
      <c r="PU1258" s="193"/>
      <c r="PV1258" s="193"/>
      <c r="PW1258" s="193"/>
      <c r="PX1258" s="193"/>
      <c r="PY1258" s="193"/>
      <c r="PZ1258" s="193"/>
      <c r="QA1258" s="193"/>
      <c r="QB1258" s="193"/>
      <c r="QC1258" s="193"/>
      <c r="QD1258" s="193"/>
      <c r="QE1258" s="193"/>
      <c r="QF1258" s="193"/>
      <c r="QG1258" s="193"/>
      <c r="QH1258" s="193"/>
      <c r="QI1258" s="193"/>
      <c r="QJ1258" s="193"/>
      <c r="QK1258" s="193"/>
      <c r="QL1258" s="193"/>
      <c r="QM1258" s="193"/>
      <c r="QN1258" s="193"/>
      <c r="QO1258" s="193"/>
      <c r="QP1258" s="193"/>
      <c r="QQ1258" s="193"/>
      <c r="QR1258" s="193"/>
      <c r="QS1258" s="193"/>
      <c r="QT1258" s="193"/>
      <c r="QU1258" s="193"/>
      <c r="QV1258" s="193"/>
      <c r="QW1258" s="193"/>
      <c r="QX1258" s="193"/>
      <c r="QY1258" s="193"/>
      <c r="QZ1258" s="193"/>
      <c r="RA1258" s="193"/>
      <c r="RB1258" s="193"/>
      <c r="RC1258" s="193"/>
      <c r="RD1258" s="193"/>
      <c r="RE1258" s="193"/>
      <c r="RF1258" s="193"/>
      <c r="RG1258" s="193"/>
    </row>
    <row r="1259" spans="5:475" x14ac:dyDescent="0.3">
      <c r="E1259" s="224"/>
      <c r="F1259" s="216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3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  <row r="1261" spans="5:475" x14ac:dyDescent="0.3">
      <c r="E1261" s="224"/>
      <c r="F1261" s="216"/>
      <c r="G1261" s="187"/>
      <c r="H1261" s="187"/>
      <c r="I1261" s="203"/>
      <c r="J1261" s="203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93"/>
      <c r="DX1261" s="193"/>
      <c r="DY1261" s="193"/>
      <c r="DZ1261" s="193"/>
      <c r="EA1261" s="193"/>
      <c r="EB1261" s="193"/>
      <c r="EC1261" s="193"/>
      <c r="ED1261" s="193"/>
      <c r="EE1261" s="193"/>
      <c r="EF1261" s="193"/>
      <c r="EG1261" s="193"/>
      <c r="EH1261" s="193"/>
      <c r="EI1261" s="193"/>
      <c r="EJ1261" s="193"/>
      <c r="EK1261" s="193"/>
      <c r="EL1261" s="193"/>
      <c r="EM1261" s="193"/>
      <c r="EN1261" s="193"/>
      <c r="EO1261" s="193"/>
      <c r="EP1261" s="193"/>
      <c r="EQ1261" s="193"/>
      <c r="ER1261" s="193"/>
      <c r="ES1261" s="193"/>
      <c r="ET1261" s="193"/>
      <c r="EU1261" s="193"/>
      <c r="EV1261" s="193"/>
      <c r="EW1261" s="193"/>
      <c r="EX1261" s="193"/>
      <c r="EY1261" s="193"/>
      <c r="EZ1261" s="193"/>
      <c r="FA1261" s="193"/>
      <c r="FB1261" s="193"/>
      <c r="FC1261" s="193"/>
      <c r="FD1261" s="193"/>
      <c r="FE1261" s="193"/>
      <c r="FF1261" s="193"/>
      <c r="FG1261" s="193"/>
      <c r="FH1261" s="193"/>
      <c r="FI1261" s="193"/>
      <c r="FJ1261" s="193"/>
      <c r="FK1261" s="193"/>
      <c r="FL1261" s="193"/>
      <c r="FM1261" s="193"/>
      <c r="FN1261" s="193"/>
      <c r="FO1261" s="193"/>
      <c r="FP1261" s="193"/>
      <c r="FQ1261" s="193"/>
      <c r="FR1261" s="193"/>
      <c r="FS1261" s="193"/>
      <c r="FT1261" s="193"/>
      <c r="FU1261" s="193"/>
      <c r="FV1261" s="193"/>
      <c r="FW1261" s="193"/>
      <c r="FX1261" s="193"/>
      <c r="FY1261" s="193"/>
      <c r="FZ1261" s="193"/>
      <c r="GA1261" s="193"/>
      <c r="GB1261" s="193"/>
      <c r="GC1261" s="193"/>
      <c r="GD1261" s="193"/>
      <c r="GE1261" s="193"/>
      <c r="GF1261" s="193"/>
      <c r="GG1261" s="193"/>
      <c r="GH1261" s="193"/>
      <c r="GI1261" s="193"/>
      <c r="GJ1261" s="193"/>
      <c r="GK1261" s="193"/>
      <c r="GL1261" s="193"/>
      <c r="GM1261" s="193"/>
      <c r="GN1261" s="193"/>
      <c r="GO1261" s="193"/>
      <c r="GP1261" s="193"/>
      <c r="GQ1261" s="193"/>
      <c r="GR1261" s="193"/>
      <c r="GS1261" s="193"/>
      <c r="GT1261" s="193"/>
      <c r="GU1261" s="193"/>
      <c r="GV1261" s="193"/>
      <c r="GW1261" s="193"/>
      <c r="GX1261" s="193"/>
      <c r="GY1261" s="193"/>
      <c r="GZ1261" s="193"/>
      <c r="HA1261" s="193"/>
      <c r="HB1261" s="193"/>
      <c r="HC1261" s="193"/>
      <c r="HD1261" s="193"/>
      <c r="HE1261" s="193"/>
      <c r="HF1261" s="193"/>
      <c r="HG1261" s="193"/>
      <c r="HH1261" s="193"/>
      <c r="HI1261" s="193"/>
      <c r="HJ1261" s="193"/>
      <c r="HK1261" s="193"/>
      <c r="HL1261" s="193"/>
      <c r="HM1261" s="193"/>
      <c r="HN1261" s="193"/>
      <c r="HO1261" s="193"/>
      <c r="HP1261" s="193"/>
      <c r="HQ1261" s="193"/>
      <c r="HR1261" s="193"/>
      <c r="HS1261" s="193"/>
      <c r="HT1261" s="193"/>
      <c r="HU1261" s="193"/>
      <c r="HV1261" s="193"/>
      <c r="HW1261" s="193"/>
      <c r="HX1261" s="193"/>
      <c r="HY1261" s="193"/>
      <c r="HZ1261" s="193"/>
      <c r="IA1261" s="193"/>
      <c r="IB1261" s="193"/>
      <c r="IC1261" s="193"/>
      <c r="ID1261" s="193"/>
      <c r="IE1261" s="193"/>
      <c r="IF1261" s="193"/>
      <c r="IG1261" s="193"/>
      <c r="IH1261" s="193"/>
      <c r="II1261" s="193"/>
      <c r="IJ1261" s="193"/>
      <c r="IK1261" s="193"/>
      <c r="IL1261" s="193"/>
      <c r="IM1261" s="193"/>
      <c r="IN1261" s="193"/>
      <c r="IO1261" s="193"/>
      <c r="IP1261" s="193"/>
      <c r="IQ1261" s="193"/>
      <c r="IR1261" s="193"/>
      <c r="IS1261" s="193"/>
      <c r="IT1261" s="193"/>
      <c r="IU1261" s="193"/>
      <c r="IV1261" s="193"/>
      <c r="IW1261" s="193"/>
      <c r="IX1261" s="193"/>
      <c r="IY1261" s="193"/>
      <c r="IZ1261" s="193"/>
      <c r="JA1261" s="193"/>
      <c r="JB1261" s="193"/>
      <c r="JC1261" s="193"/>
      <c r="JD1261" s="193"/>
      <c r="JE1261" s="193"/>
      <c r="JF1261" s="193"/>
      <c r="JG1261" s="193"/>
      <c r="JH1261" s="193"/>
      <c r="JI1261" s="193"/>
      <c r="JJ1261" s="193"/>
      <c r="JK1261" s="193"/>
      <c r="JL1261" s="193"/>
      <c r="JM1261" s="193"/>
      <c r="JN1261" s="193"/>
      <c r="JO1261" s="193"/>
      <c r="JP1261" s="193"/>
      <c r="JQ1261" s="193"/>
      <c r="JR1261" s="193"/>
      <c r="JS1261" s="193"/>
      <c r="JT1261" s="193"/>
      <c r="JU1261" s="193"/>
      <c r="JV1261" s="193"/>
      <c r="JW1261" s="193"/>
      <c r="JX1261" s="193"/>
      <c r="JY1261" s="193"/>
      <c r="JZ1261" s="193"/>
      <c r="KA1261" s="193"/>
      <c r="KB1261" s="193"/>
      <c r="KC1261" s="193"/>
      <c r="KD1261" s="193"/>
      <c r="KE1261" s="193"/>
      <c r="KF1261" s="193"/>
      <c r="KG1261" s="193"/>
      <c r="KH1261" s="193"/>
      <c r="KI1261" s="193"/>
      <c r="KJ1261" s="193"/>
      <c r="KK1261" s="193"/>
      <c r="KL1261" s="193"/>
      <c r="KM1261" s="193"/>
      <c r="KN1261" s="193"/>
      <c r="KO1261" s="193"/>
      <c r="KP1261" s="193"/>
      <c r="KQ1261" s="193"/>
      <c r="KR1261" s="193"/>
      <c r="KS1261" s="193"/>
      <c r="KT1261" s="193"/>
      <c r="KU1261" s="193"/>
      <c r="KV1261" s="193"/>
      <c r="KW1261" s="193"/>
      <c r="KX1261" s="193"/>
      <c r="KY1261" s="193"/>
      <c r="KZ1261" s="193"/>
      <c r="LA1261" s="193"/>
      <c r="LB1261" s="193"/>
      <c r="LC1261" s="193"/>
      <c r="LD1261" s="193"/>
      <c r="LE1261" s="193"/>
      <c r="LF1261" s="193"/>
      <c r="LG1261" s="193"/>
      <c r="LH1261" s="193"/>
      <c r="LI1261" s="193"/>
      <c r="LJ1261" s="193"/>
      <c r="LK1261" s="193"/>
      <c r="LL1261" s="193"/>
      <c r="LM1261" s="193"/>
      <c r="LN1261" s="193"/>
      <c r="LO1261" s="193"/>
      <c r="LP1261" s="193"/>
      <c r="LQ1261" s="193"/>
      <c r="LR1261" s="193"/>
      <c r="LS1261" s="193"/>
      <c r="LT1261" s="193"/>
      <c r="LU1261" s="193"/>
      <c r="LV1261" s="193"/>
      <c r="LW1261" s="193"/>
      <c r="LX1261" s="193"/>
      <c r="LY1261" s="193"/>
      <c r="LZ1261" s="193"/>
      <c r="MA1261" s="193"/>
      <c r="MB1261" s="193"/>
      <c r="MC1261" s="193"/>
      <c r="MD1261" s="193"/>
      <c r="ME1261" s="193"/>
      <c r="MF1261" s="193"/>
      <c r="MG1261" s="193"/>
      <c r="MH1261" s="193"/>
      <c r="MI1261" s="193"/>
      <c r="MJ1261" s="193"/>
      <c r="MK1261" s="193"/>
      <c r="ML1261" s="193"/>
      <c r="MM1261" s="193"/>
      <c r="MN1261" s="193"/>
      <c r="MO1261" s="193"/>
      <c r="MP1261" s="193"/>
      <c r="MQ1261" s="193"/>
      <c r="MR1261" s="193"/>
      <c r="MS1261" s="193"/>
      <c r="MT1261" s="193"/>
      <c r="MU1261" s="193"/>
      <c r="MV1261" s="193"/>
      <c r="MW1261" s="193"/>
      <c r="MX1261" s="193"/>
      <c r="MY1261" s="193"/>
      <c r="MZ1261" s="193"/>
      <c r="NA1261" s="193"/>
      <c r="NB1261" s="193"/>
      <c r="NC1261" s="193"/>
      <c r="ND1261" s="193"/>
      <c r="NE1261" s="193"/>
      <c r="NF1261" s="193"/>
      <c r="NG1261" s="193"/>
      <c r="NH1261" s="193"/>
      <c r="NI1261" s="193"/>
      <c r="NJ1261" s="193"/>
      <c r="NK1261" s="193"/>
      <c r="NL1261" s="193"/>
      <c r="NM1261" s="193"/>
      <c r="NN1261" s="193"/>
      <c r="NO1261" s="193"/>
      <c r="NP1261" s="193"/>
      <c r="NQ1261" s="193"/>
      <c r="NR1261" s="193"/>
      <c r="NS1261" s="193"/>
      <c r="NT1261" s="193"/>
      <c r="NU1261" s="193"/>
      <c r="NV1261" s="193"/>
      <c r="NW1261" s="193"/>
      <c r="NX1261" s="193"/>
      <c r="NY1261" s="193"/>
      <c r="NZ1261" s="193"/>
      <c r="OA1261" s="193"/>
      <c r="OB1261" s="193"/>
      <c r="OC1261" s="193"/>
      <c r="OD1261" s="193"/>
      <c r="OE1261" s="193"/>
      <c r="OF1261" s="193"/>
      <c r="OG1261" s="193"/>
      <c r="OH1261" s="193"/>
      <c r="OI1261" s="193"/>
      <c r="OJ1261" s="193"/>
      <c r="OK1261" s="193"/>
      <c r="OL1261" s="193"/>
      <c r="OM1261" s="193"/>
      <c r="ON1261" s="193"/>
      <c r="OO1261" s="193"/>
      <c r="OP1261" s="193"/>
      <c r="OQ1261" s="193"/>
      <c r="OR1261" s="193"/>
      <c r="OS1261" s="193"/>
      <c r="OT1261" s="193"/>
      <c r="OU1261" s="193"/>
      <c r="OV1261" s="193"/>
      <c r="OW1261" s="193"/>
      <c r="OX1261" s="193"/>
      <c r="OY1261" s="193"/>
      <c r="OZ1261" s="193"/>
      <c r="PA1261" s="193"/>
      <c r="PB1261" s="193"/>
      <c r="PC1261" s="193"/>
      <c r="PD1261" s="193"/>
      <c r="PE1261" s="193"/>
      <c r="PF1261" s="193"/>
      <c r="PG1261" s="193"/>
      <c r="PH1261" s="193"/>
      <c r="PI1261" s="193"/>
      <c r="PJ1261" s="193"/>
      <c r="PK1261" s="193"/>
      <c r="PL1261" s="193"/>
      <c r="PM1261" s="193"/>
      <c r="PN1261" s="193"/>
      <c r="PO1261" s="193"/>
      <c r="PP1261" s="193"/>
      <c r="PQ1261" s="193"/>
      <c r="PR1261" s="193"/>
      <c r="PS1261" s="193"/>
      <c r="PT1261" s="193"/>
      <c r="PU1261" s="193"/>
      <c r="PV1261" s="193"/>
      <c r="PW1261" s="193"/>
      <c r="PX1261" s="193"/>
      <c r="PY1261" s="193"/>
      <c r="PZ1261" s="193"/>
      <c r="QA1261" s="193"/>
      <c r="QB1261" s="193"/>
      <c r="QC1261" s="193"/>
      <c r="QD1261" s="193"/>
      <c r="QE1261" s="193"/>
      <c r="QF1261" s="193"/>
      <c r="QG1261" s="193"/>
      <c r="QH1261" s="193"/>
      <c r="QI1261" s="193"/>
      <c r="QJ1261" s="193"/>
      <c r="QK1261" s="193"/>
      <c r="QL1261" s="193"/>
      <c r="QM1261" s="193"/>
      <c r="QN1261" s="193"/>
      <c r="QO1261" s="193"/>
      <c r="QP1261" s="193"/>
      <c r="QQ1261" s="193"/>
      <c r="QR1261" s="193"/>
      <c r="QS1261" s="193"/>
      <c r="QT1261" s="193"/>
      <c r="QU1261" s="193"/>
      <c r="QV1261" s="193"/>
      <c r="QW1261" s="193"/>
      <c r="QX1261" s="193"/>
      <c r="QY1261" s="193"/>
      <c r="QZ1261" s="193"/>
      <c r="RA1261" s="193"/>
      <c r="RB1261" s="193"/>
      <c r="RC1261" s="193"/>
      <c r="RD1261" s="193"/>
      <c r="RE1261" s="193"/>
      <c r="RF1261" s="193"/>
      <c r="RG1261" s="193"/>
    </row>
    <row r="1262" spans="5:475" x14ac:dyDescent="0.3">
      <c r="E1262" s="224"/>
      <c r="F1262" s="215"/>
      <c r="G1262" s="177"/>
      <c r="H1262" s="177"/>
      <c r="I1262" s="203"/>
      <c r="J1262" s="203"/>
      <c r="K1262" s="177"/>
      <c r="L1262" s="187"/>
      <c r="M1262" s="177"/>
      <c r="N1262" s="177"/>
      <c r="O1262" s="187"/>
      <c r="P1262" s="177"/>
      <c r="Q1262" s="177"/>
      <c r="R1262" s="187"/>
      <c r="S1262" s="177"/>
      <c r="T1262" s="177"/>
      <c r="U1262" s="187"/>
      <c r="V1262" s="177"/>
      <c r="W1262" s="177"/>
      <c r="X1262" s="187"/>
      <c r="Y1262" s="177"/>
      <c r="Z1262" s="177"/>
      <c r="AA1262" s="187"/>
      <c r="AB1262" s="177"/>
      <c r="AC1262" s="177"/>
      <c r="AD1262" s="187"/>
      <c r="AE1262" s="177"/>
      <c r="AF1262" s="177"/>
      <c r="AG1262" s="187"/>
      <c r="AH1262" s="177"/>
      <c r="AI1262" s="177"/>
      <c r="AJ1262" s="187"/>
      <c r="AK1262" s="177"/>
      <c r="AL1262" s="177"/>
      <c r="AM1262" s="187"/>
      <c r="AN1262" s="177"/>
      <c r="AO1262" s="177"/>
      <c r="AP1262" s="187"/>
      <c r="AQ1262" s="177"/>
      <c r="AR1262" s="177"/>
      <c r="AS1262" s="187"/>
      <c r="AT1262" s="177"/>
      <c r="AU1262" s="177"/>
      <c r="AV1262" s="187"/>
      <c r="AW1262" s="177"/>
      <c r="AX1262" s="177"/>
      <c r="AY1262" s="187"/>
      <c r="AZ1262" s="177"/>
      <c r="BA1262" s="177"/>
      <c r="BB1262" s="187"/>
      <c r="BC1262" s="177"/>
      <c r="BD1262" s="177"/>
      <c r="BE1262" s="187"/>
      <c r="BF1262" s="177"/>
      <c r="BG1262" s="177"/>
      <c r="BH1262" s="187"/>
      <c r="BI1262" s="177"/>
      <c r="BJ1262" s="177"/>
      <c r="BK1262" s="187"/>
      <c r="BL1262" s="177"/>
      <c r="BM1262" s="177"/>
      <c r="BN1262" s="187"/>
      <c r="BO1262" s="177"/>
      <c r="BP1262" s="177"/>
      <c r="BQ1262" s="187"/>
      <c r="BR1262" s="177"/>
      <c r="BS1262" s="177"/>
      <c r="BT1262" s="187"/>
      <c r="BU1262" s="177"/>
      <c r="BV1262" s="177"/>
      <c r="BW1262" s="187"/>
      <c r="BX1262" s="177"/>
      <c r="BY1262" s="177"/>
      <c r="BZ1262" s="187"/>
      <c r="CA1262" s="177"/>
      <c r="CB1262" s="177"/>
      <c r="CC1262" s="187"/>
      <c r="CD1262" s="177"/>
      <c r="CE1262" s="177"/>
      <c r="CF1262" s="187"/>
      <c r="CG1262" s="177"/>
      <c r="CH1262" s="177"/>
      <c r="CI1262" s="187"/>
      <c r="CJ1262" s="177"/>
      <c r="CK1262" s="177"/>
      <c r="CL1262" s="187"/>
      <c r="CM1262" s="177"/>
      <c r="CN1262" s="177"/>
      <c r="CO1262" s="187"/>
      <c r="CP1262" s="177"/>
      <c r="CQ1262" s="177"/>
      <c r="CR1262" s="187"/>
      <c r="CS1262" s="177"/>
      <c r="CT1262" s="177"/>
      <c r="CU1262" s="187"/>
      <c r="CV1262" s="177"/>
      <c r="CW1262" s="177"/>
      <c r="CX1262" s="187"/>
      <c r="CY1262" s="177"/>
      <c r="CZ1262" s="177"/>
      <c r="DA1262" s="187"/>
      <c r="DB1262" s="177"/>
      <c r="DC1262" s="177"/>
      <c r="DD1262" s="187"/>
      <c r="DE1262" s="177"/>
      <c r="DF1262" s="177"/>
      <c r="DG1262" s="187"/>
      <c r="DH1262" s="177"/>
      <c r="DI1262" s="177"/>
      <c r="DJ1262" s="187"/>
      <c r="DK1262" s="177"/>
      <c r="DL1262" s="177"/>
      <c r="DM1262" s="187"/>
      <c r="DN1262" s="177"/>
      <c r="DO1262" s="177"/>
      <c r="DP1262" s="187"/>
      <c r="DQ1262" s="177"/>
      <c r="DR1262" s="177"/>
      <c r="DS1262" s="187"/>
      <c r="DT1262" s="177"/>
      <c r="DU1262" s="177"/>
      <c r="DV1262" s="187"/>
      <c r="DW1262" s="209"/>
      <c r="DX1262" s="209"/>
      <c r="DY1262" s="193"/>
      <c r="DZ1262" s="209"/>
      <c r="EA1262" s="209"/>
      <c r="EB1262" s="193"/>
      <c r="EC1262" s="209"/>
      <c r="ED1262" s="209"/>
      <c r="EE1262" s="193"/>
      <c r="EF1262" s="209"/>
      <c r="EG1262" s="209"/>
      <c r="EH1262" s="193"/>
      <c r="EI1262" s="209"/>
      <c r="EJ1262" s="209"/>
      <c r="EK1262" s="193"/>
      <c r="EL1262" s="209"/>
      <c r="EM1262" s="209"/>
      <c r="EN1262" s="193"/>
      <c r="EO1262" s="209"/>
      <c r="EP1262" s="209"/>
      <c r="EQ1262" s="193"/>
      <c r="ER1262" s="209"/>
      <c r="ES1262" s="209"/>
      <c r="ET1262" s="193"/>
      <c r="EU1262" s="209"/>
      <c r="EV1262" s="209"/>
      <c r="EW1262" s="193"/>
      <c r="EX1262" s="209"/>
      <c r="EY1262" s="209"/>
      <c r="EZ1262" s="193"/>
      <c r="FA1262" s="209"/>
      <c r="FB1262" s="209"/>
      <c r="FC1262" s="193"/>
      <c r="FD1262" s="209"/>
      <c r="FE1262" s="209"/>
      <c r="FF1262" s="193"/>
      <c r="FG1262" s="209"/>
      <c r="FH1262" s="209"/>
      <c r="FI1262" s="193"/>
      <c r="FJ1262" s="209"/>
      <c r="FK1262" s="209"/>
      <c r="FL1262" s="193"/>
      <c r="FM1262" s="209"/>
      <c r="FN1262" s="209"/>
      <c r="FO1262" s="193"/>
      <c r="FP1262" s="209"/>
      <c r="FQ1262" s="209"/>
      <c r="FR1262" s="193"/>
      <c r="FS1262" s="209"/>
      <c r="FT1262" s="209"/>
      <c r="FU1262" s="193"/>
      <c r="FV1262" s="209"/>
      <c r="FW1262" s="209"/>
      <c r="FX1262" s="193"/>
      <c r="FY1262" s="209"/>
      <c r="FZ1262" s="209"/>
      <c r="GA1262" s="193"/>
      <c r="GB1262" s="209"/>
      <c r="GC1262" s="209"/>
      <c r="GD1262" s="193"/>
      <c r="GE1262" s="209"/>
      <c r="GF1262" s="209"/>
      <c r="GG1262" s="193"/>
      <c r="GH1262" s="209"/>
      <c r="GI1262" s="209"/>
      <c r="GJ1262" s="193"/>
      <c r="GK1262" s="209"/>
      <c r="GL1262" s="209"/>
      <c r="GM1262" s="193"/>
      <c r="GN1262" s="209"/>
      <c r="GO1262" s="209"/>
      <c r="GP1262" s="193"/>
      <c r="GQ1262" s="209"/>
      <c r="GR1262" s="209"/>
      <c r="GS1262" s="193"/>
      <c r="GT1262" s="209"/>
      <c r="GU1262" s="209"/>
      <c r="GV1262" s="193"/>
      <c r="GW1262" s="209"/>
      <c r="GX1262" s="209"/>
      <c r="GY1262" s="193"/>
      <c r="GZ1262" s="209"/>
      <c r="HA1262" s="209"/>
      <c r="HB1262" s="193"/>
      <c r="HC1262" s="209"/>
      <c r="HD1262" s="209"/>
      <c r="HE1262" s="193"/>
      <c r="HF1262" s="209"/>
      <c r="HG1262" s="209"/>
      <c r="HH1262" s="193"/>
      <c r="HI1262" s="209"/>
      <c r="HJ1262" s="209"/>
      <c r="HK1262" s="193"/>
      <c r="HL1262" s="209"/>
      <c r="HM1262" s="209"/>
      <c r="HN1262" s="193"/>
      <c r="HO1262" s="209"/>
      <c r="HP1262" s="209"/>
      <c r="HQ1262" s="193"/>
      <c r="HR1262" s="209"/>
      <c r="HS1262" s="209"/>
      <c r="HT1262" s="193"/>
      <c r="HU1262" s="209"/>
      <c r="HV1262" s="209"/>
      <c r="HW1262" s="193"/>
      <c r="HX1262" s="209"/>
      <c r="HY1262" s="209"/>
      <c r="HZ1262" s="193"/>
      <c r="IA1262" s="209"/>
      <c r="IB1262" s="209"/>
      <c r="IC1262" s="193"/>
      <c r="ID1262" s="209"/>
      <c r="IE1262" s="209"/>
      <c r="IF1262" s="193"/>
      <c r="IG1262" s="209"/>
      <c r="IH1262" s="209"/>
      <c r="II1262" s="193"/>
      <c r="IJ1262" s="209"/>
      <c r="IK1262" s="209"/>
      <c r="IL1262" s="193"/>
      <c r="IM1262" s="209"/>
      <c r="IN1262" s="209"/>
      <c r="IO1262" s="193"/>
      <c r="IP1262" s="209"/>
      <c r="IQ1262" s="209"/>
      <c r="IR1262" s="193"/>
      <c r="IS1262" s="209"/>
      <c r="IT1262" s="209"/>
      <c r="IU1262" s="193"/>
      <c r="IV1262" s="209"/>
      <c r="IW1262" s="209"/>
      <c r="IX1262" s="193"/>
      <c r="IY1262" s="209"/>
      <c r="IZ1262" s="209"/>
      <c r="JA1262" s="193"/>
      <c r="JB1262" s="209"/>
      <c r="JC1262" s="209"/>
      <c r="JD1262" s="193"/>
      <c r="JE1262" s="209"/>
      <c r="JF1262" s="209"/>
      <c r="JG1262" s="193"/>
      <c r="JH1262" s="209"/>
      <c r="JI1262" s="209"/>
      <c r="JJ1262" s="193"/>
      <c r="JK1262" s="209"/>
      <c r="JL1262" s="209"/>
      <c r="JM1262" s="193"/>
      <c r="JN1262" s="209"/>
      <c r="JO1262" s="209"/>
      <c r="JP1262" s="193"/>
      <c r="JQ1262" s="209"/>
      <c r="JR1262" s="209"/>
      <c r="JS1262" s="193"/>
      <c r="JT1262" s="209"/>
      <c r="JU1262" s="209"/>
      <c r="JV1262" s="193"/>
      <c r="JW1262" s="209"/>
      <c r="JX1262" s="209"/>
      <c r="JY1262" s="193"/>
      <c r="JZ1262" s="209"/>
      <c r="KA1262" s="209"/>
      <c r="KB1262" s="193"/>
      <c r="KC1262" s="209"/>
      <c r="KD1262" s="209"/>
      <c r="KE1262" s="193"/>
      <c r="KF1262" s="209"/>
      <c r="KG1262" s="209"/>
      <c r="KH1262" s="193"/>
      <c r="KI1262" s="209"/>
      <c r="KJ1262" s="209"/>
      <c r="KK1262" s="193"/>
      <c r="KL1262" s="209"/>
      <c r="KM1262" s="209"/>
      <c r="KN1262" s="193"/>
      <c r="KO1262" s="209"/>
      <c r="KP1262" s="209"/>
      <c r="KQ1262" s="193"/>
      <c r="KR1262" s="209"/>
      <c r="KS1262" s="209"/>
      <c r="KT1262" s="193"/>
      <c r="KU1262" s="209"/>
      <c r="KV1262" s="209"/>
      <c r="KW1262" s="193"/>
      <c r="KX1262" s="209"/>
      <c r="KY1262" s="209"/>
      <c r="KZ1262" s="193"/>
      <c r="LA1262" s="209"/>
      <c r="LB1262" s="209"/>
      <c r="LC1262" s="193"/>
      <c r="LD1262" s="209"/>
      <c r="LE1262" s="209"/>
      <c r="LF1262" s="193"/>
      <c r="LG1262" s="209"/>
      <c r="LH1262" s="209"/>
      <c r="LI1262" s="193"/>
      <c r="LJ1262" s="209"/>
      <c r="LK1262" s="209"/>
      <c r="LL1262" s="193"/>
      <c r="LM1262" s="209"/>
      <c r="LN1262" s="209"/>
      <c r="LO1262" s="193"/>
      <c r="LP1262" s="209"/>
      <c r="LQ1262" s="209"/>
      <c r="LR1262" s="193"/>
      <c r="LS1262" s="209"/>
      <c r="LT1262" s="209"/>
      <c r="LU1262" s="193"/>
      <c r="LV1262" s="209"/>
      <c r="LW1262" s="209"/>
      <c r="LX1262" s="193"/>
      <c r="LY1262" s="209"/>
      <c r="LZ1262" s="209"/>
      <c r="MA1262" s="193"/>
      <c r="MB1262" s="209"/>
      <c r="MC1262" s="209"/>
      <c r="MD1262" s="193"/>
      <c r="ME1262" s="209"/>
      <c r="MF1262" s="209"/>
      <c r="MG1262" s="193"/>
      <c r="MH1262" s="209"/>
      <c r="MI1262" s="209"/>
      <c r="MJ1262" s="193"/>
      <c r="MK1262" s="209"/>
      <c r="ML1262" s="209"/>
      <c r="MM1262" s="193"/>
      <c r="MN1262" s="209"/>
      <c r="MO1262" s="209"/>
      <c r="MP1262" s="193"/>
      <c r="MQ1262" s="209"/>
      <c r="MR1262" s="209"/>
      <c r="MS1262" s="193"/>
      <c r="MT1262" s="209"/>
      <c r="MU1262" s="209"/>
      <c r="MV1262" s="193"/>
      <c r="MW1262" s="209"/>
      <c r="MX1262" s="209"/>
      <c r="MY1262" s="193"/>
      <c r="MZ1262" s="209"/>
      <c r="NA1262" s="209"/>
      <c r="NB1262" s="193"/>
      <c r="NC1262" s="209"/>
      <c r="ND1262" s="209"/>
      <c r="NE1262" s="193"/>
      <c r="NF1262" s="209"/>
      <c r="NG1262" s="209"/>
      <c r="NH1262" s="193"/>
      <c r="NI1262" s="209"/>
      <c r="NJ1262" s="209"/>
      <c r="NK1262" s="193"/>
      <c r="NL1262" s="209"/>
      <c r="NM1262" s="209"/>
      <c r="NN1262" s="193"/>
      <c r="NO1262" s="209"/>
      <c r="NP1262" s="209"/>
      <c r="NQ1262" s="193"/>
      <c r="NR1262" s="209"/>
      <c r="NS1262" s="209"/>
      <c r="NT1262" s="193"/>
      <c r="NU1262" s="209"/>
      <c r="NV1262" s="209"/>
      <c r="NW1262" s="193"/>
      <c r="NX1262" s="209"/>
      <c r="NY1262" s="209"/>
      <c r="NZ1262" s="193"/>
      <c r="OA1262" s="209"/>
      <c r="OB1262" s="209"/>
      <c r="OC1262" s="193"/>
      <c r="OD1262" s="209"/>
      <c r="OE1262" s="209"/>
      <c r="OF1262" s="193"/>
      <c r="OG1262" s="209"/>
      <c r="OH1262" s="209"/>
      <c r="OI1262" s="193"/>
      <c r="OJ1262" s="209"/>
      <c r="OK1262" s="209"/>
      <c r="OL1262" s="193"/>
      <c r="OM1262" s="209"/>
      <c r="ON1262" s="209"/>
      <c r="OO1262" s="193"/>
      <c r="OP1262" s="209"/>
      <c r="OQ1262" s="209"/>
      <c r="OR1262" s="193"/>
      <c r="OS1262" s="209"/>
      <c r="OT1262" s="209"/>
      <c r="OU1262" s="193"/>
      <c r="OV1262" s="209"/>
      <c r="OW1262" s="209"/>
      <c r="OX1262" s="193"/>
      <c r="OY1262" s="209"/>
      <c r="OZ1262" s="209"/>
      <c r="PA1262" s="193"/>
      <c r="PB1262" s="209"/>
      <c r="PC1262" s="209"/>
      <c r="PD1262" s="193"/>
      <c r="PE1262" s="209"/>
      <c r="PF1262" s="209"/>
      <c r="PG1262" s="193"/>
      <c r="PH1262" s="209"/>
      <c r="PI1262" s="209"/>
      <c r="PJ1262" s="193"/>
      <c r="PK1262" s="209"/>
      <c r="PL1262" s="209"/>
      <c r="PM1262" s="193"/>
      <c r="PN1262" s="209"/>
      <c r="PO1262" s="209"/>
      <c r="PP1262" s="193"/>
      <c r="PQ1262" s="209"/>
      <c r="PR1262" s="209"/>
      <c r="PS1262" s="193"/>
      <c r="PT1262" s="209"/>
      <c r="PU1262" s="209"/>
      <c r="PV1262" s="193"/>
      <c r="PW1262" s="209"/>
      <c r="PX1262" s="209"/>
      <c r="PY1262" s="193"/>
      <c r="PZ1262" s="209"/>
      <c r="QA1262" s="209"/>
      <c r="QB1262" s="193"/>
      <c r="QC1262" s="209"/>
      <c r="QD1262" s="209"/>
      <c r="QE1262" s="193"/>
      <c r="QF1262" s="209"/>
      <c r="QG1262" s="209"/>
      <c r="QH1262" s="193"/>
      <c r="QI1262" s="209"/>
      <c r="QJ1262" s="209"/>
      <c r="QK1262" s="193"/>
      <c r="QL1262" s="209"/>
      <c r="QM1262" s="209"/>
      <c r="QN1262" s="193"/>
      <c r="QO1262" s="209"/>
      <c r="QP1262" s="209"/>
      <c r="QQ1262" s="193"/>
      <c r="QR1262" s="209"/>
      <c r="QS1262" s="209"/>
      <c r="QT1262" s="193"/>
      <c r="QU1262" s="209"/>
      <c r="QV1262" s="209"/>
      <c r="QW1262" s="193"/>
      <c r="QX1262" s="209"/>
      <c r="QY1262" s="209"/>
      <c r="QZ1262" s="193"/>
      <c r="RA1262" s="209"/>
      <c r="RB1262" s="209"/>
      <c r="RC1262" s="193"/>
      <c r="RD1262" s="209"/>
      <c r="RE1262" s="209"/>
      <c r="RF1262" s="193"/>
      <c r="RG1262" s="209"/>
    </row>
    <row r="1263" spans="5:475" x14ac:dyDescent="0.3">
      <c r="F1263" s="189"/>
      <c r="G1263" s="187"/>
      <c r="H1263" s="187"/>
      <c r="I1263" s="203"/>
      <c r="J1263" s="203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93"/>
      <c r="DX1263" s="193"/>
      <c r="DY1263" s="193"/>
      <c r="DZ1263" s="193"/>
      <c r="EA1263" s="193"/>
      <c r="EB1263" s="193"/>
      <c r="EC1263" s="193"/>
      <c r="ED1263" s="193"/>
      <c r="EE1263" s="193"/>
      <c r="EF1263" s="193"/>
      <c r="EG1263" s="193"/>
      <c r="EH1263" s="193"/>
      <c r="EI1263" s="193"/>
      <c r="EJ1263" s="193"/>
      <c r="EK1263" s="193"/>
      <c r="EL1263" s="193"/>
      <c r="EM1263" s="193"/>
      <c r="EN1263" s="193"/>
      <c r="EO1263" s="193"/>
      <c r="EP1263" s="193"/>
      <c r="EQ1263" s="193"/>
      <c r="ER1263" s="193"/>
      <c r="ES1263" s="193"/>
      <c r="ET1263" s="193"/>
      <c r="EU1263" s="193"/>
      <c r="EV1263" s="193"/>
      <c r="EW1263" s="193"/>
      <c r="EX1263" s="193"/>
      <c r="EY1263" s="193"/>
      <c r="EZ1263" s="193"/>
      <c r="FA1263" s="193"/>
      <c r="FB1263" s="193"/>
      <c r="FC1263" s="193"/>
      <c r="FD1263" s="193"/>
      <c r="FE1263" s="193"/>
      <c r="FF1263" s="193"/>
      <c r="FG1263" s="193"/>
      <c r="FH1263" s="193"/>
      <c r="FI1263" s="193"/>
      <c r="FJ1263" s="193"/>
      <c r="FK1263" s="193"/>
      <c r="FL1263" s="193"/>
      <c r="FM1263" s="193"/>
      <c r="FN1263" s="193"/>
      <c r="FO1263" s="193"/>
      <c r="FP1263" s="193"/>
      <c r="FQ1263" s="193"/>
      <c r="FR1263" s="193"/>
      <c r="FS1263" s="193"/>
      <c r="FT1263" s="193"/>
      <c r="FU1263" s="193"/>
      <c r="FV1263" s="193"/>
      <c r="FW1263" s="193"/>
      <c r="FX1263" s="193"/>
      <c r="FY1263" s="193"/>
      <c r="FZ1263" s="193"/>
      <c r="GA1263" s="193"/>
      <c r="GB1263" s="193"/>
      <c r="GC1263" s="193"/>
      <c r="GD1263" s="193"/>
      <c r="GE1263" s="193"/>
      <c r="GF1263" s="193"/>
      <c r="GG1263" s="193"/>
      <c r="GH1263" s="193"/>
      <c r="GI1263" s="193"/>
      <c r="GJ1263" s="193"/>
      <c r="GK1263" s="193"/>
      <c r="GL1263" s="193"/>
      <c r="GM1263" s="193"/>
      <c r="GN1263" s="193"/>
      <c r="GO1263" s="193"/>
      <c r="GP1263" s="193"/>
      <c r="GQ1263" s="193"/>
      <c r="GR1263" s="193"/>
      <c r="GS1263" s="193"/>
      <c r="GT1263" s="193"/>
      <c r="GU1263" s="193"/>
      <c r="GV1263" s="193"/>
      <c r="GW1263" s="193"/>
      <c r="GX1263" s="193"/>
      <c r="GY1263" s="193"/>
      <c r="GZ1263" s="193"/>
      <c r="HA1263" s="193"/>
      <c r="HB1263" s="193"/>
      <c r="HC1263" s="193"/>
      <c r="HD1263" s="193"/>
      <c r="HE1263" s="193"/>
      <c r="HF1263" s="193"/>
      <c r="HG1263" s="193"/>
      <c r="HH1263" s="193"/>
      <c r="HI1263" s="193"/>
      <c r="HJ1263" s="193"/>
      <c r="HK1263" s="193"/>
      <c r="HL1263" s="193"/>
      <c r="HM1263" s="193"/>
      <c r="HN1263" s="193"/>
      <c r="HO1263" s="193"/>
      <c r="HP1263" s="193"/>
      <c r="HQ1263" s="193"/>
      <c r="HR1263" s="193"/>
      <c r="HS1263" s="193"/>
      <c r="HT1263" s="193"/>
      <c r="HU1263" s="193"/>
      <c r="HV1263" s="193"/>
      <c r="HW1263" s="193"/>
      <c r="HX1263" s="193"/>
      <c r="HY1263" s="193"/>
      <c r="HZ1263" s="193"/>
      <c r="IA1263" s="193"/>
      <c r="IB1263" s="193"/>
      <c r="IC1263" s="193"/>
      <c r="ID1263" s="193"/>
      <c r="IE1263" s="193"/>
      <c r="IF1263" s="193"/>
      <c r="IG1263" s="193"/>
      <c r="IH1263" s="193"/>
      <c r="II1263" s="193"/>
      <c r="IJ1263" s="193"/>
      <c r="IK1263" s="193"/>
      <c r="IL1263" s="193"/>
      <c r="IM1263" s="193"/>
      <c r="IN1263" s="193"/>
      <c r="IO1263" s="193"/>
      <c r="IP1263" s="193"/>
      <c r="IQ1263" s="193"/>
      <c r="IR1263" s="193"/>
      <c r="IS1263" s="193"/>
      <c r="IT1263" s="193"/>
      <c r="IU1263" s="193"/>
      <c r="IV1263" s="193"/>
      <c r="IW1263" s="193"/>
      <c r="IX1263" s="193"/>
      <c r="IY1263" s="193"/>
      <c r="IZ1263" s="193"/>
      <c r="JA1263" s="193"/>
      <c r="JB1263" s="193"/>
      <c r="JC1263" s="193"/>
      <c r="JD1263" s="193"/>
      <c r="JE1263" s="193"/>
      <c r="JF1263" s="193"/>
      <c r="JG1263" s="193"/>
      <c r="JH1263" s="193"/>
      <c r="JI1263" s="193"/>
      <c r="JJ1263" s="193"/>
      <c r="JK1263" s="193"/>
      <c r="JL1263" s="193"/>
      <c r="JM1263" s="193"/>
      <c r="JN1263" s="193"/>
      <c r="JO1263" s="193"/>
      <c r="JP1263" s="193"/>
      <c r="JQ1263" s="193"/>
      <c r="JR1263" s="193"/>
      <c r="JS1263" s="193"/>
      <c r="JT1263" s="193"/>
      <c r="JU1263" s="193"/>
      <c r="JV1263" s="193"/>
      <c r="JW1263" s="193"/>
      <c r="JX1263" s="193"/>
      <c r="JY1263" s="193"/>
      <c r="JZ1263" s="193"/>
      <c r="KA1263" s="193"/>
      <c r="KB1263" s="193"/>
      <c r="KC1263" s="193"/>
      <c r="KD1263" s="193"/>
      <c r="KE1263" s="193"/>
      <c r="KF1263" s="193"/>
      <c r="KG1263" s="193"/>
      <c r="KH1263" s="193"/>
      <c r="KI1263" s="193"/>
      <c r="KJ1263" s="193"/>
      <c r="KK1263" s="193"/>
      <c r="KL1263" s="193"/>
      <c r="KM1263" s="193"/>
      <c r="KN1263" s="193"/>
      <c r="KO1263" s="193"/>
      <c r="KP1263" s="193"/>
      <c r="KQ1263" s="193"/>
      <c r="KR1263" s="193"/>
      <c r="KS1263" s="193"/>
      <c r="KT1263" s="193"/>
      <c r="KU1263" s="193"/>
      <c r="KV1263" s="193"/>
      <c r="KW1263" s="193"/>
      <c r="KX1263" s="193"/>
      <c r="KY1263" s="193"/>
      <c r="KZ1263" s="193"/>
      <c r="LA1263" s="193"/>
      <c r="LB1263" s="193"/>
      <c r="LC1263" s="193"/>
      <c r="LD1263" s="193"/>
      <c r="LE1263" s="193"/>
      <c r="LF1263" s="193"/>
      <c r="LG1263" s="193"/>
      <c r="LH1263" s="193"/>
      <c r="LI1263" s="193"/>
      <c r="LJ1263" s="193"/>
      <c r="LK1263" s="193"/>
      <c r="LL1263" s="193"/>
      <c r="LM1263" s="193"/>
      <c r="LN1263" s="193"/>
      <c r="LO1263" s="193"/>
      <c r="LP1263" s="193"/>
      <c r="LQ1263" s="193"/>
      <c r="LR1263" s="193"/>
      <c r="LS1263" s="193"/>
      <c r="LT1263" s="193"/>
      <c r="LU1263" s="193"/>
      <c r="LV1263" s="193"/>
      <c r="LW1263" s="193"/>
      <c r="LX1263" s="193"/>
      <c r="LY1263" s="193"/>
      <c r="LZ1263" s="193"/>
      <c r="MA1263" s="193"/>
      <c r="MB1263" s="193"/>
      <c r="MC1263" s="193"/>
      <c r="MD1263" s="193"/>
      <c r="ME1263" s="193"/>
      <c r="MF1263" s="193"/>
      <c r="MG1263" s="193"/>
      <c r="MH1263" s="193"/>
      <c r="MI1263" s="193"/>
      <c r="MJ1263" s="193"/>
      <c r="MK1263" s="193"/>
      <c r="ML1263" s="193"/>
      <c r="MM1263" s="193"/>
      <c r="MN1263" s="193"/>
      <c r="MO1263" s="193"/>
      <c r="MP1263" s="193"/>
      <c r="MQ1263" s="193"/>
      <c r="MR1263" s="193"/>
      <c r="MS1263" s="193"/>
      <c r="MT1263" s="193"/>
      <c r="MU1263" s="193"/>
      <c r="MV1263" s="193"/>
      <c r="MW1263" s="193"/>
      <c r="MX1263" s="193"/>
      <c r="MY1263" s="193"/>
      <c r="MZ1263" s="193"/>
      <c r="NA1263" s="193"/>
      <c r="NB1263" s="193"/>
      <c r="NC1263" s="193"/>
      <c r="ND1263" s="193"/>
      <c r="NE1263" s="193"/>
      <c r="NF1263" s="193"/>
      <c r="NG1263" s="193"/>
      <c r="NH1263" s="193"/>
      <c r="NI1263" s="193"/>
      <c r="NJ1263" s="193"/>
      <c r="NK1263" s="193"/>
      <c r="NL1263" s="193"/>
      <c r="NM1263" s="193"/>
      <c r="NN1263" s="193"/>
      <c r="NO1263" s="193"/>
      <c r="NP1263" s="193"/>
      <c r="NQ1263" s="193"/>
      <c r="NR1263" s="193"/>
      <c r="NS1263" s="193"/>
      <c r="NT1263" s="193"/>
      <c r="NU1263" s="193"/>
      <c r="NV1263" s="193"/>
      <c r="NW1263" s="193"/>
      <c r="NX1263" s="193"/>
      <c r="NY1263" s="193"/>
      <c r="NZ1263" s="193"/>
      <c r="OA1263" s="193"/>
      <c r="OB1263" s="193"/>
      <c r="OC1263" s="193"/>
      <c r="OD1263" s="193"/>
      <c r="OE1263" s="193"/>
      <c r="OF1263" s="193"/>
      <c r="OG1263" s="193"/>
      <c r="OH1263" s="193"/>
      <c r="OI1263" s="193"/>
      <c r="OJ1263" s="193"/>
      <c r="OK1263" s="193"/>
      <c r="OL1263" s="193"/>
      <c r="OM1263" s="193"/>
      <c r="ON1263" s="193"/>
      <c r="OO1263" s="193"/>
      <c r="OP1263" s="193"/>
      <c r="OQ1263" s="193"/>
      <c r="OR1263" s="193"/>
      <c r="OS1263" s="193"/>
      <c r="OT1263" s="193"/>
      <c r="OU1263" s="193"/>
      <c r="OV1263" s="193"/>
      <c r="OW1263" s="193"/>
      <c r="OX1263" s="193"/>
      <c r="OY1263" s="193"/>
      <c r="OZ1263" s="193"/>
      <c r="PA1263" s="193"/>
      <c r="PB1263" s="193"/>
      <c r="PC1263" s="193"/>
      <c r="PD1263" s="193"/>
      <c r="PE1263" s="193"/>
      <c r="PF1263" s="193"/>
      <c r="PG1263" s="193"/>
      <c r="PH1263" s="193"/>
      <c r="PI1263" s="193"/>
      <c r="PJ1263" s="193"/>
      <c r="PK1263" s="193"/>
      <c r="PL1263" s="193"/>
      <c r="PM1263" s="193"/>
      <c r="PN1263" s="193"/>
      <c r="PO1263" s="193"/>
      <c r="PP1263" s="193"/>
      <c r="PQ1263" s="193"/>
      <c r="PR1263" s="193"/>
      <c r="PS1263" s="193"/>
      <c r="PT1263" s="193"/>
      <c r="PU1263" s="193"/>
      <c r="PV1263" s="193"/>
      <c r="PW1263" s="193"/>
      <c r="PX1263" s="193"/>
      <c r="PY1263" s="193"/>
      <c r="PZ1263" s="193"/>
      <c r="QA1263" s="193"/>
      <c r="QB1263" s="193"/>
      <c r="QC1263" s="193"/>
      <c r="QD1263" s="193"/>
      <c r="QE1263" s="193"/>
      <c r="QF1263" s="193"/>
      <c r="QG1263" s="193"/>
      <c r="QH1263" s="193"/>
      <c r="QI1263" s="193"/>
      <c r="QJ1263" s="193"/>
      <c r="QK1263" s="193"/>
      <c r="QL1263" s="193"/>
      <c r="QM1263" s="193"/>
      <c r="QN1263" s="193"/>
      <c r="QO1263" s="193"/>
      <c r="QP1263" s="193"/>
      <c r="QQ1263" s="193"/>
      <c r="QR1263" s="193"/>
      <c r="QS1263" s="193"/>
      <c r="QT1263" s="193"/>
      <c r="QU1263" s="193"/>
      <c r="QV1263" s="193"/>
      <c r="QW1263" s="193"/>
      <c r="QX1263" s="193"/>
      <c r="QY1263" s="193"/>
      <c r="QZ1263" s="193"/>
      <c r="RA1263" s="193"/>
      <c r="RB1263" s="193"/>
      <c r="RC1263" s="193"/>
      <c r="RD1263" s="193"/>
      <c r="RE1263" s="193"/>
      <c r="RF1263" s="193"/>
      <c r="RG1263" s="193"/>
    </row>
    <row r="1264" spans="5:475" x14ac:dyDescent="0.3">
      <c r="E1264" s="224"/>
      <c r="F1264" s="216"/>
      <c r="G1264" s="187"/>
      <c r="H1264" s="187"/>
      <c r="I1264" s="203"/>
      <c r="J1264" s="203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93"/>
      <c r="DX1264" s="193"/>
      <c r="DY1264" s="193"/>
      <c r="DZ1264" s="193"/>
      <c r="EA1264" s="193"/>
      <c r="EB1264" s="193"/>
      <c r="EC1264" s="193"/>
      <c r="ED1264" s="193"/>
      <c r="EE1264" s="193"/>
      <c r="EF1264" s="193"/>
      <c r="EG1264" s="193"/>
      <c r="EH1264" s="193"/>
      <c r="EI1264" s="193"/>
      <c r="EJ1264" s="193"/>
      <c r="EK1264" s="193"/>
      <c r="EL1264" s="193"/>
      <c r="EM1264" s="193"/>
      <c r="EN1264" s="193"/>
      <c r="EO1264" s="193"/>
      <c r="EP1264" s="193"/>
      <c r="EQ1264" s="193"/>
      <c r="ER1264" s="193"/>
      <c r="ES1264" s="193"/>
      <c r="ET1264" s="193"/>
      <c r="EU1264" s="193"/>
      <c r="EV1264" s="193"/>
      <c r="EW1264" s="193"/>
      <c r="EX1264" s="193"/>
      <c r="EY1264" s="193"/>
      <c r="EZ1264" s="193"/>
      <c r="FA1264" s="193"/>
      <c r="FB1264" s="193"/>
      <c r="FC1264" s="193"/>
      <c r="FD1264" s="193"/>
      <c r="FE1264" s="193"/>
      <c r="FF1264" s="193"/>
      <c r="FG1264" s="193"/>
      <c r="FH1264" s="193"/>
      <c r="FI1264" s="193"/>
      <c r="FJ1264" s="193"/>
      <c r="FK1264" s="193"/>
      <c r="FL1264" s="193"/>
      <c r="FM1264" s="193"/>
      <c r="FN1264" s="193"/>
      <c r="FO1264" s="193"/>
      <c r="FP1264" s="193"/>
      <c r="FQ1264" s="193"/>
      <c r="FR1264" s="193"/>
      <c r="FS1264" s="193"/>
      <c r="FT1264" s="193"/>
      <c r="FU1264" s="193"/>
      <c r="FV1264" s="193"/>
      <c r="FW1264" s="193"/>
      <c r="FX1264" s="193"/>
      <c r="FY1264" s="193"/>
      <c r="FZ1264" s="193"/>
      <c r="GA1264" s="193"/>
      <c r="GB1264" s="193"/>
      <c r="GC1264" s="193"/>
      <c r="GD1264" s="193"/>
      <c r="GE1264" s="193"/>
      <c r="GF1264" s="193"/>
      <c r="GG1264" s="193"/>
      <c r="GH1264" s="193"/>
      <c r="GI1264" s="193"/>
      <c r="GJ1264" s="193"/>
      <c r="GK1264" s="193"/>
      <c r="GL1264" s="193"/>
      <c r="GM1264" s="193"/>
      <c r="GN1264" s="193"/>
      <c r="GO1264" s="193"/>
      <c r="GP1264" s="193"/>
      <c r="GQ1264" s="193"/>
      <c r="GR1264" s="193"/>
      <c r="GS1264" s="193"/>
      <c r="GT1264" s="193"/>
      <c r="GU1264" s="193"/>
      <c r="GV1264" s="193"/>
      <c r="GW1264" s="193"/>
      <c r="GX1264" s="193"/>
      <c r="GY1264" s="193"/>
      <c r="GZ1264" s="193"/>
      <c r="HA1264" s="193"/>
      <c r="HB1264" s="193"/>
      <c r="HC1264" s="193"/>
      <c r="HD1264" s="193"/>
      <c r="HE1264" s="193"/>
      <c r="HF1264" s="193"/>
      <c r="HG1264" s="193"/>
      <c r="HH1264" s="193"/>
      <c r="HI1264" s="193"/>
      <c r="HJ1264" s="193"/>
      <c r="HK1264" s="193"/>
      <c r="HL1264" s="193"/>
      <c r="HM1264" s="193"/>
      <c r="HN1264" s="193"/>
      <c r="HO1264" s="193"/>
      <c r="HP1264" s="193"/>
      <c r="HQ1264" s="193"/>
      <c r="HR1264" s="193"/>
      <c r="HS1264" s="193"/>
      <c r="HT1264" s="193"/>
      <c r="HU1264" s="193"/>
      <c r="HV1264" s="193"/>
      <c r="HW1264" s="193"/>
      <c r="HX1264" s="193"/>
      <c r="HY1264" s="193"/>
      <c r="HZ1264" s="193"/>
      <c r="IA1264" s="193"/>
      <c r="IB1264" s="193"/>
      <c r="IC1264" s="193"/>
      <c r="ID1264" s="193"/>
      <c r="IE1264" s="193"/>
      <c r="IF1264" s="193"/>
      <c r="IG1264" s="193"/>
      <c r="IH1264" s="193"/>
      <c r="II1264" s="193"/>
      <c r="IJ1264" s="193"/>
      <c r="IK1264" s="193"/>
      <c r="IL1264" s="193"/>
      <c r="IM1264" s="193"/>
      <c r="IN1264" s="193"/>
      <c r="IO1264" s="193"/>
      <c r="IP1264" s="193"/>
      <c r="IQ1264" s="193"/>
      <c r="IR1264" s="193"/>
      <c r="IS1264" s="193"/>
      <c r="IT1264" s="193"/>
      <c r="IU1264" s="193"/>
      <c r="IV1264" s="193"/>
      <c r="IW1264" s="193"/>
      <c r="IX1264" s="193"/>
      <c r="IY1264" s="193"/>
      <c r="IZ1264" s="193"/>
      <c r="JA1264" s="193"/>
      <c r="JB1264" s="193"/>
      <c r="JC1264" s="193"/>
      <c r="JD1264" s="193"/>
      <c r="JE1264" s="193"/>
      <c r="JF1264" s="193"/>
      <c r="JG1264" s="193"/>
      <c r="JH1264" s="193"/>
      <c r="JI1264" s="193"/>
      <c r="JJ1264" s="193"/>
      <c r="JK1264" s="193"/>
      <c r="JL1264" s="193"/>
      <c r="JM1264" s="193"/>
      <c r="JN1264" s="193"/>
      <c r="JO1264" s="193"/>
      <c r="JP1264" s="193"/>
      <c r="JQ1264" s="193"/>
      <c r="JR1264" s="193"/>
      <c r="JS1264" s="193"/>
      <c r="JT1264" s="193"/>
      <c r="JU1264" s="193"/>
      <c r="JV1264" s="193"/>
      <c r="JW1264" s="193"/>
      <c r="JX1264" s="193"/>
      <c r="JY1264" s="193"/>
      <c r="JZ1264" s="193"/>
      <c r="KA1264" s="193"/>
      <c r="KB1264" s="193"/>
      <c r="KC1264" s="193"/>
      <c r="KD1264" s="193"/>
      <c r="KE1264" s="193"/>
      <c r="KF1264" s="193"/>
      <c r="KG1264" s="193"/>
      <c r="KH1264" s="193"/>
      <c r="KI1264" s="193"/>
      <c r="KJ1264" s="193"/>
      <c r="KK1264" s="193"/>
      <c r="KL1264" s="193"/>
      <c r="KM1264" s="193"/>
      <c r="KN1264" s="193"/>
      <c r="KO1264" s="193"/>
      <c r="KP1264" s="193"/>
      <c r="KQ1264" s="193"/>
      <c r="KR1264" s="193"/>
      <c r="KS1264" s="193"/>
      <c r="KT1264" s="193"/>
      <c r="KU1264" s="193"/>
      <c r="KV1264" s="193"/>
      <c r="KW1264" s="193"/>
      <c r="KX1264" s="193"/>
      <c r="KY1264" s="193"/>
      <c r="KZ1264" s="193"/>
      <c r="LA1264" s="193"/>
      <c r="LB1264" s="193"/>
      <c r="LC1264" s="193"/>
      <c r="LD1264" s="193"/>
      <c r="LE1264" s="193"/>
      <c r="LF1264" s="193"/>
      <c r="LG1264" s="193"/>
      <c r="LH1264" s="193"/>
      <c r="LI1264" s="193"/>
      <c r="LJ1264" s="193"/>
      <c r="LK1264" s="193"/>
      <c r="LL1264" s="193"/>
      <c r="LM1264" s="193"/>
      <c r="LN1264" s="193"/>
      <c r="LO1264" s="193"/>
      <c r="LP1264" s="193"/>
      <c r="LQ1264" s="193"/>
      <c r="LR1264" s="193"/>
      <c r="LS1264" s="193"/>
      <c r="LT1264" s="193"/>
      <c r="LU1264" s="193"/>
      <c r="LV1264" s="193"/>
      <c r="LW1264" s="193"/>
      <c r="LX1264" s="193"/>
      <c r="LY1264" s="193"/>
      <c r="LZ1264" s="193"/>
      <c r="MA1264" s="193"/>
      <c r="MB1264" s="193"/>
      <c r="MC1264" s="193"/>
      <c r="MD1264" s="193"/>
      <c r="ME1264" s="193"/>
      <c r="MF1264" s="193"/>
      <c r="MG1264" s="193"/>
      <c r="MH1264" s="193"/>
      <c r="MI1264" s="193"/>
      <c r="MJ1264" s="193"/>
      <c r="MK1264" s="193"/>
      <c r="ML1264" s="193"/>
      <c r="MM1264" s="193"/>
      <c r="MN1264" s="193"/>
      <c r="MO1264" s="193"/>
      <c r="MP1264" s="193"/>
      <c r="MQ1264" s="193"/>
      <c r="MR1264" s="193"/>
      <c r="MS1264" s="193"/>
      <c r="MT1264" s="193"/>
      <c r="MU1264" s="193"/>
      <c r="MV1264" s="193"/>
      <c r="MW1264" s="193"/>
      <c r="MX1264" s="193"/>
      <c r="MY1264" s="193"/>
      <c r="MZ1264" s="193"/>
      <c r="NA1264" s="193"/>
      <c r="NB1264" s="193"/>
      <c r="NC1264" s="193"/>
      <c r="ND1264" s="193"/>
      <c r="NE1264" s="193"/>
      <c r="NF1264" s="193"/>
      <c r="NG1264" s="193"/>
      <c r="NH1264" s="193"/>
      <c r="NI1264" s="193"/>
      <c r="NJ1264" s="193"/>
      <c r="NK1264" s="193"/>
      <c r="NL1264" s="193"/>
      <c r="NM1264" s="193"/>
      <c r="NN1264" s="193"/>
      <c r="NO1264" s="193"/>
      <c r="NP1264" s="193"/>
      <c r="NQ1264" s="193"/>
      <c r="NR1264" s="193"/>
      <c r="NS1264" s="193"/>
      <c r="NT1264" s="193"/>
      <c r="NU1264" s="193"/>
      <c r="NV1264" s="193"/>
      <c r="NW1264" s="193"/>
      <c r="NX1264" s="193"/>
      <c r="NY1264" s="193"/>
      <c r="NZ1264" s="193"/>
      <c r="OA1264" s="193"/>
      <c r="OB1264" s="193"/>
      <c r="OC1264" s="193"/>
      <c r="OD1264" s="193"/>
      <c r="OE1264" s="193"/>
      <c r="OF1264" s="193"/>
      <c r="OG1264" s="193"/>
      <c r="OH1264" s="193"/>
      <c r="OI1264" s="193"/>
      <c r="OJ1264" s="193"/>
      <c r="OK1264" s="193"/>
      <c r="OL1264" s="193"/>
      <c r="OM1264" s="193"/>
      <c r="ON1264" s="193"/>
      <c r="OO1264" s="193"/>
      <c r="OP1264" s="193"/>
      <c r="OQ1264" s="193"/>
      <c r="OR1264" s="193"/>
      <c r="OS1264" s="193"/>
      <c r="OT1264" s="193"/>
      <c r="OU1264" s="193"/>
      <c r="OV1264" s="193"/>
      <c r="OW1264" s="193"/>
      <c r="OX1264" s="193"/>
      <c r="OY1264" s="193"/>
      <c r="OZ1264" s="193"/>
      <c r="PA1264" s="193"/>
      <c r="PB1264" s="193"/>
      <c r="PC1264" s="193"/>
      <c r="PD1264" s="193"/>
      <c r="PE1264" s="193"/>
      <c r="PF1264" s="193"/>
      <c r="PG1264" s="193"/>
      <c r="PH1264" s="193"/>
      <c r="PI1264" s="193"/>
      <c r="PJ1264" s="193"/>
      <c r="PK1264" s="193"/>
      <c r="PL1264" s="193"/>
      <c r="PM1264" s="193"/>
      <c r="PN1264" s="193"/>
      <c r="PO1264" s="193"/>
      <c r="PP1264" s="193"/>
      <c r="PQ1264" s="193"/>
      <c r="PR1264" s="193"/>
      <c r="PS1264" s="193"/>
      <c r="PT1264" s="193"/>
      <c r="PU1264" s="193"/>
      <c r="PV1264" s="193"/>
      <c r="PW1264" s="193"/>
      <c r="PX1264" s="193"/>
      <c r="PY1264" s="193"/>
      <c r="PZ1264" s="193"/>
      <c r="QA1264" s="193"/>
      <c r="QB1264" s="193"/>
      <c r="QC1264" s="193"/>
      <c r="QD1264" s="193"/>
      <c r="QE1264" s="193"/>
      <c r="QF1264" s="193"/>
      <c r="QG1264" s="193"/>
      <c r="QH1264" s="193"/>
      <c r="QI1264" s="193"/>
      <c r="QJ1264" s="193"/>
      <c r="QK1264" s="193"/>
      <c r="QL1264" s="193"/>
      <c r="QM1264" s="193"/>
      <c r="QN1264" s="193"/>
      <c r="QO1264" s="193"/>
      <c r="QP1264" s="193"/>
      <c r="QQ1264" s="193"/>
      <c r="QR1264" s="193"/>
      <c r="QS1264" s="193"/>
      <c r="QT1264" s="193"/>
      <c r="QU1264" s="193"/>
      <c r="QV1264" s="193"/>
      <c r="QW1264" s="193"/>
      <c r="QX1264" s="193"/>
      <c r="QY1264" s="193"/>
      <c r="QZ1264" s="193"/>
      <c r="RA1264" s="193"/>
      <c r="RB1264" s="193"/>
      <c r="RC1264" s="193"/>
      <c r="RD1264" s="193"/>
      <c r="RE1264" s="193"/>
      <c r="RF1264" s="193"/>
      <c r="RG1264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B19" sqref="B19"/>
    </sheetView>
  </sheetViews>
  <sheetFormatPr defaultColWidth="9" defaultRowHeight="15" x14ac:dyDescent="0.3"/>
  <cols>
    <col min="1" max="1" width="32.3984375" style="20" customWidth="1"/>
    <col min="2" max="2" width="13" style="101" customWidth="1"/>
    <col min="3" max="3" width="45.3984375" style="100" customWidth="1"/>
    <col min="4" max="16384" width="9" style="20"/>
  </cols>
  <sheetData>
    <row r="1" spans="1:3" x14ac:dyDescent="0.3">
      <c r="A1" s="22" t="s">
        <v>0</v>
      </c>
      <c r="B1" s="109"/>
    </row>
    <row r="2" spans="1:3" x14ac:dyDescent="0.3">
      <c r="A2" s="22" t="s">
        <v>1</v>
      </c>
    </row>
    <row r="3" spans="1:3" ht="15.6" x14ac:dyDescent="0.3">
      <c r="A3" s="36" t="s">
        <v>248</v>
      </c>
      <c r="C3"/>
    </row>
    <row r="4" spans="1:3" ht="15.6" x14ac:dyDescent="0.3">
      <c r="A4" s="36" t="s">
        <v>375</v>
      </c>
      <c r="B4" s="36"/>
      <c r="C4" s="36"/>
    </row>
    <row r="5" spans="1:3" ht="15.6" x14ac:dyDescent="0.3">
      <c r="A5" s="36"/>
      <c r="B5" s="102"/>
      <c r="C5" s="103"/>
    </row>
    <row r="6" spans="1:3" ht="15.6" x14ac:dyDescent="0.3">
      <c r="A6" s="22" t="str">
        <f>'Admin Info'!B6</f>
        <v>Victorville Municipal Utilities Services</v>
      </c>
      <c r="B6" s="225" t="s">
        <v>378</v>
      </c>
      <c r="C6" s="103"/>
    </row>
    <row r="7" spans="1:3" ht="15.6" x14ac:dyDescent="0.3">
      <c r="A7" s="110" t="s">
        <v>249</v>
      </c>
      <c r="B7" s="102"/>
      <c r="C7" s="103"/>
    </row>
    <row r="8" spans="1:3" x14ac:dyDescent="0.3">
      <c r="A8" s="22" t="s">
        <v>250</v>
      </c>
      <c r="C8" s="18"/>
    </row>
    <row r="9" spans="1:3" ht="15.6" customHeight="1" x14ac:dyDescent="0.3">
      <c r="A9" s="22" t="s">
        <v>376</v>
      </c>
      <c r="B9" s="22"/>
      <c r="C9" s="22"/>
    </row>
    <row r="10" spans="1:3" x14ac:dyDescent="0.3">
      <c r="A10" s="22"/>
      <c r="C10" s="18"/>
    </row>
    <row r="11" spans="1:3" x14ac:dyDescent="0.3">
      <c r="A11" s="22" t="s">
        <v>377</v>
      </c>
      <c r="C11" s="18"/>
    </row>
    <row r="12" spans="1:3" x14ac:dyDescent="0.3">
      <c r="A12" s="22" t="s">
        <v>251</v>
      </c>
      <c r="C12" s="18"/>
    </row>
    <row r="13" spans="1:3" x14ac:dyDescent="0.3">
      <c r="A13" s="22" t="s">
        <v>252</v>
      </c>
      <c r="C13" s="18"/>
    </row>
    <row r="14" spans="1:3" x14ac:dyDescent="0.3">
      <c r="A14" s="22" t="s">
        <v>253</v>
      </c>
      <c r="C14" s="18"/>
    </row>
    <row r="15" spans="1:3" x14ac:dyDescent="0.3">
      <c r="A15" s="22" t="s">
        <v>254</v>
      </c>
      <c r="C15" s="18"/>
    </row>
    <row r="16" spans="1:3" x14ac:dyDescent="0.3">
      <c r="A16" s="22"/>
      <c r="C16" s="18"/>
    </row>
    <row r="17" spans="1:4" ht="15.6" x14ac:dyDescent="0.3">
      <c r="A17" s="111"/>
      <c r="B17" s="112"/>
      <c r="C17" s="113"/>
    </row>
    <row r="18" spans="1:4" ht="15.6" x14ac:dyDescent="0.3">
      <c r="A18" s="111"/>
      <c r="B18" s="112"/>
      <c r="C18" s="113"/>
    </row>
    <row r="19" spans="1:4" x14ac:dyDescent="0.3">
      <c r="A19" s="104" t="s">
        <v>255</v>
      </c>
      <c r="B19" s="105">
        <f>SUM(C27:C8810)</f>
        <v>113542.61600000029</v>
      </c>
      <c r="C19" s="106"/>
    </row>
    <row r="20" spans="1:4" x14ac:dyDescent="0.3">
      <c r="A20" s="104" t="s">
        <v>256</v>
      </c>
      <c r="B20" s="105">
        <f>MAX(C27:C8810)</f>
        <v>20.059000000000001</v>
      </c>
      <c r="C20" s="106"/>
    </row>
    <row r="21" spans="1:4" x14ac:dyDescent="0.3">
      <c r="A21" s="104" t="s">
        <v>257</v>
      </c>
      <c r="B21" s="105">
        <f>AVERAGE(C27:C8810)</f>
        <v>12.926071948998212</v>
      </c>
      <c r="C21" s="106"/>
    </row>
    <row r="22" spans="1:4" x14ac:dyDescent="0.3">
      <c r="A22" s="104" t="s">
        <v>258</v>
      </c>
      <c r="B22" s="105">
        <f>MIN(C27:C8810)</f>
        <v>0.86899999999999999</v>
      </c>
      <c r="C22" s="106"/>
    </row>
    <row r="23" spans="1:4" ht="15.6" x14ac:dyDescent="0.3">
      <c r="A23" s="111"/>
      <c r="B23" s="112"/>
      <c r="C23" s="113"/>
    </row>
    <row r="24" spans="1:4" ht="15.6" x14ac:dyDescent="0.3">
      <c r="A24" s="111"/>
      <c r="B24" s="112"/>
      <c r="C24" s="113"/>
    </row>
    <row r="25" spans="1:4" ht="15.6" x14ac:dyDescent="0.3">
      <c r="A25" s="111"/>
      <c r="B25" s="112"/>
      <c r="C25" s="113"/>
    </row>
    <row r="26" spans="1:4" s="93" customFormat="1" ht="57.9" customHeight="1" x14ac:dyDescent="0.3">
      <c r="A26" s="114" t="s">
        <v>259</v>
      </c>
      <c r="B26" s="107" t="s">
        <v>260</v>
      </c>
      <c r="C26" s="115" t="s">
        <v>261</v>
      </c>
    </row>
    <row r="27" spans="1:4" ht="15.6" x14ac:dyDescent="0.3">
      <c r="A27" s="116">
        <v>45292</v>
      </c>
      <c r="B27" s="108">
        <v>1</v>
      </c>
      <c r="C27" s="226">
        <v>5.0949999999999998</v>
      </c>
      <c r="D27" s="106"/>
    </row>
    <row r="28" spans="1:4" ht="15.6" x14ac:dyDescent="0.3">
      <c r="A28" s="116">
        <v>45292</v>
      </c>
      <c r="B28" s="104">
        <v>2</v>
      </c>
      <c r="C28" s="226">
        <v>5.1280000000000001</v>
      </c>
    </row>
    <row r="29" spans="1:4" ht="15.6" x14ac:dyDescent="0.3">
      <c r="A29" s="116">
        <v>45292</v>
      </c>
      <c r="B29" s="104">
        <v>3</v>
      </c>
      <c r="C29" s="226">
        <v>5.0880000000000001</v>
      </c>
    </row>
    <row r="30" spans="1:4" ht="15.6" x14ac:dyDescent="0.3">
      <c r="A30" s="116">
        <v>45292</v>
      </c>
      <c r="B30" s="104">
        <v>4</v>
      </c>
      <c r="C30" s="226">
        <v>5.1150000000000002</v>
      </c>
    </row>
    <row r="31" spans="1:4" ht="15.6" x14ac:dyDescent="0.3">
      <c r="A31" s="116">
        <v>45292</v>
      </c>
      <c r="B31" s="104">
        <v>5</v>
      </c>
      <c r="C31" s="226">
        <v>5.0460000000000003</v>
      </c>
    </row>
    <row r="32" spans="1:4" ht="15.6" x14ac:dyDescent="0.3">
      <c r="A32" s="116">
        <v>45292</v>
      </c>
      <c r="B32" s="104">
        <v>6</v>
      </c>
      <c r="C32" s="226">
        <v>5.1710000000000003</v>
      </c>
    </row>
    <row r="33" spans="1:3" ht="15.6" x14ac:dyDescent="0.3">
      <c r="A33" s="116">
        <v>45292</v>
      </c>
      <c r="B33" s="104">
        <v>7</v>
      </c>
      <c r="C33" s="226">
        <v>5.093</v>
      </c>
    </row>
    <row r="34" spans="1:3" ht="15.6" x14ac:dyDescent="0.3">
      <c r="A34" s="116">
        <v>45292</v>
      </c>
      <c r="B34" s="104">
        <v>8</v>
      </c>
      <c r="C34" s="226">
        <v>4.8550000000000004</v>
      </c>
    </row>
    <row r="35" spans="1:3" ht="15.6" x14ac:dyDescent="0.3">
      <c r="A35" s="116">
        <v>45292</v>
      </c>
      <c r="B35" s="104">
        <v>9</v>
      </c>
      <c r="C35" s="226">
        <v>4.6959999999999997</v>
      </c>
    </row>
    <row r="36" spans="1:3" ht="15.6" x14ac:dyDescent="0.3">
      <c r="A36" s="116">
        <v>45292</v>
      </c>
      <c r="B36" s="104">
        <v>10</v>
      </c>
      <c r="C36" s="226">
        <v>4.6639999999999997</v>
      </c>
    </row>
    <row r="37" spans="1:3" ht="15.6" x14ac:dyDescent="0.3">
      <c r="A37" s="116">
        <v>45292</v>
      </c>
      <c r="B37" s="104">
        <v>11</v>
      </c>
      <c r="C37" s="226">
        <v>4.4379999999999997</v>
      </c>
    </row>
    <row r="38" spans="1:3" ht="15.6" x14ac:dyDescent="0.3">
      <c r="A38" s="116">
        <v>45292</v>
      </c>
      <c r="B38" s="104">
        <v>12</v>
      </c>
      <c r="C38" s="226">
        <v>4.2750000000000004</v>
      </c>
    </row>
    <row r="39" spans="1:3" ht="15.6" x14ac:dyDescent="0.3">
      <c r="A39" s="116">
        <v>45292</v>
      </c>
      <c r="B39" s="104">
        <v>13</v>
      </c>
      <c r="C39" s="226">
        <v>4.2290000000000001</v>
      </c>
    </row>
    <row r="40" spans="1:3" ht="15.6" x14ac:dyDescent="0.3">
      <c r="A40" s="116">
        <v>45292</v>
      </c>
      <c r="B40" s="104">
        <v>14</v>
      </c>
      <c r="C40" s="226">
        <v>4.2850000000000001</v>
      </c>
    </row>
    <row r="41" spans="1:3" ht="15.6" x14ac:dyDescent="0.3">
      <c r="A41" s="116">
        <v>45292</v>
      </c>
      <c r="B41" s="104">
        <v>15</v>
      </c>
      <c r="C41" s="226">
        <v>4.234</v>
      </c>
    </row>
    <row r="42" spans="1:3" ht="15.6" x14ac:dyDescent="0.3">
      <c r="A42" s="116">
        <v>45292</v>
      </c>
      <c r="B42" s="104">
        <v>16</v>
      </c>
      <c r="C42" s="226">
        <v>4.3719999999999999</v>
      </c>
    </row>
    <row r="43" spans="1:3" ht="15.6" x14ac:dyDescent="0.3">
      <c r="A43" s="116">
        <v>45292</v>
      </c>
      <c r="B43" s="104">
        <v>17</v>
      </c>
      <c r="C43" s="226">
        <v>4.4000000000000004</v>
      </c>
    </row>
    <row r="44" spans="1:3" ht="15.6" x14ac:dyDescent="0.3">
      <c r="A44" s="116">
        <v>45292</v>
      </c>
      <c r="B44" s="104">
        <v>18</v>
      </c>
      <c r="C44" s="226">
        <v>4.8449999999999998</v>
      </c>
    </row>
    <row r="45" spans="1:3" ht="15.6" x14ac:dyDescent="0.3">
      <c r="A45" s="116">
        <v>45292</v>
      </c>
      <c r="B45" s="104">
        <v>19</v>
      </c>
      <c r="C45" s="226">
        <v>5.0990000000000002</v>
      </c>
    </row>
    <row r="46" spans="1:3" ht="15.6" x14ac:dyDescent="0.3">
      <c r="A46" s="116">
        <v>45292</v>
      </c>
      <c r="B46" s="104">
        <v>20</v>
      </c>
      <c r="C46" s="226">
        <v>5.5119999999999996</v>
      </c>
    </row>
    <row r="47" spans="1:3" ht="15.6" x14ac:dyDescent="0.3">
      <c r="A47" s="116">
        <v>45292</v>
      </c>
      <c r="B47" s="104">
        <v>21</v>
      </c>
      <c r="C47" s="226">
        <v>5.4930000000000003</v>
      </c>
    </row>
    <row r="48" spans="1:3" ht="15.6" x14ac:dyDescent="0.3">
      <c r="A48" s="116">
        <v>45292</v>
      </c>
      <c r="B48" s="104">
        <v>22</v>
      </c>
      <c r="C48" s="226">
        <v>5.9969999999999999</v>
      </c>
    </row>
    <row r="49" spans="1:3" ht="15.6" x14ac:dyDescent="0.3">
      <c r="A49" s="116">
        <v>45292</v>
      </c>
      <c r="B49" s="104">
        <v>23</v>
      </c>
      <c r="C49" s="226">
        <v>6.3369999999999997</v>
      </c>
    </row>
    <row r="50" spans="1:3" ht="15.6" x14ac:dyDescent="0.3">
      <c r="A50" s="116">
        <v>45292</v>
      </c>
      <c r="B50" s="104">
        <v>24</v>
      </c>
      <c r="C50" s="226">
        <v>6.5</v>
      </c>
    </row>
    <row r="51" spans="1:3" ht="15.6" x14ac:dyDescent="0.3">
      <c r="A51" s="116">
        <v>45293</v>
      </c>
      <c r="B51" s="104">
        <v>1</v>
      </c>
      <c r="C51" s="226">
        <v>6.5810000000000004</v>
      </c>
    </row>
    <row r="52" spans="1:3" ht="15.6" x14ac:dyDescent="0.3">
      <c r="A52" s="116">
        <v>45293</v>
      </c>
      <c r="B52" s="104">
        <v>2</v>
      </c>
      <c r="C52" s="226">
        <v>6.5880000000000001</v>
      </c>
    </row>
    <row r="53" spans="1:3" ht="15.6" x14ac:dyDescent="0.3">
      <c r="A53" s="116">
        <v>45293</v>
      </c>
      <c r="B53" s="104">
        <v>3</v>
      </c>
      <c r="C53" s="226">
        <v>6.5590000000000002</v>
      </c>
    </row>
    <row r="54" spans="1:3" ht="15.6" x14ac:dyDescent="0.3">
      <c r="A54" s="116">
        <v>45293</v>
      </c>
      <c r="B54" s="104">
        <v>4</v>
      </c>
      <c r="C54" s="226">
        <v>7.08</v>
      </c>
    </row>
    <row r="55" spans="1:3" ht="15.6" x14ac:dyDescent="0.3">
      <c r="A55" s="116">
        <v>45293</v>
      </c>
      <c r="B55" s="104">
        <v>5</v>
      </c>
      <c r="C55" s="226">
        <v>7.694</v>
      </c>
    </row>
    <row r="56" spans="1:3" ht="15.6" x14ac:dyDescent="0.3">
      <c r="A56" s="116">
        <v>45293</v>
      </c>
      <c r="B56" s="104">
        <v>6</v>
      </c>
      <c r="C56" s="226">
        <v>9.8879999999999999</v>
      </c>
    </row>
    <row r="57" spans="1:3" ht="15.6" x14ac:dyDescent="0.3">
      <c r="A57" s="116">
        <v>45293</v>
      </c>
      <c r="B57" s="104">
        <v>7</v>
      </c>
      <c r="C57" s="226">
        <v>10.356999999999999</v>
      </c>
    </row>
    <row r="58" spans="1:3" ht="15.6" x14ac:dyDescent="0.3">
      <c r="A58" s="116">
        <v>45293</v>
      </c>
      <c r="B58" s="104">
        <v>8</v>
      </c>
      <c r="C58" s="226">
        <v>10.907999999999999</v>
      </c>
    </row>
    <row r="59" spans="1:3" ht="15.6" x14ac:dyDescent="0.3">
      <c r="A59" s="116">
        <v>45293</v>
      </c>
      <c r="B59" s="104">
        <v>9</v>
      </c>
      <c r="C59" s="226">
        <v>11.712999999999999</v>
      </c>
    </row>
    <row r="60" spans="1:3" ht="15.6" x14ac:dyDescent="0.3">
      <c r="A60" s="116">
        <v>45293</v>
      </c>
      <c r="B60" s="104">
        <v>10</v>
      </c>
      <c r="C60" s="226">
        <v>12.223000000000001</v>
      </c>
    </row>
    <row r="61" spans="1:3" ht="15.6" x14ac:dyDescent="0.3">
      <c r="A61" s="116">
        <v>45293</v>
      </c>
      <c r="B61" s="104">
        <v>11</v>
      </c>
      <c r="C61" s="226">
        <v>12.555</v>
      </c>
    </row>
    <row r="62" spans="1:3" ht="15.6" x14ac:dyDescent="0.3">
      <c r="A62" s="116">
        <v>45293</v>
      </c>
      <c r="B62" s="104">
        <v>12</v>
      </c>
      <c r="C62" s="226">
        <v>12.962</v>
      </c>
    </row>
    <row r="63" spans="1:3" ht="15.6" x14ac:dyDescent="0.3">
      <c r="A63" s="116">
        <v>45293</v>
      </c>
      <c r="B63" s="104">
        <v>13</v>
      </c>
      <c r="C63" s="226">
        <v>12.587999999999999</v>
      </c>
    </row>
    <row r="64" spans="1:3" ht="15.6" x14ac:dyDescent="0.3">
      <c r="A64" s="116">
        <v>45293</v>
      </c>
      <c r="B64" s="104">
        <v>14</v>
      </c>
      <c r="C64" s="226">
        <v>13.285</v>
      </c>
    </row>
    <row r="65" spans="1:3" ht="15.6" x14ac:dyDescent="0.3">
      <c r="A65" s="116">
        <v>45293</v>
      </c>
      <c r="B65" s="104">
        <v>15</v>
      </c>
      <c r="C65" s="226">
        <v>12.887</v>
      </c>
    </row>
    <row r="66" spans="1:3" ht="15.6" x14ac:dyDescent="0.3">
      <c r="A66" s="116">
        <v>45293</v>
      </c>
      <c r="B66" s="104">
        <v>16</v>
      </c>
      <c r="C66" s="226">
        <v>13.262</v>
      </c>
    </row>
    <row r="67" spans="1:3" ht="15.6" x14ac:dyDescent="0.3">
      <c r="A67" s="116">
        <v>45293</v>
      </c>
      <c r="B67" s="104">
        <v>17</v>
      </c>
      <c r="C67" s="226">
        <v>13.875</v>
      </c>
    </row>
    <row r="68" spans="1:3" ht="15.6" x14ac:dyDescent="0.3">
      <c r="A68" s="116">
        <v>45293</v>
      </c>
      <c r="B68" s="104">
        <v>18</v>
      </c>
      <c r="C68" s="226">
        <v>14.458</v>
      </c>
    </row>
    <row r="69" spans="1:3" ht="15.6" x14ac:dyDescent="0.3">
      <c r="A69" s="116">
        <v>45293</v>
      </c>
      <c r="B69" s="104">
        <v>19</v>
      </c>
      <c r="C69" s="226">
        <v>13.82</v>
      </c>
    </row>
    <row r="70" spans="1:3" ht="15.6" x14ac:dyDescent="0.3">
      <c r="A70" s="116">
        <v>45293</v>
      </c>
      <c r="B70" s="104">
        <v>20</v>
      </c>
      <c r="C70" s="226">
        <v>14.257</v>
      </c>
    </row>
    <row r="71" spans="1:3" ht="15.6" x14ac:dyDescent="0.3">
      <c r="A71" s="116">
        <v>45293</v>
      </c>
      <c r="B71" s="104">
        <v>21</v>
      </c>
      <c r="C71" s="226">
        <v>14.486000000000001</v>
      </c>
    </row>
    <row r="72" spans="1:3" ht="15.6" x14ac:dyDescent="0.3">
      <c r="A72" s="116">
        <v>45293</v>
      </c>
      <c r="B72" s="104">
        <v>22</v>
      </c>
      <c r="C72" s="226">
        <v>14.558</v>
      </c>
    </row>
    <row r="73" spans="1:3" ht="15.6" x14ac:dyDescent="0.3">
      <c r="A73" s="116">
        <v>45293</v>
      </c>
      <c r="B73" s="104">
        <v>23</v>
      </c>
      <c r="C73" s="226">
        <v>13.412000000000001</v>
      </c>
    </row>
    <row r="74" spans="1:3" ht="15.6" x14ac:dyDescent="0.3">
      <c r="A74" s="116">
        <v>45293</v>
      </c>
      <c r="B74" s="104">
        <v>24</v>
      </c>
      <c r="C74" s="226">
        <v>14.157</v>
      </c>
    </row>
    <row r="75" spans="1:3" ht="15.6" x14ac:dyDescent="0.3">
      <c r="A75" s="116">
        <v>45294</v>
      </c>
      <c r="B75" s="104">
        <v>1</v>
      </c>
      <c r="C75" s="226">
        <v>14.196999999999999</v>
      </c>
    </row>
    <row r="76" spans="1:3" ht="15.6" x14ac:dyDescent="0.3">
      <c r="A76" s="116">
        <v>45294</v>
      </c>
      <c r="B76" s="104">
        <v>2</v>
      </c>
      <c r="C76" s="226">
        <v>14.587999999999999</v>
      </c>
    </row>
    <row r="77" spans="1:3" ht="15.6" x14ac:dyDescent="0.3">
      <c r="A77" s="116">
        <v>45294</v>
      </c>
      <c r="B77" s="104">
        <v>3</v>
      </c>
      <c r="C77" s="226">
        <v>14.757999999999999</v>
      </c>
    </row>
    <row r="78" spans="1:3" ht="15.6" x14ac:dyDescent="0.3">
      <c r="A78" s="116">
        <v>45294</v>
      </c>
      <c r="B78" s="104">
        <v>4</v>
      </c>
      <c r="C78" s="226">
        <v>14.218</v>
      </c>
    </row>
    <row r="79" spans="1:3" ht="15.6" x14ac:dyDescent="0.3">
      <c r="A79" s="116">
        <v>45294</v>
      </c>
      <c r="B79" s="104">
        <v>5</v>
      </c>
      <c r="C79" s="226">
        <v>13.965999999999999</v>
      </c>
    </row>
    <row r="80" spans="1:3" ht="15.6" x14ac:dyDescent="0.3">
      <c r="A80" s="116">
        <v>45294</v>
      </c>
      <c r="B80" s="104">
        <v>6</v>
      </c>
      <c r="C80" s="226">
        <v>13.991</v>
      </c>
    </row>
    <row r="81" spans="1:3" ht="15.6" x14ac:dyDescent="0.3">
      <c r="A81" s="116">
        <v>45294</v>
      </c>
      <c r="B81" s="104">
        <v>7</v>
      </c>
      <c r="C81" s="226">
        <v>14.827</v>
      </c>
    </row>
    <row r="82" spans="1:3" ht="15.6" x14ac:dyDescent="0.3">
      <c r="A82" s="116">
        <v>45294</v>
      </c>
      <c r="B82" s="104">
        <v>8</v>
      </c>
      <c r="C82" s="226">
        <v>16.899999999999999</v>
      </c>
    </row>
    <row r="83" spans="1:3" ht="15.6" x14ac:dyDescent="0.3">
      <c r="A83" s="116">
        <v>45294</v>
      </c>
      <c r="B83" s="104">
        <v>9</v>
      </c>
      <c r="C83" s="226">
        <v>16.55</v>
      </c>
    </row>
    <row r="84" spans="1:3" ht="15.6" x14ac:dyDescent="0.3">
      <c r="A84" s="116">
        <v>45294</v>
      </c>
      <c r="B84" s="104">
        <v>10</v>
      </c>
      <c r="C84" s="226">
        <v>16.106999999999999</v>
      </c>
    </row>
    <row r="85" spans="1:3" ht="15.6" x14ac:dyDescent="0.3">
      <c r="A85" s="116">
        <v>45294</v>
      </c>
      <c r="B85" s="104">
        <v>11</v>
      </c>
      <c r="C85" s="226">
        <v>16.646999999999998</v>
      </c>
    </row>
    <row r="86" spans="1:3" ht="15.6" x14ac:dyDescent="0.3">
      <c r="A86" s="116">
        <v>45294</v>
      </c>
      <c r="B86" s="104">
        <v>12</v>
      </c>
      <c r="C86" s="226">
        <v>15.137</v>
      </c>
    </row>
    <row r="87" spans="1:3" ht="15.6" x14ac:dyDescent="0.3">
      <c r="A87" s="116">
        <v>45294</v>
      </c>
      <c r="B87" s="104">
        <v>13</v>
      </c>
      <c r="C87" s="226">
        <v>15.371</v>
      </c>
    </row>
    <row r="88" spans="1:3" ht="15.6" x14ac:dyDescent="0.3">
      <c r="A88" s="116">
        <v>45294</v>
      </c>
      <c r="B88" s="104">
        <v>14</v>
      </c>
      <c r="C88" s="226">
        <v>15.728</v>
      </c>
    </row>
    <row r="89" spans="1:3" ht="15.6" x14ac:dyDescent="0.3">
      <c r="A89" s="116">
        <v>45294</v>
      </c>
      <c r="B89" s="104">
        <v>15</v>
      </c>
      <c r="C89" s="226">
        <v>15.666</v>
      </c>
    </row>
    <row r="90" spans="1:3" ht="15.6" x14ac:dyDescent="0.3">
      <c r="A90" s="116">
        <v>45294</v>
      </c>
      <c r="B90" s="104">
        <v>16</v>
      </c>
      <c r="C90" s="226">
        <v>15.507</v>
      </c>
    </row>
    <row r="91" spans="1:3" ht="15.6" x14ac:dyDescent="0.3">
      <c r="A91" s="116">
        <v>45294</v>
      </c>
      <c r="B91" s="104">
        <v>17</v>
      </c>
      <c r="C91" s="226">
        <v>15.147</v>
      </c>
    </row>
    <row r="92" spans="1:3" ht="15.6" x14ac:dyDescent="0.3">
      <c r="A92" s="116">
        <v>45294</v>
      </c>
      <c r="B92" s="104">
        <v>18</v>
      </c>
      <c r="C92" s="226">
        <v>15.936999999999999</v>
      </c>
    </row>
    <row r="93" spans="1:3" ht="15.6" x14ac:dyDescent="0.3">
      <c r="A93" s="116">
        <v>45294</v>
      </c>
      <c r="B93" s="104">
        <v>19</v>
      </c>
      <c r="C93" s="226">
        <v>15.06</v>
      </c>
    </row>
    <row r="94" spans="1:3" ht="15.6" x14ac:dyDescent="0.3">
      <c r="A94" s="116">
        <v>45294</v>
      </c>
      <c r="B94" s="104">
        <v>20</v>
      </c>
      <c r="C94" s="226">
        <v>15.222</v>
      </c>
    </row>
    <row r="95" spans="1:3" ht="15.6" x14ac:dyDescent="0.3">
      <c r="A95" s="116">
        <v>45294</v>
      </c>
      <c r="B95" s="104">
        <v>21</v>
      </c>
      <c r="C95" s="226">
        <v>15.188000000000001</v>
      </c>
    </row>
    <row r="96" spans="1:3" ht="15.6" x14ac:dyDescent="0.3">
      <c r="A96" s="116">
        <v>45294</v>
      </c>
      <c r="B96" s="104">
        <v>22</v>
      </c>
      <c r="C96" s="226">
        <v>15.631</v>
      </c>
    </row>
    <row r="97" spans="1:3" ht="15.6" x14ac:dyDescent="0.3">
      <c r="A97" s="116">
        <v>45294</v>
      </c>
      <c r="B97" s="104">
        <v>23</v>
      </c>
      <c r="C97" s="226">
        <v>14.86</v>
      </c>
    </row>
    <row r="98" spans="1:3" ht="15.6" x14ac:dyDescent="0.3">
      <c r="A98" s="116">
        <v>45294</v>
      </c>
      <c r="B98" s="104">
        <v>24</v>
      </c>
      <c r="C98" s="226">
        <v>15.143000000000001</v>
      </c>
    </row>
    <row r="99" spans="1:3" ht="15.6" x14ac:dyDescent="0.3">
      <c r="A99" s="116">
        <v>45295</v>
      </c>
      <c r="B99" s="104">
        <v>1</v>
      </c>
      <c r="C99" s="226">
        <v>15.443</v>
      </c>
    </row>
    <row r="100" spans="1:3" ht="15.6" x14ac:dyDescent="0.3">
      <c r="A100" s="116">
        <v>45295</v>
      </c>
      <c r="B100" s="104">
        <v>2</v>
      </c>
      <c r="C100" s="226">
        <v>15.298999999999999</v>
      </c>
    </row>
    <row r="101" spans="1:3" ht="15.6" x14ac:dyDescent="0.3">
      <c r="A101" s="116">
        <v>45295</v>
      </c>
      <c r="B101" s="104">
        <v>3</v>
      </c>
      <c r="C101" s="226">
        <v>14.705</v>
      </c>
    </row>
    <row r="102" spans="1:3" ht="15.6" x14ac:dyDescent="0.3">
      <c r="A102" s="116">
        <v>45295</v>
      </c>
      <c r="B102" s="104">
        <v>4</v>
      </c>
      <c r="C102" s="226">
        <v>14.795999999999999</v>
      </c>
    </row>
    <row r="103" spans="1:3" ht="15.6" x14ac:dyDescent="0.3">
      <c r="A103" s="116">
        <v>45295</v>
      </c>
      <c r="B103" s="104">
        <v>5</v>
      </c>
      <c r="C103" s="226">
        <v>14.542</v>
      </c>
    </row>
    <row r="104" spans="1:3" ht="15.6" x14ac:dyDescent="0.3">
      <c r="A104" s="116">
        <v>45295</v>
      </c>
      <c r="B104" s="104">
        <v>6</v>
      </c>
      <c r="C104" s="226">
        <v>14.388</v>
      </c>
    </row>
    <row r="105" spans="1:3" ht="15.6" x14ac:dyDescent="0.3">
      <c r="A105" s="116">
        <v>45295</v>
      </c>
      <c r="B105" s="104">
        <v>7</v>
      </c>
      <c r="C105" s="226">
        <v>14.750999999999999</v>
      </c>
    </row>
    <row r="106" spans="1:3" ht="15.6" x14ac:dyDescent="0.3">
      <c r="A106" s="116">
        <v>45295</v>
      </c>
      <c r="B106" s="104">
        <v>8</v>
      </c>
      <c r="C106" s="226">
        <v>14.54</v>
      </c>
    </row>
    <row r="107" spans="1:3" ht="15.6" x14ac:dyDescent="0.3">
      <c r="A107" s="116">
        <v>45295</v>
      </c>
      <c r="B107" s="104">
        <v>9</v>
      </c>
      <c r="C107" s="226">
        <v>14.738</v>
      </c>
    </row>
    <row r="108" spans="1:3" ht="15.6" x14ac:dyDescent="0.3">
      <c r="A108" s="116">
        <v>45295</v>
      </c>
      <c r="B108" s="104">
        <v>10</v>
      </c>
      <c r="C108" s="226">
        <v>15.731</v>
      </c>
    </row>
    <row r="109" spans="1:3" ht="15.6" x14ac:dyDescent="0.3">
      <c r="A109" s="116">
        <v>45295</v>
      </c>
      <c r="B109" s="104">
        <v>11</v>
      </c>
      <c r="C109" s="226">
        <v>15.404</v>
      </c>
    </row>
    <row r="110" spans="1:3" ht="15.6" x14ac:dyDescent="0.3">
      <c r="A110" s="116">
        <v>45295</v>
      </c>
      <c r="B110" s="104">
        <v>12</v>
      </c>
      <c r="C110" s="226">
        <v>14.869</v>
      </c>
    </row>
    <row r="111" spans="1:3" ht="15.6" x14ac:dyDescent="0.3">
      <c r="A111" s="116">
        <v>45295</v>
      </c>
      <c r="B111" s="104">
        <v>13</v>
      </c>
      <c r="C111" s="226">
        <v>14.627000000000001</v>
      </c>
    </row>
    <row r="112" spans="1:3" ht="15.6" x14ac:dyDescent="0.3">
      <c r="A112" s="116">
        <v>45295</v>
      </c>
      <c r="B112" s="104">
        <v>14</v>
      </c>
      <c r="C112" s="226">
        <v>14.095000000000001</v>
      </c>
    </row>
    <row r="113" spans="1:3" ht="15.6" x14ac:dyDescent="0.3">
      <c r="A113" s="116">
        <v>45295</v>
      </c>
      <c r="B113" s="104">
        <v>15</v>
      </c>
      <c r="C113" s="226">
        <v>13.688000000000001</v>
      </c>
    </row>
    <row r="114" spans="1:3" ht="15.6" x14ac:dyDescent="0.3">
      <c r="A114" s="116">
        <v>45295</v>
      </c>
      <c r="B114" s="104">
        <v>16</v>
      </c>
      <c r="C114" s="226">
        <v>14.513999999999999</v>
      </c>
    </row>
    <row r="115" spans="1:3" ht="15.6" x14ac:dyDescent="0.3">
      <c r="A115" s="116">
        <v>45295</v>
      </c>
      <c r="B115" s="104">
        <v>17</v>
      </c>
      <c r="C115" s="226">
        <v>13.897</v>
      </c>
    </row>
    <row r="116" spans="1:3" ht="15.6" x14ac:dyDescent="0.3">
      <c r="A116" s="116">
        <v>45295</v>
      </c>
      <c r="B116" s="104">
        <v>18</v>
      </c>
      <c r="C116" s="226">
        <v>13.852</v>
      </c>
    </row>
    <row r="117" spans="1:3" ht="15.6" x14ac:dyDescent="0.3">
      <c r="A117" s="116">
        <v>45295</v>
      </c>
      <c r="B117" s="104">
        <v>19</v>
      </c>
      <c r="C117" s="226">
        <v>13.782999999999999</v>
      </c>
    </row>
    <row r="118" spans="1:3" ht="15.6" x14ac:dyDescent="0.3">
      <c r="A118" s="116">
        <v>45295</v>
      </c>
      <c r="B118" s="104">
        <v>20</v>
      </c>
      <c r="C118" s="226">
        <v>13.766999999999999</v>
      </c>
    </row>
    <row r="119" spans="1:3" ht="15.6" x14ac:dyDescent="0.3">
      <c r="A119" s="116">
        <v>45295</v>
      </c>
      <c r="B119" s="104">
        <v>21</v>
      </c>
      <c r="C119" s="226">
        <v>13.93</v>
      </c>
    </row>
    <row r="120" spans="1:3" ht="15.6" x14ac:dyDescent="0.3">
      <c r="A120" s="116">
        <v>45295</v>
      </c>
      <c r="B120" s="104">
        <v>22</v>
      </c>
      <c r="C120" s="226">
        <v>13.766999999999999</v>
      </c>
    </row>
    <row r="121" spans="1:3" ht="15.6" x14ac:dyDescent="0.3">
      <c r="A121" s="116">
        <v>45295</v>
      </c>
      <c r="B121" s="104">
        <v>23</v>
      </c>
      <c r="C121" s="226">
        <v>12.872</v>
      </c>
    </row>
    <row r="122" spans="1:3" ht="15.6" x14ac:dyDescent="0.3">
      <c r="A122" s="116">
        <v>45295</v>
      </c>
      <c r="B122" s="104">
        <v>24</v>
      </c>
      <c r="C122" s="226">
        <v>12.632</v>
      </c>
    </row>
    <row r="123" spans="1:3" ht="15.6" x14ac:dyDescent="0.3">
      <c r="A123" s="116">
        <v>45296</v>
      </c>
      <c r="B123" s="104">
        <v>1</v>
      </c>
      <c r="C123" s="226">
        <v>12.659000000000001</v>
      </c>
    </row>
    <row r="124" spans="1:3" ht="15.6" x14ac:dyDescent="0.3">
      <c r="A124" s="116">
        <v>45296</v>
      </c>
      <c r="B124" s="104">
        <v>2</v>
      </c>
      <c r="C124" s="226">
        <v>12.871</v>
      </c>
    </row>
    <row r="125" spans="1:3" ht="15.6" x14ac:dyDescent="0.3">
      <c r="A125" s="116">
        <v>45296</v>
      </c>
      <c r="B125" s="104">
        <v>3</v>
      </c>
      <c r="C125" s="226">
        <v>12.211</v>
      </c>
    </row>
    <row r="126" spans="1:3" ht="15.6" x14ac:dyDescent="0.3">
      <c r="A126" s="116">
        <v>45296</v>
      </c>
      <c r="B126" s="104">
        <v>4</v>
      </c>
      <c r="C126" s="226">
        <v>12.1</v>
      </c>
    </row>
    <row r="127" spans="1:3" ht="15.6" x14ac:dyDescent="0.3">
      <c r="A127" s="116">
        <v>45296</v>
      </c>
      <c r="B127" s="104">
        <v>5</v>
      </c>
      <c r="C127" s="226">
        <v>12.045</v>
      </c>
    </row>
    <row r="128" spans="1:3" ht="15.6" x14ac:dyDescent="0.3">
      <c r="A128" s="116">
        <v>45296</v>
      </c>
      <c r="B128" s="104">
        <v>6</v>
      </c>
      <c r="C128" s="226">
        <v>12.545</v>
      </c>
    </row>
    <row r="129" spans="1:3" ht="15.6" x14ac:dyDescent="0.3">
      <c r="A129" s="116">
        <v>45296</v>
      </c>
      <c r="B129" s="104">
        <v>7</v>
      </c>
      <c r="C129" s="226">
        <v>11.949</v>
      </c>
    </row>
    <row r="130" spans="1:3" ht="15.6" x14ac:dyDescent="0.3">
      <c r="A130" s="116">
        <v>45296</v>
      </c>
      <c r="B130" s="104">
        <v>8</v>
      </c>
      <c r="C130" s="226">
        <v>11.954000000000001</v>
      </c>
    </row>
    <row r="131" spans="1:3" ht="15.6" x14ac:dyDescent="0.3">
      <c r="A131" s="116">
        <v>45296</v>
      </c>
      <c r="B131" s="104">
        <v>9</v>
      </c>
      <c r="C131" s="226">
        <v>12.157999999999999</v>
      </c>
    </row>
    <row r="132" spans="1:3" ht="15.6" x14ac:dyDescent="0.3">
      <c r="A132" s="116">
        <v>45296</v>
      </c>
      <c r="B132" s="104">
        <v>10</v>
      </c>
      <c r="C132" s="226">
        <v>12.474</v>
      </c>
    </row>
    <row r="133" spans="1:3" ht="15.6" x14ac:dyDescent="0.3">
      <c r="A133" s="116">
        <v>45296</v>
      </c>
      <c r="B133" s="104">
        <v>11</v>
      </c>
      <c r="C133" s="226">
        <v>12.584</v>
      </c>
    </row>
    <row r="134" spans="1:3" ht="15.6" x14ac:dyDescent="0.3">
      <c r="A134" s="116">
        <v>45296</v>
      </c>
      <c r="B134" s="104">
        <v>12</v>
      </c>
      <c r="C134" s="226">
        <v>12.393000000000001</v>
      </c>
    </row>
    <row r="135" spans="1:3" ht="15.6" x14ac:dyDescent="0.3">
      <c r="A135" s="116">
        <v>45296</v>
      </c>
      <c r="B135" s="104">
        <v>13</v>
      </c>
      <c r="C135" s="226">
        <v>12.878</v>
      </c>
    </row>
    <row r="136" spans="1:3" ht="15.6" x14ac:dyDescent="0.3">
      <c r="A136" s="116">
        <v>45296</v>
      </c>
      <c r="B136" s="104">
        <v>14</v>
      </c>
      <c r="C136" s="226">
        <v>12.561</v>
      </c>
    </row>
    <row r="137" spans="1:3" ht="15.6" x14ac:dyDescent="0.3">
      <c r="A137" s="116">
        <v>45296</v>
      </c>
      <c r="B137" s="104">
        <v>15</v>
      </c>
      <c r="C137" s="226">
        <v>12.689</v>
      </c>
    </row>
    <row r="138" spans="1:3" ht="15.6" x14ac:dyDescent="0.3">
      <c r="A138" s="116">
        <v>45296</v>
      </c>
      <c r="B138" s="104">
        <v>16</v>
      </c>
      <c r="C138" s="226">
        <v>12.929</v>
      </c>
    </row>
    <row r="139" spans="1:3" ht="15.6" x14ac:dyDescent="0.3">
      <c r="A139" s="116">
        <v>45296</v>
      </c>
      <c r="B139" s="104">
        <v>17</v>
      </c>
      <c r="C139" s="226">
        <v>12.534000000000001</v>
      </c>
    </row>
    <row r="140" spans="1:3" ht="15.6" x14ac:dyDescent="0.3">
      <c r="A140" s="116">
        <v>45296</v>
      </c>
      <c r="B140" s="104">
        <v>18</v>
      </c>
      <c r="C140" s="226">
        <v>12.852</v>
      </c>
    </row>
    <row r="141" spans="1:3" ht="15.6" x14ac:dyDescent="0.3">
      <c r="A141" s="116">
        <v>45296</v>
      </c>
      <c r="B141" s="104">
        <v>19</v>
      </c>
      <c r="C141" s="226">
        <v>12.638</v>
      </c>
    </row>
    <row r="142" spans="1:3" ht="15.6" x14ac:dyDescent="0.3">
      <c r="A142" s="116">
        <v>45296</v>
      </c>
      <c r="B142" s="104">
        <v>20</v>
      </c>
      <c r="C142" s="226">
        <v>12.632</v>
      </c>
    </row>
    <row r="143" spans="1:3" ht="15.6" x14ac:dyDescent="0.3">
      <c r="A143" s="116">
        <v>45296</v>
      </c>
      <c r="B143" s="104">
        <v>21</v>
      </c>
      <c r="C143" s="226">
        <v>12.363</v>
      </c>
    </row>
    <row r="144" spans="1:3" ht="15.6" x14ac:dyDescent="0.3">
      <c r="A144" s="116">
        <v>45296</v>
      </c>
      <c r="B144" s="104">
        <v>22</v>
      </c>
      <c r="C144" s="226">
        <v>11.433</v>
      </c>
    </row>
    <row r="145" spans="1:3" ht="15.6" x14ac:dyDescent="0.3">
      <c r="A145" s="116">
        <v>45296</v>
      </c>
      <c r="B145" s="104">
        <v>23</v>
      </c>
      <c r="C145" s="226">
        <v>11.128</v>
      </c>
    </row>
    <row r="146" spans="1:3" ht="15.6" x14ac:dyDescent="0.3">
      <c r="A146" s="116">
        <v>45296</v>
      </c>
      <c r="B146" s="104">
        <v>24</v>
      </c>
      <c r="C146" s="226">
        <v>11.156000000000001</v>
      </c>
    </row>
    <row r="147" spans="1:3" ht="15.6" x14ac:dyDescent="0.3">
      <c r="A147" s="116">
        <v>45297</v>
      </c>
      <c r="B147" s="104">
        <v>1</v>
      </c>
      <c r="C147" s="226">
        <v>10.43</v>
      </c>
    </row>
    <row r="148" spans="1:3" ht="15.6" x14ac:dyDescent="0.3">
      <c r="A148" s="116">
        <v>45297</v>
      </c>
      <c r="B148" s="104">
        <v>2</v>
      </c>
      <c r="C148" s="226">
        <v>10.169</v>
      </c>
    </row>
    <row r="149" spans="1:3" ht="15.6" x14ac:dyDescent="0.3">
      <c r="A149" s="116">
        <v>45297</v>
      </c>
      <c r="B149" s="104">
        <v>3</v>
      </c>
      <c r="C149" s="226">
        <v>9.7989999999999995</v>
      </c>
    </row>
    <row r="150" spans="1:3" ht="15.6" x14ac:dyDescent="0.3">
      <c r="A150" s="116">
        <v>45297</v>
      </c>
      <c r="B150" s="104">
        <v>4</v>
      </c>
      <c r="C150" s="226">
        <v>9.7620000000000005</v>
      </c>
    </row>
    <row r="151" spans="1:3" ht="15.6" x14ac:dyDescent="0.3">
      <c r="A151" s="116">
        <v>45297</v>
      </c>
      <c r="B151" s="104">
        <v>5</v>
      </c>
      <c r="C151" s="226">
        <v>9.5790000000000006</v>
      </c>
    </row>
    <row r="152" spans="1:3" ht="15.6" x14ac:dyDescent="0.3">
      <c r="A152" s="116">
        <v>45297</v>
      </c>
      <c r="B152" s="104">
        <v>6</v>
      </c>
      <c r="C152" s="226">
        <v>9.4469999999999992</v>
      </c>
    </row>
    <row r="153" spans="1:3" ht="15.6" x14ac:dyDescent="0.3">
      <c r="A153" s="116">
        <v>45297</v>
      </c>
      <c r="B153" s="104">
        <v>7</v>
      </c>
      <c r="C153" s="226">
        <v>9.5229999999999997</v>
      </c>
    </row>
    <row r="154" spans="1:3" ht="15.6" x14ac:dyDescent="0.3">
      <c r="A154" s="116">
        <v>45297</v>
      </c>
      <c r="B154" s="104">
        <v>8</v>
      </c>
      <c r="C154" s="226">
        <v>9.3710000000000004</v>
      </c>
    </row>
    <row r="155" spans="1:3" ht="15.6" x14ac:dyDescent="0.3">
      <c r="A155" s="116">
        <v>45297</v>
      </c>
      <c r="B155" s="104">
        <v>9</v>
      </c>
      <c r="C155" s="226">
        <v>9.1760000000000002</v>
      </c>
    </row>
    <row r="156" spans="1:3" ht="15.6" x14ac:dyDescent="0.3">
      <c r="A156" s="116">
        <v>45297</v>
      </c>
      <c r="B156" s="104">
        <v>10</v>
      </c>
      <c r="C156" s="226">
        <v>9.3190000000000008</v>
      </c>
    </row>
    <row r="157" spans="1:3" ht="15.6" x14ac:dyDescent="0.3">
      <c r="A157" s="116">
        <v>45297</v>
      </c>
      <c r="B157" s="104">
        <v>11</v>
      </c>
      <c r="C157" s="226">
        <v>9.2439999999999998</v>
      </c>
    </row>
    <row r="158" spans="1:3" ht="15.6" x14ac:dyDescent="0.3">
      <c r="A158" s="116">
        <v>45297</v>
      </c>
      <c r="B158" s="104">
        <v>12</v>
      </c>
      <c r="C158" s="226">
        <v>8.9209999999999994</v>
      </c>
    </row>
    <row r="159" spans="1:3" ht="15.6" x14ac:dyDescent="0.3">
      <c r="A159" s="116">
        <v>45297</v>
      </c>
      <c r="B159" s="104">
        <v>13</v>
      </c>
      <c r="C159" s="226">
        <v>8.7720000000000002</v>
      </c>
    </row>
    <row r="160" spans="1:3" ht="15.6" x14ac:dyDescent="0.3">
      <c r="A160" s="116">
        <v>45297</v>
      </c>
      <c r="B160" s="104">
        <v>14</v>
      </c>
      <c r="C160" s="226">
        <v>8.8949999999999996</v>
      </c>
    </row>
    <row r="161" spans="1:3" ht="15.6" x14ac:dyDescent="0.3">
      <c r="A161" s="116">
        <v>45297</v>
      </c>
      <c r="B161" s="104">
        <v>15</v>
      </c>
      <c r="C161" s="226">
        <v>8.6120000000000001</v>
      </c>
    </row>
    <row r="162" spans="1:3" ht="15.6" x14ac:dyDescent="0.3">
      <c r="A162" s="116">
        <v>45297</v>
      </c>
      <c r="B162" s="104">
        <v>16</v>
      </c>
      <c r="C162" s="226">
        <v>8.4339999999999993</v>
      </c>
    </row>
    <row r="163" spans="1:3" ht="15.6" x14ac:dyDescent="0.3">
      <c r="A163" s="116">
        <v>45297</v>
      </c>
      <c r="B163" s="104">
        <v>17</v>
      </c>
      <c r="C163" s="226">
        <v>8.4049999999999994</v>
      </c>
    </row>
    <row r="164" spans="1:3" ht="15.6" x14ac:dyDescent="0.3">
      <c r="A164" s="116">
        <v>45297</v>
      </c>
      <c r="B164" s="104">
        <v>18</v>
      </c>
      <c r="C164" s="226">
        <v>8.8239999999999998</v>
      </c>
    </row>
    <row r="165" spans="1:3" ht="15.6" x14ac:dyDescent="0.3">
      <c r="A165" s="116">
        <v>45297</v>
      </c>
      <c r="B165" s="104">
        <v>19</v>
      </c>
      <c r="C165" s="226">
        <v>8.93</v>
      </c>
    </row>
    <row r="166" spans="1:3" ht="15.6" x14ac:dyDescent="0.3">
      <c r="A166" s="116">
        <v>45297</v>
      </c>
      <c r="B166" s="104">
        <v>20</v>
      </c>
      <c r="C166" s="226">
        <v>8.9480000000000004</v>
      </c>
    </row>
    <row r="167" spans="1:3" ht="15.6" x14ac:dyDescent="0.3">
      <c r="A167" s="116">
        <v>45297</v>
      </c>
      <c r="B167" s="104">
        <v>21</v>
      </c>
      <c r="C167" s="226">
        <v>8.8580000000000005</v>
      </c>
    </row>
    <row r="168" spans="1:3" ht="15.6" x14ac:dyDescent="0.3">
      <c r="A168" s="116">
        <v>45297</v>
      </c>
      <c r="B168" s="104">
        <v>22</v>
      </c>
      <c r="C168" s="226">
        <v>9.1189999999999998</v>
      </c>
    </row>
    <row r="169" spans="1:3" ht="15.6" x14ac:dyDescent="0.3">
      <c r="A169" s="116">
        <v>45297</v>
      </c>
      <c r="B169" s="104">
        <v>23</v>
      </c>
      <c r="C169" s="226">
        <v>9.0890000000000004</v>
      </c>
    </row>
    <row r="170" spans="1:3" ht="15.6" x14ac:dyDescent="0.3">
      <c r="A170" s="116">
        <v>45297</v>
      </c>
      <c r="B170" s="104">
        <v>24</v>
      </c>
      <c r="C170" s="226">
        <v>9.0960000000000001</v>
      </c>
    </row>
    <row r="171" spans="1:3" ht="15.6" x14ac:dyDescent="0.3">
      <c r="A171" s="116">
        <v>45298</v>
      </c>
      <c r="B171" s="104">
        <v>1</v>
      </c>
      <c r="C171" s="226">
        <v>8.9429999999999996</v>
      </c>
    </row>
    <row r="172" spans="1:3" ht="15.6" x14ac:dyDescent="0.3">
      <c r="A172" s="116">
        <v>45298</v>
      </c>
      <c r="B172" s="104">
        <v>2</v>
      </c>
      <c r="C172" s="226">
        <v>8.9649999999999999</v>
      </c>
    </row>
    <row r="173" spans="1:3" ht="15.6" x14ac:dyDescent="0.3">
      <c r="A173" s="116">
        <v>45298</v>
      </c>
      <c r="B173" s="104">
        <v>3</v>
      </c>
      <c r="C173" s="226">
        <v>8.7889999999999997</v>
      </c>
    </row>
    <row r="174" spans="1:3" ht="15.6" x14ac:dyDescent="0.3">
      <c r="A174" s="116">
        <v>45298</v>
      </c>
      <c r="B174" s="104">
        <v>4</v>
      </c>
      <c r="C174" s="226">
        <v>8.8049999999999997</v>
      </c>
    </row>
    <row r="175" spans="1:3" ht="15.6" x14ac:dyDescent="0.3">
      <c r="A175" s="116">
        <v>45298</v>
      </c>
      <c r="B175" s="104">
        <v>5</v>
      </c>
      <c r="C175" s="226">
        <v>8.6940000000000008</v>
      </c>
    </row>
    <row r="176" spans="1:3" ht="15.6" x14ac:dyDescent="0.3">
      <c r="A176" s="116">
        <v>45298</v>
      </c>
      <c r="B176" s="104">
        <v>6</v>
      </c>
      <c r="C176" s="226">
        <v>8.8759999999999994</v>
      </c>
    </row>
    <row r="177" spans="1:3" ht="15.6" x14ac:dyDescent="0.3">
      <c r="A177" s="116">
        <v>45298</v>
      </c>
      <c r="B177" s="104">
        <v>7</v>
      </c>
      <c r="C177" s="226">
        <v>8.74</v>
      </c>
    </row>
    <row r="178" spans="1:3" ht="15.6" x14ac:dyDescent="0.3">
      <c r="A178" s="116">
        <v>45298</v>
      </c>
      <c r="B178" s="104">
        <v>8</v>
      </c>
      <c r="C178" s="226">
        <v>8.7309999999999999</v>
      </c>
    </row>
    <row r="179" spans="1:3" ht="15.6" x14ac:dyDescent="0.3">
      <c r="A179" s="116">
        <v>45298</v>
      </c>
      <c r="B179" s="104">
        <v>9</v>
      </c>
      <c r="C179" s="226">
        <v>8.2949999999999999</v>
      </c>
    </row>
    <row r="180" spans="1:3" ht="15.6" x14ac:dyDescent="0.3">
      <c r="A180" s="116">
        <v>45298</v>
      </c>
      <c r="B180" s="104">
        <v>10</v>
      </c>
      <c r="C180" s="226">
        <v>8.375</v>
      </c>
    </row>
    <row r="181" spans="1:3" ht="15.6" x14ac:dyDescent="0.3">
      <c r="A181" s="116">
        <v>45298</v>
      </c>
      <c r="B181" s="104">
        <v>11</v>
      </c>
      <c r="C181" s="226">
        <v>8.2249999999999996</v>
      </c>
    </row>
    <row r="182" spans="1:3" ht="15.6" x14ac:dyDescent="0.3">
      <c r="A182" s="116">
        <v>45298</v>
      </c>
      <c r="B182" s="104">
        <v>12</v>
      </c>
      <c r="C182" s="226">
        <v>8.0549999999999997</v>
      </c>
    </row>
    <row r="183" spans="1:3" ht="15.6" x14ac:dyDescent="0.3">
      <c r="A183" s="116">
        <v>45298</v>
      </c>
      <c r="B183" s="104">
        <v>13</v>
      </c>
      <c r="C183" s="226">
        <v>7.9390000000000001</v>
      </c>
    </row>
    <row r="184" spans="1:3" ht="15.6" x14ac:dyDescent="0.3">
      <c r="A184" s="116">
        <v>45298</v>
      </c>
      <c r="B184" s="104">
        <v>14</v>
      </c>
      <c r="C184" s="226">
        <v>8.1430000000000007</v>
      </c>
    </row>
    <row r="185" spans="1:3" ht="15.6" x14ac:dyDescent="0.3">
      <c r="A185" s="116">
        <v>45298</v>
      </c>
      <c r="B185" s="104">
        <v>15</v>
      </c>
      <c r="C185" s="226">
        <v>7.8819999999999997</v>
      </c>
    </row>
    <row r="186" spans="1:3" ht="15.6" x14ac:dyDescent="0.3">
      <c r="A186" s="116">
        <v>45298</v>
      </c>
      <c r="B186" s="104">
        <v>16</v>
      </c>
      <c r="C186" s="226">
        <v>7.7169999999999996</v>
      </c>
    </row>
    <row r="187" spans="1:3" ht="15.6" x14ac:dyDescent="0.3">
      <c r="A187" s="116">
        <v>45298</v>
      </c>
      <c r="B187" s="104">
        <v>17</v>
      </c>
      <c r="C187" s="226">
        <v>7.58</v>
      </c>
    </row>
    <row r="188" spans="1:3" ht="15.6" x14ac:dyDescent="0.3">
      <c r="A188" s="116">
        <v>45298</v>
      </c>
      <c r="B188" s="104">
        <v>18</v>
      </c>
      <c r="C188" s="226">
        <v>8.1609999999999996</v>
      </c>
    </row>
    <row r="189" spans="1:3" ht="15.6" x14ac:dyDescent="0.3">
      <c r="A189" s="116">
        <v>45298</v>
      </c>
      <c r="B189" s="104">
        <v>19</v>
      </c>
      <c r="C189" s="226">
        <v>8.3859999999999992</v>
      </c>
    </row>
    <row r="190" spans="1:3" ht="15.6" x14ac:dyDescent="0.3">
      <c r="A190" s="116">
        <v>45298</v>
      </c>
      <c r="B190" s="104">
        <v>20</v>
      </c>
      <c r="C190" s="226">
        <v>8.68</v>
      </c>
    </row>
    <row r="191" spans="1:3" ht="15.6" x14ac:dyDescent="0.3">
      <c r="A191" s="116">
        <v>45298</v>
      </c>
      <c r="B191" s="104">
        <v>21</v>
      </c>
      <c r="C191" s="226">
        <v>8.6370000000000005</v>
      </c>
    </row>
    <row r="192" spans="1:3" ht="15.6" x14ac:dyDescent="0.3">
      <c r="A192" s="116">
        <v>45298</v>
      </c>
      <c r="B192" s="104">
        <v>22</v>
      </c>
      <c r="C192" s="226">
        <v>9.0990000000000002</v>
      </c>
    </row>
    <row r="193" spans="1:3" ht="15.6" x14ac:dyDescent="0.3">
      <c r="A193" s="116">
        <v>45298</v>
      </c>
      <c r="B193" s="104">
        <v>23</v>
      </c>
      <c r="C193" s="226">
        <v>9.7460000000000004</v>
      </c>
    </row>
    <row r="194" spans="1:3" ht="15.6" x14ac:dyDescent="0.3">
      <c r="A194" s="116">
        <v>45298</v>
      </c>
      <c r="B194" s="104">
        <v>24</v>
      </c>
      <c r="C194" s="226">
        <v>10.417999999999999</v>
      </c>
    </row>
    <row r="195" spans="1:3" ht="15.6" x14ac:dyDescent="0.3">
      <c r="A195" s="116">
        <v>45299</v>
      </c>
      <c r="B195" s="104">
        <v>1</v>
      </c>
      <c r="C195" s="226">
        <v>10.324</v>
      </c>
    </row>
    <row r="196" spans="1:3" ht="15.6" x14ac:dyDescent="0.3">
      <c r="A196" s="116">
        <v>45299</v>
      </c>
      <c r="B196" s="104">
        <v>2</v>
      </c>
      <c r="C196" s="226">
        <v>10.441000000000001</v>
      </c>
    </row>
    <row r="197" spans="1:3" ht="15.6" x14ac:dyDescent="0.3">
      <c r="A197" s="116">
        <v>45299</v>
      </c>
      <c r="B197" s="104">
        <v>3</v>
      </c>
      <c r="C197" s="226">
        <v>10.679</v>
      </c>
    </row>
    <row r="198" spans="1:3" ht="15.6" x14ac:dyDescent="0.3">
      <c r="A198" s="116">
        <v>45299</v>
      </c>
      <c r="B198" s="104">
        <v>4</v>
      </c>
      <c r="C198" s="226">
        <v>10.997</v>
      </c>
    </row>
    <row r="199" spans="1:3" ht="15.6" x14ac:dyDescent="0.3">
      <c r="A199" s="116">
        <v>45299</v>
      </c>
      <c r="B199" s="104">
        <v>5</v>
      </c>
      <c r="C199" s="226">
        <v>11.327</v>
      </c>
    </row>
    <row r="200" spans="1:3" ht="15.6" x14ac:dyDescent="0.3">
      <c r="A200" s="116">
        <v>45299</v>
      </c>
      <c r="B200" s="104">
        <v>6</v>
      </c>
      <c r="C200" s="226">
        <v>11.452999999999999</v>
      </c>
    </row>
    <row r="201" spans="1:3" ht="15.6" x14ac:dyDescent="0.3">
      <c r="A201" s="116">
        <v>45299</v>
      </c>
      <c r="B201" s="104">
        <v>7</v>
      </c>
      <c r="C201" s="226">
        <v>11.717000000000001</v>
      </c>
    </row>
    <row r="202" spans="1:3" ht="15.6" x14ac:dyDescent="0.3">
      <c r="A202" s="116">
        <v>45299</v>
      </c>
      <c r="B202" s="104">
        <v>8</v>
      </c>
      <c r="C202" s="226">
        <v>12.321</v>
      </c>
    </row>
    <row r="203" spans="1:3" ht="15.6" x14ac:dyDescent="0.3">
      <c r="A203" s="116">
        <v>45299</v>
      </c>
      <c r="B203" s="104">
        <v>9</v>
      </c>
      <c r="C203" s="226">
        <v>12.3</v>
      </c>
    </row>
    <row r="204" spans="1:3" ht="15.6" x14ac:dyDescent="0.3">
      <c r="A204" s="116">
        <v>45299</v>
      </c>
      <c r="B204" s="104">
        <v>10</v>
      </c>
      <c r="C204" s="226">
        <v>12.09</v>
      </c>
    </row>
    <row r="205" spans="1:3" ht="15.6" x14ac:dyDescent="0.3">
      <c r="A205" s="116">
        <v>45299</v>
      </c>
      <c r="B205" s="104">
        <v>11</v>
      </c>
      <c r="C205" s="226">
        <v>12.552</v>
      </c>
    </row>
    <row r="206" spans="1:3" ht="15.6" x14ac:dyDescent="0.3">
      <c r="A206" s="116">
        <v>45299</v>
      </c>
      <c r="B206" s="104">
        <v>12</v>
      </c>
      <c r="C206" s="226">
        <v>12.609</v>
      </c>
    </row>
    <row r="207" spans="1:3" ht="15.6" x14ac:dyDescent="0.3">
      <c r="A207" s="116">
        <v>45299</v>
      </c>
      <c r="B207" s="104">
        <v>13</v>
      </c>
      <c r="C207" s="226">
        <v>12.503</v>
      </c>
    </row>
    <row r="208" spans="1:3" ht="15.6" x14ac:dyDescent="0.3">
      <c r="A208" s="116">
        <v>45299</v>
      </c>
      <c r="B208" s="104">
        <v>14</v>
      </c>
      <c r="C208" s="226">
        <v>12.738</v>
      </c>
    </row>
    <row r="209" spans="1:3" ht="15.6" x14ac:dyDescent="0.3">
      <c r="A209" s="116">
        <v>45299</v>
      </c>
      <c r="B209" s="104">
        <v>15</v>
      </c>
      <c r="C209" s="226">
        <v>12.24</v>
      </c>
    </row>
    <row r="210" spans="1:3" ht="15.6" x14ac:dyDescent="0.3">
      <c r="A210" s="116">
        <v>45299</v>
      </c>
      <c r="B210" s="104">
        <v>16</v>
      </c>
      <c r="C210" s="226">
        <v>12.507999999999999</v>
      </c>
    </row>
    <row r="211" spans="1:3" ht="15.6" x14ac:dyDescent="0.3">
      <c r="A211" s="116">
        <v>45299</v>
      </c>
      <c r="B211" s="104">
        <v>17</v>
      </c>
      <c r="C211" s="226">
        <v>12.613</v>
      </c>
    </row>
    <row r="212" spans="1:3" ht="15.6" x14ac:dyDescent="0.3">
      <c r="A212" s="116">
        <v>45299</v>
      </c>
      <c r="B212" s="104">
        <v>18</v>
      </c>
      <c r="C212" s="226">
        <v>12.824999999999999</v>
      </c>
    </row>
    <row r="213" spans="1:3" ht="15.6" x14ac:dyDescent="0.3">
      <c r="A213" s="116">
        <v>45299</v>
      </c>
      <c r="B213" s="104">
        <v>19</v>
      </c>
      <c r="C213" s="226">
        <v>13.079000000000001</v>
      </c>
    </row>
    <row r="214" spans="1:3" ht="15.6" x14ac:dyDescent="0.3">
      <c r="A214" s="116">
        <v>45299</v>
      </c>
      <c r="B214" s="104">
        <v>20</v>
      </c>
      <c r="C214" s="226">
        <v>12.776</v>
      </c>
    </row>
    <row r="215" spans="1:3" ht="15.6" x14ac:dyDescent="0.3">
      <c r="A215" s="116">
        <v>45299</v>
      </c>
      <c r="B215" s="104">
        <v>21</v>
      </c>
      <c r="C215" s="226">
        <v>12.938000000000001</v>
      </c>
    </row>
    <row r="216" spans="1:3" ht="15.6" x14ac:dyDescent="0.3">
      <c r="A216" s="116">
        <v>45299</v>
      </c>
      <c r="B216" s="104">
        <v>22</v>
      </c>
      <c r="C216" s="226">
        <v>13.608000000000001</v>
      </c>
    </row>
    <row r="217" spans="1:3" ht="15.6" x14ac:dyDescent="0.3">
      <c r="A217" s="116">
        <v>45299</v>
      </c>
      <c r="B217" s="104">
        <v>23</v>
      </c>
      <c r="C217" s="226">
        <v>13.387</v>
      </c>
    </row>
    <row r="218" spans="1:3" ht="15.6" x14ac:dyDescent="0.3">
      <c r="A218" s="116">
        <v>45299</v>
      </c>
      <c r="B218" s="104">
        <v>24</v>
      </c>
      <c r="C218" s="226">
        <v>13.398</v>
      </c>
    </row>
    <row r="219" spans="1:3" ht="15.6" x14ac:dyDescent="0.3">
      <c r="A219" s="116">
        <v>45300</v>
      </c>
      <c r="B219" s="104">
        <v>1</v>
      </c>
      <c r="C219" s="226">
        <v>13.291</v>
      </c>
    </row>
    <row r="220" spans="1:3" ht="15.6" x14ac:dyDescent="0.3">
      <c r="A220" s="116">
        <v>45300</v>
      </c>
      <c r="B220" s="104">
        <v>2</v>
      </c>
      <c r="C220" s="226">
        <v>14.019</v>
      </c>
    </row>
    <row r="221" spans="1:3" ht="15.6" x14ac:dyDescent="0.3">
      <c r="A221" s="116">
        <v>45300</v>
      </c>
      <c r="B221" s="104">
        <v>3</v>
      </c>
      <c r="C221" s="226">
        <v>13.968999999999999</v>
      </c>
    </row>
    <row r="222" spans="1:3" ht="15.6" x14ac:dyDescent="0.3">
      <c r="A222" s="116">
        <v>45300</v>
      </c>
      <c r="B222" s="104">
        <v>4</v>
      </c>
      <c r="C222" s="226">
        <v>13.295999999999999</v>
      </c>
    </row>
    <row r="223" spans="1:3" ht="15.6" x14ac:dyDescent="0.3">
      <c r="A223" s="116">
        <v>45300</v>
      </c>
      <c r="B223" s="104">
        <v>5</v>
      </c>
      <c r="C223" s="226">
        <v>14.069000000000001</v>
      </c>
    </row>
    <row r="224" spans="1:3" ht="15.6" x14ac:dyDescent="0.3">
      <c r="A224" s="116">
        <v>45300</v>
      </c>
      <c r="B224" s="104">
        <v>6</v>
      </c>
      <c r="C224" s="226">
        <v>14.717000000000001</v>
      </c>
    </row>
    <row r="225" spans="1:3" ht="15.6" x14ac:dyDescent="0.3">
      <c r="A225" s="116">
        <v>45300</v>
      </c>
      <c r="B225" s="104">
        <v>7</v>
      </c>
      <c r="C225" s="226">
        <v>15.689</v>
      </c>
    </row>
    <row r="226" spans="1:3" ht="15.6" x14ac:dyDescent="0.3">
      <c r="A226" s="116">
        <v>45300</v>
      </c>
      <c r="B226" s="104">
        <v>8</v>
      </c>
      <c r="C226" s="226">
        <v>16.216000000000001</v>
      </c>
    </row>
    <row r="227" spans="1:3" ht="15.6" x14ac:dyDescent="0.3">
      <c r="A227" s="116">
        <v>45300</v>
      </c>
      <c r="B227" s="104">
        <v>9</v>
      </c>
      <c r="C227" s="226">
        <v>16.797000000000001</v>
      </c>
    </row>
    <row r="228" spans="1:3" ht="15.6" x14ac:dyDescent="0.3">
      <c r="A228" s="116">
        <v>45300</v>
      </c>
      <c r="B228" s="104">
        <v>10</v>
      </c>
      <c r="C228" s="226">
        <v>17.481000000000002</v>
      </c>
    </row>
    <row r="229" spans="1:3" ht="15.6" x14ac:dyDescent="0.3">
      <c r="A229" s="116">
        <v>45300</v>
      </c>
      <c r="B229" s="104">
        <v>11</v>
      </c>
      <c r="C229" s="226">
        <v>17.052</v>
      </c>
    </row>
    <row r="230" spans="1:3" ht="15.6" x14ac:dyDescent="0.3">
      <c r="A230" s="116">
        <v>45300</v>
      </c>
      <c r="B230" s="104">
        <v>12</v>
      </c>
      <c r="C230" s="226">
        <v>16.646999999999998</v>
      </c>
    </row>
    <row r="231" spans="1:3" ht="15.6" x14ac:dyDescent="0.3">
      <c r="A231" s="116">
        <v>45300</v>
      </c>
      <c r="B231" s="104">
        <v>13</v>
      </c>
      <c r="C231" s="226">
        <v>15.917</v>
      </c>
    </row>
    <row r="232" spans="1:3" ht="15.6" x14ac:dyDescent="0.3">
      <c r="A232" s="116">
        <v>45300</v>
      </c>
      <c r="B232" s="104">
        <v>14</v>
      </c>
      <c r="C232" s="226">
        <v>16.234999999999999</v>
      </c>
    </row>
    <row r="233" spans="1:3" ht="15.6" x14ac:dyDescent="0.3">
      <c r="A233" s="116">
        <v>45300</v>
      </c>
      <c r="B233" s="104">
        <v>15</v>
      </c>
      <c r="C233" s="226">
        <v>16.103999999999999</v>
      </c>
    </row>
    <row r="234" spans="1:3" ht="15.6" x14ac:dyDescent="0.3">
      <c r="A234" s="116">
        <v>45300</v>
      </c>
      <c r="B234" s="104">
        <v>16</v>
      </c>
      <c r="C234" s="226">
        <v>15.465999999999999</v>
      </c>
    </row>
    <row r="235" spans="1:3" ht="15.6" x14ac:dyDescent="0.3">
      <c r="A235" s="116">
        <v>45300</v>
      </c>
      <c r="B235" s="104">
        <v>17</v>
      </c>
      <c r="C235" s="226">
        <v>15.265000000000001</v>
      </c>
    </row>
    <row r="236" spans="1:3" ht="15.6" x14ac:dyDescent="0.3">
      <c r="A236" s="116">
        <v>45300</v>
      </c>
      <c r="B236" s="104">
        <v>18</v>
      </c>
      <c r="C236" s="226">
        <v>15.715999999999999</v>
      </c>
    </row>
    <row r="237" spans="1:3" ht="15.6" x14ac:dyDescent="0.3">
      <c r="A237" s="116">
        <v>45300</v>
      </c>
      <c r="B237" s="104">
        <v>19</v>
      </c>
      <c r="C237" s="226">
        <v>14.914999999999999</v>
      </c>
    </row>
    <row r="238" spans="1:3" ht="15.6" x14ac:dyDescent="0.3">
      <c r="A238" s="116">
        <v>45300</v>
      </c>
      <c r="B238" s="104">
        <v>20</v>
      </c>
      <c r="C238" s="226">
        <v>14.807</v>
      </c>
    </row>
    <row r="239" spans="1:3" ht="15.6" x14ac:dyDescent="0.3">
      <c r="A239" s="116">
        <v>45300</v>
      </c>
      <c r="B239" s="104">
        <v>21</v>
      </c>
      <c r="C239" s="226">
        <v>14.569000000000001</v>
      </c>
    </row>
    <row r="240" spans="1:3" ht="15.6" x14ac:dyDescent="0.3">
      <c r="A240" s="116">
        <v>45300</v>
      </c>
      <c r="B240" s="104">
        <v>22</v>
      </c>
      <c r="C240" s="226">
        <v>14.731999999999999</v>
      </c>
    </row>
    <row r="241" spans="1:3" ht="15.6" x14ac:dyDescent="0.3">
      <c r="A241" s="116">
        <v>45300</v>
      </c>
      <c r="B241" s="104">
        <v>23</v>
      </c>
      <c r="C241" s="226">
        <v>14.065</v>
      </c>
    </row>
    <row r="242" spans="1:3" ht="15.6" x14ac:dyDescent="0.3">
      <c r="A242" s="116">
        <v>45300</v>
      </c>
      <c r="B242" s="104">
        <v>24</v>
      </c>
      <c r="C242" s="226">
        <v>13.865</v>
      </c>
    </row>
    <row r="243" spans="1:3" ht="15.6" x14ac:dyDescent="0.3">
      <c r="A243" s="116">
        <v>45301</v>
      </c>
      <c r="B243" s="104">
        <v>1</v>
      </c>
      <c r="C243" s="226">
        <v>13.792</v>
      </c>
    </row>
    <row r="244" spans="1:3" ht="15.6" x14ac:dyDescent="0.3">
      <c r="A244" s="116">
        <v>45301</v>
      </c>
      <c r="B244" s="104">
        <v>2</v>
      </c>
      <c r="C244" s="226">
        <v>13.718999999999999</v>
      </c>
    </row>
    <row r="245" spans="1:3" ht="15.6" x14ac:dyDescent="0.3">
      <c r="A245" s="116">
        <v>45301</v>
      </c>
      <c r="B245" s="104">
        <v>3</v>
      </c>
      <c r="C245" s="226">
        <v>12.813000000000001</v>
      </c>
    </row>
    <row r="246" spans="1:3" ht="15.6" x14ac:dyDescent="0.3">
      <c r="A246" s="116">
        <v>45301</v>
      </c>
      <c r="B246" s="104">
        <v>4</v>
      </c>
      <c r="C246" s="226">
        <v>12.759</v>
      </c>
    </row>
    <row r="247" spans="1:3" ht="15.6" x14ac:dyDescent="0.3">
      <c r="A247" s="116">
        <v>45301</v>
      </c>
      <c r="B247" s="104">
        <v>5</v>
      </c>
      <c r="C247" s="226">
        <v>12.657</v>
      </c>
    </row>
    <row r="248" spans="1:3" ht="15.6" x14ac:dyDescent="0.3">
      <c r="A248" s="116">
        <v>45301</v>
      </c>
      <c r="B248" s="104">
        <v>6</v>
      </c>
      <c r="C248" s="226">
        <v>13.34</v>
      </c>
    </row>
    <row r="249" spans="1:3" ht="15.6" x14ac:dyDescent="0.3">
      <c r="A249" s="116">
        <v>45301</v>
      </c>
      <c r="B249" s="104">
        <v>7</v>
      </c>
      <c r="C249" s="226">
        <v>14.145</v>
      </c>
    </row>
    <row r="250" spans="1:3" ht="15.6" x14ac:dyDescent="0.3">
      <c r="A250" s="116">
        <v>45301</v>
      </c>
      <c r="B250" s="104">
        <v>8</v>
      </c>
      <c r="C250" s="226">
        <v>15.266</v>
      </c>
    </row>
    <row r="251" spans="1:3" ht="15.6" x14ac:dyDescent="0.3">
      <c r="A251" s="116">
        <v>45301</v>
      </c>
      <c r="B251" s="104">
        <v>9</v>
      </c>
      <c r="C251" s="226">
        <v>15.516999999999999</v>
      </c>
    </row>
    <row r="252" spans="1:3" ht="15.6" x14ac:dyDescent="0.3">
      <c r="A252" s="116">
        <v>45301</v>
      </c>
      <c r="B252" s="104">
        <v>10</v>
      </c>
      <c r="C252" s="226">
        <v>15.159000000000001</v>
      </c>
    </row>
    <row r="253" spans="1:3" ht="15.6" x14ac:dyDescent="0.3">
      <c r="A253" s="116">
        <v>45301</v>
      </c>
      <c r="B253" s="104">
        <v>11</v>
      </c>
      <c r="C253" s="226">
        <v>14.994</v>
      </c>
    </row>
    <row r="254" spans="1:3" ht="15.6" x14ac:dyDescent="0.3">
      <c r="A254" s="116">
        <v>45301</v>
      </c>
      <c r="B254" s="104">
        <v>12</v>
      </c>
      <c r="C254" s="226">
        <v>14.739000000000001</v>
      </c>
    </row>
    <row r="255" spans="1:3" ht="15.6" x14ac:dyDescent="0.3">
      <c r="A255" s="116">
        <v>45301</v>
      </c>
      <c r="B255" s="104">
        <v>13</v>
      </c>
      <c r="C255" s="226">
        <v>14.336</v>
      </c>
    </row>
    <row r="256" spans="1:3" ht="15.6" x14ac:dyDescent="0.3">
      <c r="A256" s="116">
        <v>45301</v>
      </c>
      <c r="B256" s="104">
        <v>14</v>
      </c>
      <c r="C256" s="226">
        <v>14.907999999999999</v>
      </c>
    </row>
    <row r="257" spans="1:3" ht="15.6" x14ac:dyDescent="0.3">
      <c r="A257" s="116">
        <v>45301</v>
      </c>
      <c r="B257" s="104">
        <v>15</v>
      </c>
      <c r="C257" s="226">
        <v>14.835000000000001</v>
      </c>
    </row>
    <row r="258" spans="1:3" ht="15.6" x14ac:dyDescent="0.3">
      <c r="A258" s="116">
        <v>45301</v>
      </c>
      <c r="B258" s="104">
        <v>16</v>
      </c>
      <c r="C258" s="226">
        <v>13.712999999999999</v>
      </c>
    </row>
    <row r="259" spans="1:3" ht="15.6" x14ac:dyDescent="0.3">
      <c r="A259" s="116">
        <v>45301</v>
      </c>
      <c r="B259" s="104">
        <v>17</v>
      </c>
      <c r="C259" s="226">
        <v>13.852</v>
      </c>
    </row>
    <row r="260" spans="1:3" ht="15.6" x14ac:dyDescent="0.3">
      <c r="A260" s="116">
        <v>45301</v>
      </c>
      <c r="B260" s="104">
        <v>18</v>
      </c>
      <c r="C260" s="226">
        <v>14.228999999999999</v>
      </c>
    </row>
    <row r="261" spans="1:3" ht="15.6" x14ac:dyDescent="0.3">
      <c r="A261" s="116">
        <v>45301</v>
      </c>
      <c r="B261" s="104">
        <v>19</v>
      </c>
      <c r="C261" s="226">
        <v>14.112</v>
      </c>
    </row>
    <row r="262" spans="1:3" ht="15.6" x14ac:dyDescent="0.3">
      <c r="A262" s="116">
        <v>45301</v>
      </c>
      <c r="B262" s="104">
        <v>20</v>
      </c>
      <c r="C262" s="226">
        <v>13.586</v>
      </c>
    </row>
    <row r="263" spans="1:3" ht="15.6" x14ac:dyDescent="0.3">
      <c r="A263" s="116">
        <v>45301</v>
      </c>
      <c r="B263" s="104">
        <v>21</v>
      </c>
      <c r="C263" s="226">
        <v>13.132999999999999</v>
      </c>
    </row>
    <row r="264" spans="1:3" ht="15.6" x14ac:dyDescent="0.3">
      <c r="A264" s="116">
        <v>45301</v>
      </c>
      <c r="B264" s="104">
        <v>22</v>
      </c>
      <c r="C264" s="226">
        <v>12.597</v>
      </c>
    </row>
    <row r="265" spans="1:3" ht="15.6" x14ac:dyDescent="0.3">
      <c r="A265" s="116">
        <v>45301</v>
      </c>
      <c r="B265" s="104">
        <v>23</v>
      </c>
      <c r="C265" s="226">
        <v>12.371</v>
      </c>
    </row>
    <row r="266" spans="1:3" ht="15.6" x14ac:dyDescent="0.3">
      <c r="A266" s="116">
        <v>45301</v>
      </c>
      <c r="B266" s="104">
        <v>24</v>
      </c>
      <c r="C266" s="226">
        <v>12.253</v>
      </c>
    </row>
    <row r="267" spans="1:3" ht="15.6" x14ac:dyDescent="0.3">
      <c r="A267" s="116">
        <v>45302</v>
      </c>
      <c r="B267" s="104">
        <v>1</v>
      </c>
      <c r="C267" s="226">
        <v>11.928000000000001</v>
      </c>
    </row>
    <row r="268" spans="1:3" ht="15.6" x14ac:dyDescent="0.3">
      <c r="A268" s="116">
        <v>45302</v>
      </c>
      <c r="B268" s="104">
        <v>2</v>
      </c>
      <c r="C268" s="226">
        <v>11.544</v>
      </c>
    </row>
    <row r="269" spans="1:3" ht="15.6" x14ac:dyDescent="0.3">
      <c r="A269" s="116">
        <v>45302</v>
      </c>
      <c r="B269" s="104">
        <v>3</v>
      </c>
      <c r="C269" s="226">
        <v>11.64</v>
      </c>
    </row>
    <row r="270" spans="1:3" ht="15.6" x14ac:dyDescent="0.3">
      <c r="A270" s="116">
        <v>45302</v>
      </c>
      <c r="B270" s="104">
        <v>4</v>
      </c>
      <c r="C270" s="226">
        <v>11.785</v>
      </c>
    </row>
    <row r="271" spans="1:3" ht="15.6" x14ac:dyDescent="0.3">
      <c r="A271" s="116">
        <v>45302</v>
      </c>
      <c r="B271" s="104">
        <v>5</v>
      </c>
      <c r="C271" s="226">
        <v>11.331</v>
      </c>
    </row>
    <row r="272" spans="1:3" ht="15.6" x14ac:dyDescent="0.3">
      <c r="A272" s="116">
        <v>45302</v>
      </c>
      <c r="B272" s="104">
        <v>6</v>
      </c>
      <c r="C272" s="226">
        <v>11.483000000000001</v>
      </c>
    </row>
    <row r="273" spans="1:3" ht="15.6" x14ac:dyDescent="0.3">
      <c r="A273" s="116">
        <v>45302</v>
      </c>
      <c r="B273" s="104">
        <v>7</v>
      </c>
      <c r="C273" s="226">
        <v>12.196</v>
      </c>
    </row>
    <row r="274" spans="1:3" ht="15.6" x14ac:dyDescent="0.3">
      <c r="A274" s="116">
        <v>45302</v>
      </c>
      <c r="B274" s="104">
        <v>8</v>
      </c>
      <c r="C274" s="226">
        <v>12.999000000000001</v>
      </c>
    </row>
    <row r="275" spans="1:3" ht="15.6" x14ac:dyDescent="0.3">
      <c r="A275" s="116">
        <v>45302</v>
      </c>
      <c r="B275" s="104">
        <v>9</v>
      </c>
      <c r="C275" s="226">
        <v>12.808999999999999</v>
      </c>
    </row>
    <row r="276" spans="1:3" ht="15.6" x14ac:dyDescent="0.3">
      <c r="A276" s="116">
        <v>45302</v>
      </c>
      <c r="B276" s="104">
        <v>10</v>
      </c>
      <c r="C276" s="226">
        <v>12.624000000000001</v>
      </c>
    </row>
    <row r="277" spans="1:3" ht="15.6" x14ac:dyDescent="0.3">
      <c r="A277" s="116">
        <v>45302</v>
      </c>
      <c r="B277" s="104">
        <v>11</v>
      </c>
      <c r="C277" s="226">
        <v>12.545</v>
      </c>
    </row>
    <row r="278" spans="1:3" ht="15.6" x14ac:dyDescent="0.3">
      <c r="A278" s="116">
        <v>45302</v>
      </c>
      <c r="B278" s="104">
        <v>12</v>
      </c>
      <c r="C278" s="226">
        <v>12.038</v>
      </c>
    </row>
    <row r="279" spans="1:3" ht="15.6" x14ac:dyDescent="0.3">
      <c r="A279" s="116">
        <v>45302</v>
      </c>
      <c r="B279" s="104">
        <v>13</v>
      </c>
      <c r="C279" s="226">
        <v>11.648</v>
      </c>
    </row>
    <row r="280" spans="1:3" ht="15.6" x14ac:dyDescent="0.3">
      <c r="A280" s="116">
        <v>45302</v>
      </c>
      <c r="B280" s="104">
        <v>14</v>
      </c>
      <c r="C280" s="226">
        <v>12.459</v>
      </c>
    </row>
    <row r="281" spans="1:3" ht="15.6" x14ac:dyDescent="0.3">
      <c r="A281" s="116">
        <v>45302</v>
      </c>
      <c r="B281" s="104">
        <v>15</v>
      </c>
      <c r="C281" s="226">
        <v>12.345000000000001</v>
      </c>
    </row>
    <row r="282" spans="1:3" ht="15.6" x14ac:dyDescent="0.3">
      <c r="A282" s="116">
        <v>45302</v>
      </c>
      <c r="B282" s="104">
        <v>16</v>
      </c>
      <c r="C282" s="226">
        <v>12.411</v>
      </c>
    </row>
    <row r="283" spans="1:3" ht="15.6" x14ac:dyDescent="0.3">
      <c r="A283" s="116">
        <v>45302</v>
      </c>
      <c r="B283" s="104">
        <v>17</v>
      </c>
      <c r="C283" s="226">
        <v>11.798</v>
      </c>
    </row>
    <row r="284" spans="1:3" ht="15.6" x14ac:dyDescent="0.3">
      <c r="A284" s="116">
        <v>45302</v>
      </c>
      <c r="B284" s="104">
        <v>18</v>
      </c>
      <c r="C284" s="226">
        <v>11.925000000000001</v>
      </c>
    </row>
    <row r="285" spans="1:3" ht="15.6" x14ac:dyDescent="0.3">
      <c r="A285" s="116">
        <v>45302</v>
      </c>
      <c r="B285" s="104">
        <v>19</v>
      </c>
      <c r="C285" s="226">
        <v>11.778</v>
      </c>
    </row>
    <row r="286" spans="1:3" ht="15.6" x14ac:dyDescent="0.3">
      <c r="A286" s="116">
        <v>45302</v>
      </c>
      <c r="B286" s="104">
        <v>20</v>
      </c>
      <c r="C286" s="226">
        <v>12.489000000000001</v>
      </c>
    </row>
    <row r="287" spans="1:3" ht="15.6" x14ac:dyDescent="0.3">
      <c r="A287" s="116">
        <v>45302</v>
      </c>
      <c r="B287" s="104">
        <v>21</v>
      </c>
      <c r="C287" s="226">
        <v>11.302</v>
      </c>
    </row>
    <row r="288" spans="1:3" ht="15.6" x14ac:dyDescent="0.3">
      <c r="A288" s="116">
        <v>45302</v>
      </c>
      <c r="B288" s="104">
        <v>22</v>
      </c>
      <c r="C288" s="226">
        <v>11.096</v>
      </c>
    </row>
    <row r="289" spans="1:3" ht="15.6" x14ac:dyDescent="0.3">
      <c r="A289" s="116">
        <v>45302</v>
      </c>
      <c r="B289" s="104">
        <v>23</v>
      </c>
      <c r="C289" s="226">
        <v>11.592000000000001</v>
      </c>
    </row>
    <row r="290" spans="1:3" ht="15.6" x14ac:dyDescent="0.3">
      <c r="A290" s="116">
        <v>45302</v>
      </c>
      <c r="B290" s="104">
        <v>24</v>
      </c>
      <c r="C290" s="226">
        <v>12.04</v>
      </c>
    </row>
    <row r="291" spans="1:3" ht="15.6" x14ac:dyDescent="0.3">
      <c r="A291" s="116">
        <v>45303</v>
      </c>
      <c r="B291" s="104">
        <v>1</v>
      </c>
      <c r="C291" s="226">
        <v>11.56</v>
      </c>
    </row>
    <row r="292" spans="1:3" ht="15.6" x14ac:dyDescent="0.3">
      <c r="A292" s="116">
        <v>45303</v>
      </c>
      <c r="B292" s="104">
        <v>2</v>
      </c>
      <c r="C292" s="226">
        <v>11.74</v>
      </c>
    </row>
    <row r="293" spans="1:3" ht="15.6" x14ac:dyDescent="0.3">
      <c r="A293" s="116">
        <v>45303</v>
      </c>
      <c r="B293" s="104">
        <v>3</v>
      </c>
      <c r="C293" s="226">
        <v>11.749000000000001</v>
      </c>
    </row>
    <row r="294" spans="1:3" ht="15.6" x14ac:dyDescent="0.3">
      <c r="A294" s="116">
        <v>45303</v>
      </c>
      <c r="B294" s="104">
        <v>4</v>
      </c>
      <c r="C294" s="226">
        <v>11.49</v>
      </c>
    </row>
    <row r="295" spans="1:3" ht="15.6" x14ac:dyDescent="0.3">
      <c r="A295" s="116">
        <v>45303</v>
      </c>
      <c r="B295" s="104">
        <v>5</v>
      </c>
      <c r="C295" s="226">
        <v>11.327</v>
      </c>
    </row>
    <row r="296" spans="1:3" ht="15.6" x14ac:dyDescent="0.3">
      <c r="A296" s="116">
        <v>45303</v>
      </c>
      <c r="B296" s="104">
        <v>6</v>
      </c>
      <c r="C296" s="226">
        <v>11.194000000000001</v>
      </c>
    </row>
    <row r="297" spans="1:3" ht="15.6" x14ac:dyDescent="0.3">
      <c r="A297" s="116">
        <v>45303</v>
      </c>
      <c r="B297" s="104">
        <v>7</v>
      </c>
      <c r="C297" s="226">
        <v>11.244</v>
      </c>
    </row>
    <row r="298" spans="1:3" ht="15.6" x14ac:dyDescent="0.3">
      <c r="A298" s="116">
        <v>45303</v>
      </c>
      <c r="B298" s="104">
        <v>8</v>
      </c>
      <c r="C298" s="226">
        <v>11.327</v>
      </c>
    </row>
    <row r="299" spans="1:3" ht="15.6" x14ac:dyDescent="0.3">
      <c r="A299" s="116">
        <v>45303</v>
      </c>
      <c r="B299" s="104">
        <v>9</v>
      </c>
      <c r="C299" s="226">
        <v>10.961</v>
      </c>
    </row>
    <row r="300" spans="1:3" ht="15.6" x14ac:dyDescent="0.3">
      <c r="A300" s="116">
        <v>45303</v>
      </c>
      <c r="B300" s="104">
        <v>10</v>
      </c>
      <c r="C300" s="226">
        <v>11.098000000000001</v>
      </c>
    </row>
    <row r="301" spans="1:3" ht="15.6" x14ac:dyDescent="0.3">
      <c r="A301" s="116">
        <v>45303</v>
      </c>
      <c r="B301" s="104">
        <v>11</v>
      </c>
      <c r="C301" s="226">
        <v>10.853</v>
      </c>
    </row>
    <row r="302" spans="1:3" ht="15.6" x14ac:dyDescent="0.3">
      <c r="A302" s="116">
        <v>45303</v>
      </c>
      <c r="B302" s="104">
        <v>12</v>
      </c>
      <c r="C302" s="226">
        <v>10.731</v>
      </c>
    </row>
    <row r="303" spans="1:3" ht="15.6" x14ac:dyDescent="0.3">
      <c r="A303" s="116">
        <v>45303</v>
      </c>
      <c r="B303" s="104">
        <v>13</v>
      </c>
      <c r="C303" s="226">
        <v>11.082000000000001</v>
      </c>
    </row>
    <row r="304" spans="1:3" ht="15.6" x14ac:dyDescent="0.3">
      <c r="A304" s="116">
        <v>45303</v>
      </c>
      <c r="B304" s="104">
        <v>14</v>
      </c>
      <c r="C304" s="226">
        <v>11.273</v>
      </c>
    </row>
    <row r="305" spans="1:3" ht="15.6" x14ac:dyDescent="0.3">
      <c r="A305" s="116">
        <v>45303</v>
      </c>
      <c r="B305" s="104">
        <v>15</v>
      </c>
      <c r="C305" s="226">
        <v>10.984</v>
      </c>
    </row>
    <row r="306" spans="1:3" ht="15.6" x14ac:dyDescent="0.3">
      <c r="A306" s="116">
        <v>45303</v>
      </c>
      <c r="B306" s="104">
        <v>16</v>
      </c>
      <c r="C306" s="226">
        <v>10.61</v>
      </c>
    </row>
    <row r="307" spans="1:3" ht="15.6" x14ac:dyDescent="0.3">
      <c r="A307" s="116">
        <v>45303</v>
      </c>
      <c r="B307" s="104">
        <v>17</v>
      </c>
      <c r="C307" s="226">
        <v>10.413</v>
      </c>
    </row>
    <row r="308" spans="1:3" ht="15.6" x14ac:dyDescent="0.3">
      <c r="A308" s="116">
        <v>45303</v>
      </c>
      <c r="B308" s="104">
        <v>18</v>
      </c>
      <c r="C308" s="226">
        <v>10.317</v>
      </c>
    </row>
    <row r="309" spans="1:3" ht="15.6" x14ac:dyDescent="0.3">
      <c r="A309" s="116">
        <v>45303</v>
      </c>
      <c r="B309" s="104">
        <v>19</v>
      </c>
      <c r="C309" s="226">
        <v>9.8559999999999999</v>
      </c>
    </row>
    <row r="310" spans="1:3" ht="15.6" x14ac:dyDescent="0.3">
      <c r="A310" s="116">
        <v>45303</v>
      </c>
      <c r="B310" s="104">
        <v>20</v>
      </c>
      <c r="C310" s="226">
        <v>10.004</v>
      </c>
    </row>
    <row r="311" spans="1:3" ht="15.6" x14ac:dyDescent="0.3">
      <c r="A311" s="116">
        <v>45303</v>
      </c>
      <c r="B311" s="104">
        <v>21</v>
      </c>
      <c r="C311" s="226">
        <v>9.8569999999999993</v>
      </c>
    </row>
    <row r="312" spans="1:3" ht="15.6" x14ac:dyDescent="0.3">
      <c r="A312" s="116">
        <v>45303</v>
      </c>
      <c r="B312" s="104">
        <v>22</v>
      </c>
      <c r="C312" s="226">
        <v>10.055999999999999</v>
      </c>
    </row>
    <row r="313" spans="1:3" ht="15.6" x14ac:dyDescent="0.3">
      <c r="A313" s="116">
        <v>45303</v>
      </c>
      <c r="B313" s="104">
        <v>23</v>
      </c>
      <c r="C313" s="226">
        <v>9.9260000000000002</v>
      </c>
    </row>
    <row r="314" spans="1:3" ht="15.6" x14ac:dyDescent="0.3">
      <c r="A314" s="116">
        <v>45303</v>
      </c>
      <c r="B314" s="104">
        <v>24</v>
      </c>
      <c r="C314" s="226">
        <v>10.193</v>
      </c>
    </row>
    <row r="315" spans="1:3" ht="15.6" x14ac:dyDescent="0.3">
      <c r="A315" s="116">
        <v>45304</v>
      </c>
      <c r="B315" s="104">
        <v>1</v>
      </c>
      <c r="C315" s="226">
        <v>9.9610000000000003</v>
      </c>
    </row>
    <row r="316" spans="1:3" ht="15.6" x14ac:dyDescent="0.3">
      <c r="A316" s="116">
        <v>45304</v>
      </c>
      <c r="B316" s="104">
        <v>2</v>
      </c>
      <c r="C316" s="226">
        <v>9.7240000000000002</v>
      </c>
    </row>
    <row r="317" spans="1:3" ht="15.6" x14ac:dyDescent="0.3">
      <c r="A317" s="116">
        <v>45304</v>
      </c>
      <c r="B317" s="104">
        <v>3</v>
      </c>
      <c r="C317" s="226">
        <v>9.7319999999999993</v>
      </c>
    </row>
    <row r="318" spans="1:3" ht="15.6" x14ac:dyDescent="0.3">
      <c r="A318" s="116">
        <v>45304</v>
      </c>
      <c r="B318" s="104">
        <v>4</v>
      </c>
      <c r="C318" s="226">
        <v>9.7149999999999999</v>
      </c>
    </row>
    <row r="319" spans="1:3" ht="15.6" x14ac:dyDescent="0.3">
      <c r="A319" s="116">
        <v>45304</v>
      </c>
      <c r="B319" s="104">
        <v>5</v>
      </c>
      <c r="C319" s="226">
        <v>9.5570000000000004</v>
      </c>
    </row>
    <row r="320" spans="1:3" ht="15.6" x14ac:dyDescent="0.3">
      <c r="A320" s="116">
        <v>45304</v>
      </c>
      <c r="B320" s="104">
        <v>6</v>
      </c>
      <c r="C320" s="226">
        <v>9.9060000000000006</v>
      </c>
    </row>
    <row r="321" spans="1:3" ht="15.6" x14ac:dyDescent="0.3">
      <c r="A321" s="116">
        <v>45304</v>
      </c>
      <c r="B321" s="104">
        <v>7</v>
      </c>
      <c r="C321" s="226">
        <v>9.9870000000000001</v>
      </c>
    </row>
    <row r="322" spans="1:3" ht="15.6" x14ac:dyDescent="0.3">
      <c r="A322" s="116">
        <v>45304</v>
      </c>
      <c r="B322" s="104">
        <v>8</v>
      </c>
      <c r="C322" s="226">
        <v>9.7870000000000008</v>
      </c>
    </row>
    <row r="323" spans="1:3" ht="15.6" x14ac:dyDescent="0.3">
      <c r="A323" s="116">
        <v>45304</v>
      </c>
      <c r="B323" s="104">
        <v>9</v>
      </c>
      <c r="C323" s="226">
        <v>9.6489999999999991</v>
      </c>
    </row>
    <row r="324" spans="1:3" ht="15.6" x14ac:dyDescent="0.3">
      <c r="A324" s="116">
        <v>45304</v>
      </c>
      <c r="B324" s="104">
        <v>10</v>
      </c>
      <c r="C324" s="226">
        <v>9.6460000000000008</v>
      </c>
    </row>
    <row r="325" spans="1:3" ht="15.6" x14ac:dyDescent="0.3">
      <c r="A325" s="116">
        <v>45304</v>
      </c>
      <c r="B325" s="104">
        <v>11</v>
      </c>
      <c r="C325" s="226">
        <v>9.7870000000000008</v>
      </c>
    </row>
    <row r="326" spans="1:3" ht="15.6" x14ac:dyDescent="0.3">
      <c r="A326" s="116">
        <v>45304</v>
      </c>
      <c r="B326" s="104">
        <v>12</v>
      </c>
      <c r="C326" s="226">
        <v>9.3219999999999992</v>
      </c>
    </row>
    <row r="327" spans="1:3" ht="15.6" x14ac:dyDescent="0.3">
      <c r="A327" s="116">
        <v>45304</v>
      </c>
      <c r="B327" s="104">
        <v>13</v>
      </c>
      <c r="C327" s="226">
        <v>9.1419999999999995</v>
      </c>
    </row>
    <row r="328" spans="1:3" ht="15.6" x14ac:dyDescent="0.3">
      <c r="A328" s="116">
        <v>45304</v>
      </c>
      <c r="B328" s="104">
        <v>14</v>
      </c>
      <c r="C328" s="226">
        <v>9.3350000000000009</v>
      </c>
    </row>
    <row r="329" spans="1:3" ht="15.6" x14ac:dyDescent="0.3">
      <c r="A329" s="116">
        <v>45304</v>
      </c>
      <c r="B329" s="104">
        <v>15</v>
      </c>
      <c r="C329" s="226">
        <v>8.9760000000000009</v>
      </c>
    </row>
    <row r="330" spans="1:3" ht="15.6" x14ac:dyDescent="0.3">
      <c r="A330" s="116">
        <v>45304</v>
      </c>
      <c r="B330" s="104">
        <v>16</v>
      </c>
      <c r="C330" s="226">
        <v>9.048</v>
      </c>
    </row>
    <row r="331" spans="1:3" ht="15.6" x14ac:dyDescent="0.3">
      <c r="A331" s="116">
        <v>45304</v>
      </c>
      <c r="B331" s="104">
        <v>17</v>
      </c>
      <c r="C331" s="226">
        <v>8.8249999999999993</v>
      </c>
    </row>
    <row r="332" spans="1:3" ht="15.6" x14ac:dyDescent="0.3">
      <c r="A332" s="116">
        <v>45304</v>
      </c>
      <c r="B332" s="104">
        <v>18</v>
      </c>
      <c r="C332" s="226">
        <v>9.3339999999999996</v>
      </c>
    </row>
    <row r="333" spans="1:3" ht="15.6" x14ac:dyDescent="0.3">
      <c r="A333" s="116">
        <v>45304</v>
      </c>
      <c r="B333" s="104">
        <v>19</v>
      </c>
      <c r="C333" s="226">
        <v>9.3320000000000007</v>
      </c>
    </row>
    <row r="334" spans="1:3" ht="15.6" x14ac:dyDescent="0.3">
      <c r="A334" s="116">
        <v>45304</v>
      </c>
      <c r="B334" s="104">
        <v>20</v>
      </c>
      <c r="C334" s="226">
        <v>9.2940000000000005</v>
      </c>
    </row>
    <row r="335" spans="1:3" ht="15.6" x14ac:dyDescent="0.3">
      <c r="A335" s="116">
        <v>45304</v>
      </c>
      <c r="B335" s="104">
        <v>21</v>
      </c>
      <c r="C335" s="226">
        <v>9.1349999999999998</v>
      </c>
    </row>
    <row r="336" spans="1:3" ht="15.6" x14ac:dyDescent="0.3">
      <c r="A336" s="116">
        <v>45304</v>
      </c>
      <c r="B336" s="104">
        <v>22</v>
      </c>
      <c r="C336" s="226">
        <v>9.3520000000000003</v>
      </c>
    </row>
    <row r="337" spans="1:3" ht="15.6" x14ac:dyDescent="0.3">
      <c r="A337" s="116">
        <v>45304</v>
      </c>
      <c r="B337" s="104">
        <v>23</v>
      </c>
      <c r="C337" s="226">
        <v>9.2530000000000001</v>
      </c>
    </row>
    <row r="338" spans="1:3" ht="15.6" x14ac:dyDescent="0.3">
      <c r="A338" s="116">
        <v>45304</v>
      </c>
      <c r="B338" s="104">
        <v>24</v>
      </c>
      <c r="C338" s="226">
        <v>9.3629999999999995</v>
      </c>
    </row>
    <row r="339" spans="1:3" ht="15.6" x14ac:dyDescent="0.3">
      <c r="A339" s="116">
        <v>45305</v>
      </c>
      <c r="B339" s="104">
        <v>1</v>
      </c>
      <c r="C339" s="226">
        <v>9.2200000000000006</v>
      </c>
    </row>
    <row r="340" spans="1:3" ht="15.6" x14ac:dyDescent="0.3">
      <c r="A340" s="116">
        <v>45305</v>
      </c>
      <c r="B340" s="104">
        <v>2</v>
      </c>
      <c r="C340" s="226">
        <v>9.1929999999999996</v>
      </c>
    </row>
    <row r="341" spans="1:3" ht="15.6" x14ac:dyDescent="0.3">
      <c r="A341" s="116">
        <v>45305</v>
      </c>
      <c r="B341" s="104">
        <v>3</v>
      </c>
      <c r="C341" s="226">
        <v>9.0150000000000006</v>
      </c>
    </row>
    <row r="342" spans="1:3" ht="15.6" x14ac:dyDescent="0.3">
      <c r="A342" s="116">
        <v>45305</v>
      </c>
      <c r="B342" s="104">
        <v>4</v>
      </c>
      <c r="C342" s="226">
        <v>8.89</v>
      </c>
    </row>
    <row r="343" spans="1:3" ht="15.6" x14ac:dyDescent="0.3">
      <c r="A343" s="116">
        <v>45305</v>
      </c>
      <c r="B343" s="104">
        <v>5</v>
      </c>
      <c r="C343" s="226">
        <v>8.5830000000000002</v>
      </c>
    </row>
    <row r="344" spans="1:3" ht="15.6" x14ac:dyDescent="0.3">
      <c r="A344" s="116">
        <v>45305</v>
      </c>
      <c r="B344" s="104">
        <v>6</v>
      </c>
      <c r="C344" s="226">
        <v>8.3360000000000003</v>
      </c>
    </row>
    <row r="345" spans="1:3" ht="15.6" x14ac:dyDescent="0.3">
      <c r="A345" s="116">
        <v>45305</v>
      </c>
      <c r="B345" s="104">
        <v>7</v>
      </c>
      <c r="C345" s="226">
        <v>8.3130000000000006</v>
      </c>
    </row>
    <row r="346" spans="1:3" ht="15.6" x14ac:dyDescent="0.3">
      <c r="A346" s="116">
        <v>45305</v>
      </c>
      <c r="B346" s="104">
        <v>8</v>
      </c>
      <c r="C346" s="226">
        <v>8.2810000000000006</v>
      </c>
    </row>
    <row r="347" spans="1:3" ht="15.6" x14ac:dyDescent="0.3">
      <c r="A347" s="116">
        <v>45305</v>
      </c>
      <c r="B347" s="104">
        <v>9</v>
      </c>
      <c r="C347" s="226">
        <v>8.25</v>
      </c>
    </row>
    <row r="348" spans="1:3" ht="15.6" x14ac:dyDescent="0.3">
      <c r="A348" s="116">
        <v>45305</v>
      </c>
      <c r="B348" s="104">
        <v>10</v>
      </c>
      <c r="C348" s="226">
        <v>8.2690000000000001</v>
      </c>
    </row>
    <row r="349" spans="1:3" ht="15.6" x14ac:dyDescent="0.3">
      <c r="A349" s="116">
        <v>45305</v>
      </c>
      <c r="B349" s="104">
        <v>11</v>
      </c>
      <c r="C349" s="226">
        <v>8.2769999999999992</v>
      </c>
    </row>
    <row r="350" spans="1:3" ht="15.6" x14ac:dyDescent="0.3">
      <c r="A350" s="116">
        <v>45305</v>
      </c>
      <c r="B350" s="104">
        <v>12</v>
      </c>
      <c r="C350" s="226">
        <v>8.077</v>
      </c>
    </row>
    <row r="351" spans="1:3" ht="15.6" x14ac:dyDescent="0.3">
      <c r="A351" s="116">
        <v>45305</v>
      </c>
      <c r="B351" s="104">
        <v>13</v>
      </c>
      <c r="C351" s="226">
        <v>7.915</v>
      </c>
    </row>
    <row r="352" spans="1:3" ht="15.6" x14ac:dyDescent="0.3">
      <c r="A352" s="116">
        <v>45305</v>
      </c>
      <c r="B352" s="104">
        <v>14</v>
      </c>
      <c r="C352" s="226">
        <v>7.931</v>
      </c>
    </row>
    <row r="353" spans="1:3" ht="15.6" x14ac:dyDescent="0.3">
      <c r="A353" s="116">
        <v>45305</v>
      </c>
      <c r="B353" s="104">
        <v>15</v>
      </c>
      <c r="C353" s="226">
        <v>7.8120000000000003</v>
      </c>
    </row>
    <row r="354" spans="1:3" ht="15.6" x14ac:dyDescent="0.3">
      <c r="A354" s="116">
        <v>45305</v>
      </c>
      <c r="B354" s="104">
        <v>16</v>
      </c>
      <c r="C354" s="226">
        <v>7.7190000000000003</v>
      </c>
    </row>
    <row r="355" spans="1:3" ht="15.6" x14ac:dyDescent="0.3">
      <c r="A355" s="116">
        <v>45305</v>
      </c>
      <c r="B355" s="104">
        <v>17</v>
      </c>
      <c r="C355" s="226">
        <v>7.6840000000000002</v>
      </c>
    </row>
    <row r="356" spans="1:3" ht="15.6" x14ac:dyDescent="0.3">
      <c r="A356" s="116">
        <v>45305</v>
      </c>
      <c r="B356" s="104">
        <v>18</v>
      </c>
      <c r="C356" s="226">
        <v>8.1790000000000003</v>
      </c>
    </row>
    <row r="357" spans="1:3" ht="15.6" x14ac:dyDescent="0.3">
      <c r="A357" s="116">
        <v>45305</v>
      </c>
      <c r="B357" s="104">
        <v>19</v>
      </c>
      <c r="C357" s="226">
        <v>8.3350000000000009</v>
      </c>
    </row>
    <row r="358" spans="1:3" ht="15.6" x14ac:dyDescent="0.3">
      <c r="A358" s="116">
        <v>45305</v>
      </c>
      <c r="B358" s="104">
        <v>20</v>
      </c>
      <c r="C358" s="226">
        <v>8.4710000000000001</v>
      </c>
    </row>
    <row r="359" spans="1:3" ht="15.6" x14ac:dyDescent="0.3">
      <c r="A359" s="116">
        <v>45305</v>
      </c>
      <c r="B359" s="104">
        <v>21</v>
      </c>
      <c r="C359" s="226">
        <v>8.6219999999999999</v>
      </c>
    </row>
    <row r="360" spans="1:3" ht="15.6" x14ac:dyDescent="0.3">
      <c r="A360" s="116">
        <v>45305</v>
      </c>
      <c r="B360" s="104">
        <v>22</v>
      </c>
      <c r="C360" s="226">
        <v>8.8569999999999993</v>
      </c>
    </row>
    <row r="361" spans="1:3" ht="15.6" x14ac:dyDescent="0.3">
      <c r="A361" s="116">
        <v>45305</v>
      </c>
      <c r="B361" s="104">
        <v>23</v>
      </c>
      <c r="C361" s="226">
        <v>8.68</v>
      </c>
    </row>
    <row r="362" spans="1:3" ht="15.6" x14ac:dyDescent="0.3">
      <c r="A362" s="116">
        <v>45305</v>
      </c>
      <c r="B362" s="104">
        <v>24</v>
      </c>
      <c r="C362" s="226">
        <v>8.8339999999999996</v>
      </c>
    </row>
    <row r="363" spans="1:3" ht="15.6" x14ac:dyDescent="0.3">
      <c r="A363" s="116">
        <v>45306</v>
      </c>
      <c r="B363" s="104">
        <v>1</v>
      </c>
      <c r="C363" s="226">
        <v>8.8390000000000004</v>
      </c>
    </row>
    <row r="364" spans="1:3" ht="15.6" x14ac:dyDescent="0.3">
      <c r="A364" s="116">
        <v>45306</v>
      </c>
      <c r="B364" s="104">
        <v>2</v>
      </c>
      <c r="C364" s="226">
        <v>8.7789999999999999</v>
      </c>
    </row>
    <row r="365" spans="1:3" ht="15.6" x14ac:dyDescent="0.3">
      <c r="A365" s="116">
        <v>45306</v>
      </c>
      <c r="B365" s="104">
        <v>3</v>
      </c>
      <c r="C365" s="226">
        <v>8.782</v>
      </c>
    </row>
    <row r="366" spans="1:3" ht="15.6" x14ac:dyDescent="0.3">
      <c r="A366" s="116">
        <v>45306</v>
      </c>
      <c r="B366" s="104">
        <v>4</v>
      </c>
      <c r="C366" s="226">
        <v>9.1920000000000002</v>
      </c>
    </row>
    <row r="367" spans="1:3" ht="15.6" x14ac:dyDescent="0.3">
      <c r="A367" s="116">
        <v>45306</v>
      </c>
      <c r="B367" s="104">
        <v>5</v>
      </c>
      <c r="C367" s="226">
        <v>9.4429999999999996</v>
      </c>
    </row>
    <row r="368" spans="1:3" ht="15.6" x14ac:dyDescent="0.3">
      <c r="A368" s="116">
        <v>45306</v>
      </c>
      <c r="B368" s="104">
        <v>6</v>
      </c>
      <c r="C368" s="226">
        <v>9.9540000000000006</v>
      </c>
    </row>
    <row r="369" spans="1:3" ht="15.6" x14ac:dyDescent="0.3">
      <c r="A369" s="116">
        <v>45306</v>
      </c>
      <c r="B369" s="104">
        <v>7</v>
      </c>
      <c r="C369" s="226">
        <v>10.337999999999999</v>
      </c>
    </row>
    <row r="370" spans="1:3" ht="15.6" x14ac:dyDescent="0.3">
      <c r="A370" s="116">
        <v>45306</v>
      </c>
      <c r="B370" s="104">
        <v>8</v>
      </c>
      <c r="C370" s="226">
        <v>11.292999999999999</v>
      </c>
    </row>
    <row r="371" spans="1:3" ht="15.6" x14ac:dyDescent="0.3">
      <c r="A371" s="116">
        <v>45306</v>
      </c>
      <c r="B371" s="104">
        <v>9</v>
      </c>
      <c r="C371" s="226">
        <v>10.791</v>
      </c>
    </row>
    <row r="372" spans="1:3" ht="15.6" x14ac:dyDescent="0.3">
      <c r="A372" s="116">
        <v>45306</v>
      </c>
      <c r="B372" s="104">
        <v>10</v>
      </c>
      <c r="C372" s="226">
        <v>10.988</v>
      </c>
    </row>
    <row r="373" spans="1:3" ht="15.6" x14ac:dyDescent="0.3">
      <c r="A373" s="116">
        <v>45306</v>
      </c>
      <c r="B373" s="104">
        <v>11</v>
      </c>
      <c r="C373" s="226">
        <v>10.903</v>
      </c>
    </row>
    <row r="374" spans="1:3" ht="15.6" x14ac:dyDescent="0.3">
      <c r="A374" s="116">
        <v>45306</v>
      </c>
      <c r="B374" s="104">
        <v>12</v>
      </c>
      <c r="C374" s="226">
        <v>10.717000000000001</v>
      </c>
    </row>
    <row r="375" spans="1:3" ht="15.6" x14ac:dyDescent="0.3">
      <c r="A375" s="116">
        <v>45306</v>
      </c>
      <c r="B375" s="104">
        <v>13</v>
      </c>
      <c r="C375" s="226">
        <v>10.798999999999999</v>
      </c>
    </row>
    <row r="376" spans="1:3" ht="15.6" x14ac:dyDescent="0.3">
      <c r="A376" s="116">
        <v>45306</v>
      </c>
      <c r="B376" s="104">
        <v>14</v>
      </c>
      <c r="C376" s="226">
        <v>11.15</v>
      </c>
    </row>
    <row r="377" spans="1:3" ht="15.6" x14ac:dyDescent="0.3">
      <c r="A377" s="116">
        <v>45306</v>
      </c>
      <c r="B377" s="104">
        <v>15</v>
      </c>
      <c r="C377" s="226">
        <v>10.851000000000001</v>
      </c>
    </row>
    <row r="378" spans="1:3" ht="15.6" x14ac:dyDescent="0.3">
      <c r="A378" s="116">
        <v>45306</v>
      </c>
      <c r="B378" s="104">
        <v>16</v>
      </c>
      <c r="C378" s="226">
        <v>10.945</v>
      </c>
    </row>
    <row r="379" spans="1:3" ht="15.6" x14ac:dyDescent="0.3">
      <c r="A379" s="116">
        <v>45306</v>
      </c>
      <c r="B379" s="104">
        <v>17</v>
      </c>
      <c r="C379" s="226">
        <v>11.087999999999999</v>
      </c>
    </row>
    <row r="380" spans="1:3" ht="15.6" x14ac:dyDescent="0.3">
      <c r="A380" s="116">
        <v>45306</v>
      </c>
      <c r="B380" s="104">
        <v>18</v>
      </c>
      <c r="C380" s="226">
        <v>11.702999999999999</v>
      </c>
    </row>
    <row r="381" spans="1:3" ht="15.6" x14ac:dyDescent="0.3">
      <c r="A381" s="116">
        <v>45306</v>
      </c>
      <c r="B381" s="104">
        <v>19</v>
      </c>
      <c r="C381" s="226">
        <v>12.279</v>
      </c>
    </row>
    <row r="382" spans="1:3" ht="15.6" x14ac:dyDescent="0.3">
      <c r="A382" s="116">
        <v>45306</v>
      </c>
      <c r="B382" s="104">
        <v>20</v>
      </c>
      <c r="C382" s="226">
        <v>12.478</v>
      </c>
    </row>
    <row r="383" spans="1:3" ht="15.6" x14ac:dyDescent="0.3">
      <c r="A383" s="116">
        <v>45306</v>
      </c>
      <c r="B383" s="104">
        <v>21</v>
      </c>
      <c r="C383" s="226">
        <v>12.340999999999999</v>
      </c>
    </row>
    <row r="384" spans="1:3" ht="15.6" x14ac:dyDescent="0.3">
      <c r="A384" s="116">
        <v>45306</v>
      </c>
      <c r="B384" s="104">
        <v>22</v>
      </c>
      <c r="C384" s="226">
        <v>12.584</v>
      </c>
    </row>
    <row r="385" spans="1:3" ht="15.6" x14ac:dyDescent="0.3">
      <c r="A385" s="116">
        <v>45306</v>
      </c>
      <c r="B385" s="104">
        <v>23</v>
      </c>
      <c r="C385" s="226">
        <v>12.223000000000001</v>
      </c>
    </row>
    <row r="386" spans="1:3" ht="15.6" x14ac:dyDescent="0.3">
      <c r="A386" s="116">
        <v>45306</v>
      </c>
      <c r="B386" s="104">
        <v>24</v>
      </c>
      <c r="C386" s="226">
        <v>12.394</v>
      </c>
    </row>
    <row r="387" spans="1:3" ht="15.6" x14ac:dyDescent="0.3">
      <c r="A387" s="116">
        <v>45307</v>
      </c>
      <c r="B387" s="104">
        <v>1</v>
      </c>
      <c r="C387" s="226">
        <v>12.021000000000001</v>
      </c>
    </row>
    <row r="388" spans="1:3" ht="15.6" x14ac:dyDescent="0.3">
      <c r="A388" s="116">
        <v>45307</v>
      </c>
      <c r="B388" s="104">
        <v>2</v>
      </c>
      <c r="C388" s="226">
        <v>11.938000000000001</v>
      </c>
    </row>
    <row r="389" spans="1:3" ht="15.6" x14ac:dyDescent="0.3">
      <c r="A389" s="116">
        <v>45307</v>
      </c>
      <c r="B389" s="104">
        <v>3</v>
      </c>
      <c r="C389" s="226">
        <v>11.894</v>
      </c>
    </row>
    <row r="390" spans="1:3" ht="15.6" x14ac:dyDescent="0.3">
      <c r="A390" s="116">
        <v>45307</v>
      </c>
      <c r="B390" s="104">
        <v>4</v>
      </c>
      <c r="C390" s="226">
        <v>11.672000000000001</v>
      </c>
    </row>
    <row r="391" spans="1:3" ht="15.6" x14ac:dyDescent="0.3">
      <c r="A391" s="116">
        <v>45307</v>
      </c>
      <c r="B391" s="104">
        <v>5</v>
      </c>
      <c r="C391" s="226">
        <v>12.225</v>
      </c>
    </row>
    <row r="392" spans="1:3" ht="15.6" x14ac:dyDescent="0.3">
      <c r="A392" s="116">
        <v>45307</v>
      </c>
      <c r="B392" s="104">
        <v>6</v>
      </c>
      <c r="C392" s="226">
        <v>12.68</v>
      </c>
    </row>
    <row r="393" spans="1:3" ht="15.6" x14ac:dyDescent="0.3">
      <c r="A393" s="116">
        <v>45307</v>
      </c>
      <c r="B393" s="104">
        <v>7</v>
      </c>
      <c r="C393" s="226">
        <v>12.754</v>
      </c>
    </row>
    <row r="394" spans="1:3" ht="15.6" x14ac:dyDescent="0.3">
      <c r="A394" s="116">
        <v>45307</v>
      </c>
      <c r="B394" s="104">
        <v>8</v>
      </c>
      <c r="C394" s="226">
        <v>12.837</v>
      </c>
    </row>
    <row r="395" spans="1:3" ht="15.6" x14ac:dyDescent="0.3">
      <c r="A395" s="116">
        <v>45307</v>
      </c>
      <c r="B395" s="104">
        <v>9</v>
      </c>
      <c r="C395" s="226">
        <v>13.093</v>
      </c>
    </row>
    <row r="396" spans="1:3" ht="15.6" x14ac:dyDescent="0.3">
      <c r="A396" s="116">
        <v>45307</v>
      </c>
      <c r="B396" s="104">
        <v>10</v>
      </c>
      <c r="C396" s="226">
        <v>13.012</v>
      </c>
    </row>
    <row r="397" spans="1:3" ht="15.6" x14ac:dyDescent="0.3">
      <c r="A397" s="116">
        <v>45307</v>
      </c>
      <c r="B397" s="104">
        <v>11</v>
      </c>
      <c r="C397" s="226">
        <v>12.753</v>
      </c>
    </row>
    <row r="398" spans="1:3" ht="15.6" x14ac:dyDescent="0.3">
      <c r="A398" s="116">
        <v>45307</v>
      </c>
      <c r="B398" s="104">
        <v>12</v>
      </c>
      <c r="C398" s="226">
        <v>13.69</v>
      </c>
    </row>
    <row r="399" spans="1:3" ht="15.6" x14ac:dyDescent="0.3">
      <c r="A399" s="116">
        <v>45307</v>
      </c>
      <c r="B399" s="104">
        <v>13</v>
      </c>
      <c r="C399" s="226">
        <v>14.016</v>
      </c>
    </row>
    <row r="400" spans="1:3" ht="15.6" x14ac:dyDescent="0.3">
      <c r="A400" s="116">
        <v>45307</v>
      </c>
      <c r="B400" s="104">
        <v>14</v>
      </c>
      <c r="C400" s="226">
        <v>14.249000000000001</v>
      </c>
    </row>
    <row r="401" spans="1:3" ht="15.6" x14ac:dyDescent="0.3">
      <c r="A401" s="116">
        <v>45307</v>
      </c>
      <c r="B401" s="104">
        <v>15</v>
      </c>
      <c r="C401" s="226">
        <v>13.667999999999999</v>
      </c>
    </row>
    <row r="402" spans="1:3" ht="15.6" x14ac:dyDescent="0.3">
      <c r="A402" s="116">
        <v>45307</v>
      </c>
      <c r="B402" s="104">
        <v>16</v>
      </c>
      <c r="C402" s="226">
        <v>13.917999999999999</v>
      </c>
    </row>
    <row r="403" spans="1:3" ht="15.6" x14ac:dyDescent="0.3">
      <c r="A403" s="116">
        <v>45307</v>
      </c>
      <c r="B403" s="104">
        <v>17</v>
      </c>
      <c r="C403" s="226">
        <v>15.307</v>
      </c>
    </row>
    <row r="404" spans="1:3" ht="15.6" x14ac:dyDescent="0.3">
      <c r="A404" s="116">
        <v>45307</v>
      </c>
      <c r="B404" s="104">
        <v>18</v>
      </c>
      <c r="C404" s="226">
        <v>15.055999999999999</v>
      </c>
    </row>
    <row r="405" spans="1:3" ht="15.6" x14ac:dyDescent="0.3">
      <c r="A405" s="116">
        <v>45307</v>
      </c>
      <c r="B405" s="104">
        <v>19</v>
      </c>
      <c r="C405" s="226">
        <v>15.39</v>
      </c>
    </row>
    <row r="406" spans="1:3" ht="15.6" x14ac:dyDescent="0.3">
      <c r="A406" s="116">
        <v>45307</v>
      </c>
      <c r="B406" s="104">
        <v>20</v>
      </c>
      <c r="C406" s="226">
        <v>15.082000000000001</v>
      </c>
    </row>
    <row r="407" spans="1:3" ht="15.6" x14ac:dyDescent="0.3">
      <c r="A407" s="116">
        <v>45307</v>
      </c>
      <c r="B407" s="104">
        <v>21</v>
      </c>
      <c r="C407" s="226">
        <v>14.4</v>
      </c>
    </row>
    <row r="408" spans="1:3" ht="15.6" x14ac:dyDescent="0.3">
      <c r="A408" s="116">
        <v>45307</v>
      </c>
      <c r="B408" s="104">
        <v>22</v>
      </c>
      <c r="C408" s="226">
        <v>16.007000000000001</v>
      </c>
    </row>
    <row r="409" spans="1:3" ht="15.6" x14ac:dyDescent="0.3">
      <c r="A409" s="116">
        <v>45307</v>
      </c>
      <c r="B409" s="104">
        <v>23</v>
      </c>
      <c r="C409" s="226">
        <v>14.86</v>
      </c>
    </row>
    <row r="410" spans="1:3" ht="15.6" x14ac:dyDescent="0.3">
      <c r="A410" s="116">
        <v>45307</v>
      </c>
      <c r="B410" s="104">
        <v>24</v>
      </c>
      <c r="C410" s="226">
        <v>14.265000000000001</v>
      </c>
    </row>
    <row r="411" spans="1:3" ht="15.6" x14ac:dyDescent="0.3">
      <c r="A411" s="116">
        <v>45308</v>
      </c>
      <c r="B411" s="104">
        <v>1</v>
      </c>
      <c r="C411" s="226">
        <v>14.202999999999999</v>
      </c>
    </row>
    <row r="412" spans="1:3" ht="15.6" x14ac:dyDescent="0.3">
      <c r="A412" s="116">
        <v>45308</v>
      </c>
      <c r="B412" s="104">
        <v>2</v>
      </c>
      <c r="C412" s="226">
        <v>14.164</v>
      </c>
    </row>
    <row r="413" spans="1:3" ht="15.6" x14ac:dyDescent="0.3">
      <c r="A413" s="116">
        <v>45308</v>
      </c>
      <c r="B413" s="104">
        <v>3</v>
      </c>
      <c r="C413" s="226">
        <v>14.115</v>
      </c>
    </row>
    <row r="414" spans="1:3" ht="15.6" x14ac:dyDescent="0.3">
      <c r="A414" s="116">
        <v>45308</v>
      </c>
      <c r="B414" s="104">
        <v>4</v>
      </c>
      <c r="C414" s="226">
        <v>14.302</v>
      </c>
    </row>
    <row r="415" spans="1:3" ht="15.6" x14ac:dyDescent="0.3">
      <c r="A415" s="116">
        <v>45308</v>
      </c>
      <c r="B415" s="104">
        <v>5</v>
      </c>
      <c r="C415" s="226">
        <v>14.1</v>
      </c>
    </row>
    <row r="416" spans="1:3" ht="15.6" x14ac:dyDescent="0.3">
      <c r="A416" s="116">
        <v>45308</v>
      </c>
      <c r="B416" s="104">
        <v>6</v>
      </c>
      <c r="C416" s="226">
        <v>14.907999999999999</v>
      </c>
    </row>
    <row r="417" spans="1:3" ht="15.6" x14ac:dyDescent="0.3">
      <c r="A417" s="116">
        <v>45308</v>
      </c>
      <c r="B417" s="104">
        <v>7</v>
      </c>
      <c r="C417" s="226">
        <v>15.195</v>
      </c>
    </row>
    <row r="418" spans="1:3" ht="15.6" x14ac:dyDescent="0.3">
      <c r="A418" s="116">
        <v>45308</v>
      </c>
      <c r="B418" s="104">
        <v>8</v>
      </c>
      <c r="C418" s="226">
        <v>14.986000000000001</v>
      </c>
    </row>
    <row r="419" spans="1:3" ht="15.6" x14ac:dyDescent="0.3">
      <c r="A419" s="116">
        <v>45308</v>
      </c>
      <c r="B419" s="104">
        <v>9</v>
      </c>
      <c r="C419" s="226">
        <v>15.544</v>
      </c>
    </row>
    <row r="420" spans="1:3" ht="15.6" x14ac:dyDescent="0.3">
      <c r="A420" s="116">
        <v>45308</v>
      </c>
      <c r="B420" s="104">
        <v>10</v>
      </c>
      <c r="C420" s="226">
        <v>14.877000000000001</v>
      </c>
    </row>
    <row r="421" spans="1:3" ht="15.6" x14ac:dyDescent="0.3">
      <c r="A421" s="116">
        <v>45308</v>
      </c>
      <c r="B421" s="104">
        <v>11</v>
      </c>
      <c r="C421" s="226">
        <v>14.343</v>
      </c>
    </row>
    <row r="422" spans="1:3" ht="15.6" x14ac:dyDescent="0.3">
      <c r="A422" s="116">
        <v>45308</v>
      </c>
      <c r="B422" s="104">
        <v>12</v>
      </c>
      <c r="C422" s="226">
        <v>13.911</v>
      </c>
    </row>
    <row r="423" spans="1:3" ht="15.6" x14ac:dyDescent="0.3">
      <c r="A423" s="116">
        <v>45308</v>
      </c>
      <c r="B423" s="104">
        <v>13</v>
      </c>
      <c r="C423" s="226">
        <v>13.706</v>
      </c>
    </row>
    <row r="424" spans="1:3" ht="15.6" x14ac:dyDescent="0.3">
      <c r="A424" s="116">
        <v>45308</v>
      </c>
      <c r="B424" s="104">
        <v>14</v>
      </c>
      <c r="C424" s="226">
        <v>14.545</v>
      </c>
    </row>
    <row r="425" spans="1:3" ht="15.6" x14ac:dyDescent="0.3">
      <c r="A425" s="116">
        <v>45308</v>
      </c>
      <c r="B425" s="104">
        <v>15</v>
      </c>
      <c r="C425" s="226">
        <v>14.497999999999999</v>
      </c>
    </row>
    <row r="426" spans="1:3" ht="15.6" x14ac:dyDescent="0.3">
      <c r="A426" s="116">
        <v>45308</v>
      </c>
      <c r="B426" s="104">
        <v>16</v>
      </c>
      <c r="C426" s="226">
        <v>15.141</v>
      </c>
    </row>
    <row r="427" spans="1:3" ht="15.6" x14ac:dyDescent="0.3">
      <c r="A427" s="116">
        <v>45308</v>
      </c>
      <c r="B427" s="104">
        <v>17</v>
      </c>
      <c r="C427" s="226">
        <v>14.945</v>
      </c>
    </row>
    <row r="428" spans="1:3" ht="15.6" x14ac:dyDescent="0.3">
      <c r="A428" s="116">
        <v>45308</v>
      </c>
      <c r="B428" s="104">
        <v>18</v>
      </c>
      <c r="C428" s="226">
        <v>15.178000000000001</v>
      </c>
    </row>
    <row r="429" spans="1:3" ht="15.6" x14ac:dyDescent="0.3">
      <c r="A429" s="116">
        <v>45308</v>
      </c>
      <c r="B429" s="104">
        <v>19</v>
      </c>
      <c r="C429" s="226">
        <v>14.452</v>
      </c>
    </row>
    <row r="430" spans="1:3" ht="15.6" x14ac:dyDescent="0.3">
      <c r="A430" s="116">
        <v>45308</v>
      </c>
      <c r="B430" s="104">
        <v>20</v>
      </c>
      <c r="C430" s="226">
        <v>14.957000000000001</v>
      </c>
    </row>
    <row r="431" spans="1:3" ht="15.6" x14ac:dyDescent="0.3">
      <c r="A431" s="116">
        <v>45308</v>
      </c>
      <c r="B431" s="104">
        <v>21</v>
      </c>
      <c r="C431" s="226">
        <v>15.393000000000001</v>
      </c>
    </row>
    <row r="432" spans="1:3" ht="15.6" x14ac:dyDescent="0.3">
      <c r="A432" s="116">
        <v>45308</v>
      </c>
      <c r="B432" s="104">
        <v>22</v>
      </c>
      <c r="C432" s="226">
        <v>15.545999999999999</v>
      </c>
    </row>
    <row r="433" spans="1:3" ht="15.6" x14ac:dyDescent="0.3">
      <c r="A433" s="116">
        <v>45308</v>
      </c>
      <c r="B433" s="104">
        <v>23</v>
      </c>
      <c r="C433" s="226">
        <v>14.02</v>
      </c>
    </row>
    <row r="434" spans="1:3" ht="15.6" x14ac:dyDescent="0.3">
      <c r="A434" s="116">
        <v>45308</v>
      </c>
      <c r="B434" s="104">
        <v>24</v>
      </c>
      <c r="C434" s="226">
        <v>13.999000000000001</v>
      </c>
    </row>
    <row r="435" spans="1:3" ht="15.6" x14ac:dyDescent="0.3">
      <c r="A435" s="116">
        <v>45309</v>
      </c>
      <c r="B435" s="104">
        <v>1</v>
      </c>
      <c r="C435" s="226">
        <v>13.984</v>
      </c>
    </row>
    <row r="436" spans="1:3" ht="15.6" x14ac:dyDescent="0.3">
      <c r="A436" s="116">
        <v>45309</v>
      </c>
      <c r="B436" s="104">
        <v>2</v>
      </c>
      <c r="C436" s="226">
        <v>13.539</v>
      </c>
    </row>
    <row r="437" spans="1:3" ht="15.6" x14ac:dyDescent="0.3">
      <c r="A437" s="116">
        <v>45309</v>
      </c>
      <c r="B437" s="104">
        <v>3</v>
      </c>
      <c r="C437" s="226">
        <v>12.893000000000001</v>
      </c>
    </row>
    <row r="438" spans="1:3" ht="15.6" x14ac:dyDescent="0.3">
      <c r="A438" s="116">
        <v>45309</v>
      </c>
      <c r="B438" s="104">
        <v>4</v>
      </c>
      <c r="C438" s="226">
        <v>13.337999999999999</v>
      </c>
    </row>
    <row r="439" spans="1:3" ht="15.6" x14ac:dyDescent="0.3">
      <c r="A439" s="116">
        <v>45309</v>
      </c>
      <c r="B439" s="104">
        <v>5</v>
      </c>
      <c r="C439" s="226">
        <v>13.507</v>
      </c>
    </row>
    <row r="440" spans="1:3" ht="15.6" x14ac:dyDescent="0.3">
      <c r="A440" s="116">
        <v>45309</v>
      </c>
      <c r="B440" s="104">
        <v>6</v>
      </c>
      <c r="C440" s="226">
        <v>13.337</v>
      </c>
    </row>
    <row r="441" spans="1:3" ht="15.6" x14ac:dyDescent="0.3">
      <c r="A441" s="116">
        <v>45309</v>
      </c>
      <c r="B441" s="104">
        <v>7</v>
      </c>
      <c r="C441" s="226">
        <v>13.491</v>
      </c>
    </row>
    <row r="442" spans="1:3" ht="15.6" x14ac:dyDescent="0.3">
      <c r="A442" s="116">
        <v>45309</v>
      </c>
      <c r="B442" s="104">
        <v>8</v>
      </c>
      <c r="C442" s="226">
        <v>13.071</v>
      </c>
    </row>
    <row r="443" spans="1:3" ht="15.6" x14ac:dyDescent="0.3">
      <c r="A443" s="116">
        <v>45309</v>
      </c>
      <c r="B443" s="104">
        <v>9</v>
      </c>
      <c r="C443" s="226">
        <v>12.49</v>
      </c>
    </row>
    <row r="444" spans="1:3" ht="15.6" x14ac:dyDescent="0.3">
      <c r="A444" s="116">
        <v>45309</v>
      </c>
      <c r="B444" s="104">
        <v>10</v>
      </c>
      <c r="C444" s="226">
        <v>12.875999999999999</v>
      </c>
    </row>
    <row r="445" spans="1:3" ht="15.6" x14ac:dyDescent="0.3">
      <c r="A445" s="116">
        <v>45309</v>
      </c>
      <c r="B445" s="104">
        <v>11</v>
      </c>
      <c r="C445" s="226">
        <v>13.18</v>
      </c>
    </row>
    <row r="446" spans="1:3" ht="15.6" x14ac:dyDescent="0.3">
      <c r="A446" s="116">
        <v>45309</v>
      </c>
      <c r="B446" s="104">
        <v>12</v>
      </c>
      <c r="C446" s="226">
        <v>12.829000000000001</v>
      </c>
    </row>
    <row r="447" spans="1:3" ht="15.6" x14ac:dyDescent="0.3">
      <c r="A447" s="116">
        <v>45309</v>
      </c>
      <c r="B447" s="104">
        <v>13</v>
      </c>
      <c r="C447" s="226">
        <v>13.273999999999999</v>
      </c>
    </row>
    <row r="448" spans="1:3" ht="15.6" x14ac:dyDescent="0.3">
      <c r="A448" s="116">
        <v>45309</v>
      </c>
      <c r="B448" s="104">
        <v>14</v>
      </c>
      <c r="C448" s="226">
        <v>13.066000000000001</v>
      </c>
    </row>
    <row r="449" spans="1:3" ht="15.6" x14ac:dyDescent="0.3">
      <c r="A449" s="116">
        <v>45309</v>
      </c>
      <c r="B449" s="104">
        <v>15</v>
      </c>
      <c r="C449" s="226">
        <v>12.605</v>
      </c>
    </row>
    <row r="450" spans="1:3" ht="15.6" x14ac:dyDescent="0.3">
      <c r="A450" s="116">
        <v>45309</v>
      </c>
      <c r="B450" s="104">
        <v>16</v>
      </c>
      <c r="C450" s="226">
        <v>13.21</v>
      </c>
    </row>
    <row r="451" spans="1:3" ht="15.6" x14ac:dyDescent="0.3">
      <c r="A451" s="116">
        <v>45309</v>
      </c>
      <c r="B451" s="104">
        <v>17</v>
      </c>
      <c r="C451" s="226">
        <v>13.07</v>
      </c>
    </row>
    <row r="452" spans="1:3" ht="15.6" x14ac:dyDescent="0.3">
      <c r="A452" s="116">
        <v>45309</v>
      </c>
      <c r="B452" s="104">
        <v>18</v>
      </c>
      <c r="C452" s="226">
        <v>12.664999999999999</v>
      </c>
    </row>
    <row r="453" spans="1:3" ht="15.6" x14ac:dyDescent="0.3">
      <c r="A453" s="116">
        <v>45309</v>
      </c>
      <c r="B453" s="104">
        <v>19</v>
      </c>
      <c r="C453" s="226">
        <v>12.557</v>
      </c>
    </row>
    <row r="454" spans="1:3" ht="15.6" x14ac:dyDescent="0.3">
      <c r="A454" s="116">
        <v>45309</v>
      </c>
      <c r="B454" s="104">
        <v>20</v>
      </c>
      <c r="C454" s="226">
        <v>12.882</v>
      </c>
    </row>
    <row r="455" spans="1:3" ht="15.6" x14ac:dyDescent="0.3">
      <c r="A455" s="116">
        <v>45309</v>
      </c>
      <c r="B455" s="104">
        <v>21</v>
      </c>
      <c r="C455" s="226">
        <v>12.943</v>
      </c>
    </row>
    <row r="456" spans="1:3" ht="15.6" x14ac:dyDescent="0.3">
      <c r="A456" s="116">
        <v>45309</v>
      </c>
      <c r="B456" s="104">
        <v>22</v>
      </c>
      <c r="C456" s="226">
        <v>12.874000000000001</v>
      </c>
    </row>
    <row r="457" spans="1:3" ht="15.6" x14ac:dyDescent="0.3">
      <c r="A457" s="116">
        <v>45309</v>
      </c>
      <c r="B457" s="104">
        <v>23</v>
      </c>
      <c r="C457" s="226">
        <v>12.577999999999999</v>
      </c>
    </row>
    <row r="458" spans="1:3" ht="15.6" x14ac:dyDescent="0.3">
      <c r="A458" s="116">
        <v>45309</v>
      </c>
      <c r="B458" s="104">
        <v>24</v>
      </c>
      <c r="C458" s="226">
        <v>13.106999999999999</v>
      </c>
    </row>
    <row r="459" spans="1:3" ht="15.6" x14ac:dyDescent="0.3">
      <c r="A459" s="116">
        <v>45310</v>
      </c>
      <c r="B459" s="104">
        <v>1</v>
      </c>
      <c r="C459" s="226">
        <v>12.638999999999999</v>
      </c>
    </row>
    <row r="460" spans="1:3" ht="15.6" x14ac:dyDescent="0.3">
      <c r="A460" s="116">
        <v>45310</v>
      </c>
      <c r="B460" s="104">
        <v>2</v>
      </c>
      <c r="C460" s="226">
        <v>12.177</v>
      </c>
    </row>
    <row r="461" spans="1:3" ht="15.6" x14ac:dyDescent="0.3">
      <c r="A461" s="116">
        <v>45310</v>
      </c>
      <c r="B461" s="104">
        <v>3</v>
      </c>
      <c r="C461" s="226">
        <v>12.105</v>
      </c>
    </row>
    <row r="462" spans="1:3" ht="15.6" x14ac:dyDescent="0.3">
      <c r="A462" s="116">
        <v>45310</v>
      </c>
      <c r="B462" s="104">
        <v>4</v>
      </c>
      <c r="C462" s="226">
        <v>12.298999999999999</v>
      </c>
    </row>
    <row r="463" spans="1:3" ht="15.6" x14ac:dyDescent="0.3">
      <c r="A463" s="116">
        <v>45310</v>
      </c>
      <c r="B463" s="104">
        <v>5</v>
      </c>
      <c r="C463" s="226">
        <v>12.099</v>
      </c>
    </row>
    <row r="464" spans="1:3" ht="15.6" x14ac:dyDescent="0.3">
      <c r="A464" s="116">
        <v>45310</v>
      </c>
      <c r="B464" s="104">
        <v>6</v>
      </c>
      <c r="C464" s="226">
        <v>12.021000000000001</v>
      </c>
    </row>
    <row r="465" spans="1:3" ht="15.6" x14ac:dyDescent="0.3">
      <c r="A465" s="116">
        <v>45310</v>
      </c>
      <c r="B465" s="104">
        <v>7</v>
      </c>
      <c r="C465" s="226">
        <v>11.654999999999999</v>
      </c>
    </row>
    <row r="466" spans="1:3" ht="15.6" x14ac:dyDescent="0.3">
      <c r="A466" s="116">
        <v>45310</v>
      </c>
      <c r="B466" s="104">
        <v>8</v>
      </c>
      <c r="C466" s="226">
        <v>12.074999999999999</v>
      </c>
    </row>
    <row r="467" spans="1:3" ht="15.6" x14ac:dyDescent="0.3">
      <c r="A467" s="116">
        <v>45310</v>
      </c>
      <c r="B467" s="104">
        <v>9</v>
      </c>
      <c r="C467" s="226">
        <v>11.923999999999999</v>
      </c>
    </row>
    <row r="468" spans="1:3" ht="15.6" x14ac:dyDescent="0.3">
      <c r="A468" s="116">
        <v>45310</v>
      </c>
      <c r="B468" s="104">
        <v>10</v>
      </c>
      <c r="C468" s="226">
        <v>12.337999999999999</v>
      </c>
    </row>
    <row r="469" spans="1:3" ht="15.6" x14ac:dyDescent="0.3">
      <c r="A469" s="116">
        <v>45310</v>
      </c>
      <c r="B469" s="104">
        <v>11</v>
      </c>
      <c r="C469" s="226">
        <v>12.510999999999999</v>
      </c>
    </row>
    <row r="470" spans="1:3" ht="15.6" x14ac:dyDescent="0.3">
      <c r="A470" s="116">
        <v>45310</v>
      </c>
      <c r="B470" s="104">
        <v>12</v>
      </c>
      <c r="C470" s="226">
        <v>11.867000000000001</v>
      </c>
    </row>
    <row r="471" spans="1:3" ht="15.6" x14ac:dyDescent="0.3">
      <c r="A471" s="116">
        <v>45310</v>
      </c>
      <c r="B471" s="104">
        <v>13</v>
      </c>
      <c r="C471" s="226">
        <v>12.231999999999999</v>
      </c>
    </row>
    <row r="472" spans="1:3" ht="15.6" x14ac:dyDescent="0.3">
      <c r="A472" s="116">
        <v>45310</v>
      </c>
      <c r="B472" s="104">
        <v>14</v>
      </c>
      <c r="C472" s="226">
        <v>12.606</v>
      </c>
    </row>
    <row r="473" spans="1:3" ht="15.6" x14ac:dyDescent="0.3">
      <c r="A473" s="116">
        <v>45310</v>
      </c>
      <c r="B473" s="104">
        <v>15</v>
      </c>
      <c r="C473" s="226">
        <v>12.226000000000001</v>
      </c>
    </row>
    <row r="474" spans="1:3" ht="15.6" x14ac:dyDescent="0.3">
      <c r="A474" s="116">
        <v>45310</v>
      </c>
      <c r="B474" s="104">
        <v>16</v>
      </c>
      <c r="C474" s="226">
        <v>11.904</v>
      </c>
    </row>
    <row r="475" spans="1:3" ht="15.6" x14ac:dyDescent="0.3">
      <c r="A475" s="116">
        <v>45310</v>
      </c>
      <c r="B475" s="104">
        <v>17</v>
      </c>
      <c r="C475" s="226">
        <v>11.888999999999999</v>
      </c>
    </row>
    <row r="476" spans="1:3" ht="15.6" x14ac:dyDescent="0.3">
      <c r="A476" s="116">
        <v>45310</v>
      </c>
      <c r="B476" s="104">
        <v>18</v>
      </c>
      <c r="C476" s="226">
        <v>12.035</v>
      </c>
    </row>
    <row r="477" spans="1:3" ht="15.6" x14ac:dyDescent="0.3">
      <c r="A477" s="116">
        <v>45310</v>
      </c>
      <c r="B477" s="104">
        <v>19</v>
      </c>
      <c r="C477" s="226">
        <v>11.334</v>
      </c>
    </row>
    <row r="478" spans="1:3" ht="15.6" x14ac:dyDescent="0.3">
      <c r="A478" s="116">
        <v>45310</v>
      </c>
      <c r="B478" s="104">
        <v>20</v>
      </c>
      <c r="C478" s="226">
        <v>11.721</v>
      </c>
    </row>
    <row r="479" spans="1:3" ht="15.6" x14ac:dyDescent="0.3">
      <c r="A479" s="116">
        <v>45310</v>
      </c>
      <c r="B479" s="104">
        <v>21</v>
      </c>
      <c r="C479" s="226">
        <v>11.492000000000001</v>
      </c>
    </row>
    <row r="480" spans="1:3" ht="15.6" x14ac:dyDescent="0.3">
      <c r="A480" s="116">
        <v>45310</v>
      </c>
      <c r="B480" s="104">
        <v>22</v>
      </c>
      <c r="C480" s="226">
        <v>11.914999999999999</v>
      </c>
    </row>
    <row r="481" spans="1:3" ht="15.6" x14ac:dyDescent="0.3">
      <c r="A481" s="116">
        <v>45310</v>
      </c>
      <c r="B481" s="104">
        <v>23</v>
      </c>
      <c r="C481" s="226">
        <v>12.019</v>
      </c>
    </row>
    <row r="482" spans="1:3" ht="15.6" x14ac:dyDescent="0.3">
      <c r="A482" s="116">
        <v>45310</v>
      </c>
      <c r="B482" s="104">
        <v>24</v>
      </c>
      <c r="C482" s="226">
        <v>12.047000000000001</v>
      </c>
    </row>
    <row r="483" spans="1:3" ht="15.6" x14ac:dyDescent="0.3">
      <c r="A483" s="116">
        <v>45311</v>
      </c>
      <c r="B483" s="104">
        <v>1</v>
      </c>
      <c r="C483" s="226">
        <v>11.388</v>
      </c>
    </row>
    <row r="484" spans="1:3" ht="15.6" x14ac:dyDescent="0.3">
      <c r="A484" s="116">
        <v>45311</v>
      </c>
      <c r="B484" s="104">
        <v>2</v>
      </c>
      <c r="C484" s="226">
        <v>11.278</v>
      </c>
    </row>
    <row r="485" spans="1:3" ht="15.6" x14ac:dyDescent="0.3">
      <c r="A485" s="116">
        <v>45311</v>
      </c>
      <c r="B485" s="104">
        <v>3</v>
      </c>
      <c r="C485" s="226">
        <v>11.318</v>
      </c>
    </row>
    <row r="486" spans="1:3" ht="15.6" x14ac:dyDescent="0.3">
      <c r="A486" s="116">
        <v>45311</v>
      </c>
      <c r="B486" s="104">
        <v>4</v>
      </c>
      <c r="C486" s="226">
        <v>10.922000000000001</v>
      </c>
    </row>
    <row r="487" spans="1:3" ht="15.6" x14ac:dyDescent="0.3">
      <c r="A487" s="116">
        <v>45311</v>
      </c>
      <c r="B487" s="104">
        <v>5</v>
      </c>
      <c r="C487" s="226">
        <v>10.503</v>
      </c>
    </row>
    <row r="488" spans="1:3" ht="15.6" x14ac:dyDescent="0.3">
      <c r="A488" s="116">
        <v>45311</v>
      </c>
      <c r="B488" s="104">
        <v>6</v>
      </c>
      <c r="C488" s="226">
        <v>10.622</v>
      </c>
    </row>
    <row r="489" spans="1:3" ht="15.6" x14ac:dyDescent="0.3">
      <c r="A489" s="116">
        <v>45311</v>
      </c>
      <c r="B489" s="104">
        <v>7</v>
      </c>
      <c r="C489" s="226">
        <v>10.725</v>
      </c>
    </row>
    <row r="490" spans="1:3" ht="15.6" x14ac:dyDescent="0.3">
      <c r="A490" s="116">
        <v>45311</v>
      </c>
      <c r="B490" s="104">
        <v>8</v>
      </c>
      <c r="C490" s="226">
        <v>10.695</v>
      </c>
    </row>
    <row r="491" spans="1:3" ht="15.6" x14ac:dyDescent="0.3">
      <c r="A491" s="116">
        <v>45311</v>
      </c>
      <c r="B491" s="104">
        <v>9</v>
      </c>
      <c r="C491" s="226">
        <v>10.677</v>
      </c>
    </row>
    <row r="492" spans="1:3" ht="15.6" x14ac:dyDescent="0.3">
      <c r="A492" s="116">
        <v>45311</v>
      </c>
      <c r="B492" s="104">
        <v>10</v>
      </c>
      <c r="C492" s="226">
        <v>10.398</v>
      </c>
    </row>
    <row r="493" spans="1:3" ht="15.6" x14ac:dyDescent="0.3">
      <c r="A493" s="116">
        <v>45311</v>
      </c>
      <c r="B493" s="104">
        <v>11</v>
      </c>
      <c r="C493" s="226">
        <v>10.933</v>
      </c>
    </row>
    <row r="494" spans="1:3" ht="15.6" x14ac:dyDescent="0.3">
      <c r="A494" s="116">
        <v>45311</v>
      </c>
      <c r="B494" s="104">
        <v>12</v>
      </c>
      <c r="C494" s="226">
        <v>10.696999999999999</v>
      </c>
    </row>
    <row r="495" spans="1:3" ht="15.6" x14ac:dyDescent="0.3">
      <c r="A495" s="116">
        <v>45311</v>
      </c>
      <c r="B495" s="104">
        <v>13</v>
      </c>
      <c r="C495" s="226">
        <v>9.99</v>
      </c>
    </row>
    <row r="496" spans="1:3" ht="15.6" x14ac:dyDescent="0.3">
      <c r="A496" s="116">
        <v>45311</v>
      </c>
      <c r="B496" s="104">
        <v>14</v>
      </c>
      <c r="C496" s="226">
        <v>10.853999999999999</v>
      </c>
    </row>
    <row r="497" spans="1:3" ht="15.6" x14ac:dyDescent="0.3">
      <c r="A497" s="116">
        <v>45311</v>
      </c>
      <c r="B497" s="104">
        <v>15</v>
      </c>
      <c r="C497" s="226">
        <v>10.417999999999999</v>
      </c>
    </row>
    <row r="498" spans="1:3" ht="15.6" x14ac:dyDescent="0.3">
      <c r="A498" s="116">
        <v>45311</v>
      </c>
      <c r="B498" s="104">
        <v>16</v>
      </c>
      <c r="C498" s="226">
        <v>10.564</v>
      </c>
    </row>
    <row r="499" spans="1:3" ht="15.6" x14ac:dyDescent="0.3">
      <c r="A499" s="116">
        <v>45311</v>
      </c>
      <c r="B499" s="104">
        <v>17</v>
      </c>
      <c r="C499" s="226">
        <v>9.8979999999999997</v>
      </c>
    </row>
    <row r="500" spans="1:3" ht="15.6" x14ac:dyDescent="0.3">
      <c r="A500" s="116">
        <v>45311</v>
      </c>
      <c r="B500" s="104">
        <v>18</v>
      </c>
      <c r="C500" s="226">
        <v>9.6029999999999998</v>
      </c>
    </row>
    <row r="501" spans="1:3" ht="15.6" x14ac:dyDescent="0.3">
      <c r="A501" s="116">
        <v>45311</v>
      </c>
      <c r="B501" s="104">
        <v>19</v>
      </c>
      <c r="C501" s="226">
        <v>9.2149999999999999</v>
      </c>
    </row>
    <row r="502" spans="1:3" ht="15.6" x14ac:dyDescent="0.3">
      <c r="A502" s="116">
        <v>45311</v>
      </c>
      <c r="B502" s="104">
        <v>20</v>
      </c>
      <c r="C502" s="226">
        <v>9.23</v>
      </c>
    </row>
    <row r="503" spans="1:3" ht="15.6" x14ac:dyDescent="0.3">
      <c r="A503" s="116">
        <v>45311</v>
      </c>
      <c r="B503" s="104">
        <v>21</v>
      </c>
      <c r="C503" s="226">
        <v>9.2070000000000007</v>
      </c>
    </row>
    <row r="504" spans="1:3" ht="15.6" x14ac:dyDescent="0.3">
      <c r="A504" s="116">
        <v>45311</v>
      </c>
      <c r="B504" s="104">
        <v>22</v>
      </c>
      <c r="C504" s="226">
        <v>9.5350000000000001</v>
      </c>
    </row>
    <row r="505" spans="1:3" ht="15.6" x14ac:dyDescent="0.3">
      <c r="A505" s="116">
        <v>45311</v>
      </c>
      <c r="B505" s="104">
        <v>23</v>
      </c>
      <c r="C505" s="226">
        <v>9.4689999999999994</v>
      </c>
    </row>
    <row r="506" spans="1:3" ht="15.6" x14ac:dyDescent="0.3">
      <c r="A506" s="116">
        <v>45311</v>
      </c>
      <c r="B506" s="104">
        <v>24</v>
      </c>
      <c r="C506" s="226">
        <v>9.5</v>
      </c>
    </row>
    <row r="507" spans="1:3" ht="15.6" x14ac:dyDescent="0.3">
      <c r="A507" s="116">
        <v>45312</v>
      </c>
      <c r="B507" s="104">
        <v>1</v>
      </c>
      <c r="C507" s="226">
        <v>9.6470000000000002</v>
      </c>
    </row>
    <row r="508" spans="1:3" ht="15.6" x14ac:dyDescent="0.3">
      <c r="A508" s="116">
        <v>45312</v>
      </c>
      <c r="B508" s="104">
        <v>2</v>
      </c>
      <c r="C508" s="226">
        <v>9.5519999999999996</v>
      </c>
    </row>
    <row r="509" spans="1:3" ht="15.6" x14ac:dyDescent="0.3">
      <c r="A509" s="116">
        <v>45312</v>
      </c>
      <c r="B509" s="104">
        <v>3</v>
      </c>
      <c r="C509" s="226">
        <v>9.3360000000000003</v>
      </c>
    </row>
    <row r="510" spans="1:3" ht="15.6" x14ac:dyDescent="0.3">
      <c r="A510" s="116">
        <v>45312</v>
      </c>
      <c r="B510" s="104">
        <v>4</v>
      </c>
      <c r="C510" s="226">
        <v>9.1460000000000008</v>
      </c>
    </row>
    <row r="511" spans="1:3" ht="15.6" x14ac:dyDescent="0.3">
      <c r="A511" s="116">
        <v>45312</v>
      </c>
      <c r="B511" s="104">
        <v>5</v>
      </c>
      <c r="C511" s="226">
        <v>9.016</v>
      </c>
    </row>
    <row r="512" spans="1:3" ht="15.6" x14ac:dyDescent="0.3">
      <c r="A512" s="116">
        <v>45312</v>
      </c>
      <c r="B512" s="104">
        <v>6</v>
      </c>
      <c r="C512" s="226">
        <v>9.1150000000000002</v>
      </c>
    </row>
    <row r="513" spans="1:3" ht="15.6" x14ac:dyDescent="0.3">
      <c r="A513" s="116">
        <v>45312</v>
      </c>
      <c r="B513" s="104">
        <v>7</v>
      </c>
      <c r="C513" s="226">
        <v>9.2289999999999992</v>
      </c>
    </row>
    <row r="514" spans="1:3" ht="15.6" x14ac:dyDescent="0.3">
      <c r="A514" s="116">
        <v>45312</v>
      </c>
      <c r="B514" s="104">
        <v>8</v>
      </c>
      <c r="C514" s="226">
        <v>9.2840000000000007</v>
      </c>
    </row>
    <row r="515" spans="1:3" ht="15.6" x14ac:dyDescent="0.3">
      <c r="A515" s="116">
        <v>45312</v>
      </c>
      <c r="B515" s="104">
        <v>9</v>
      </c>
      <c r="C515" s="226">
        <v>9.2569999999999997</v>
      </c>
    </row>
    <row r="516" spans="1:3" ht="15.6" x14ac:dyDescent="0.3">
      <c r="A516" s="116">
        <v>45312</v>
      </c>
      <c r="B516" s="104">
        <v>10</v>
      </c>
      <c r="C516" s="226">
        <v>9.234</v>
      </c>
    </row>
    <row r="517" spans="1:3" ht="15.6" x14ac:dyDescent="0.3">
      <c r="A517" s="116">
        <v>45312</v>
      </c>
      <c r="B517" s="104">
        <v>11</v>
      </c>
      <c r="C517" s="226">
        <v>9.2010000000000005</v>
      </c>
    </row>
    <row r="518" spans="1:3" ht="15.6" x14ac:dyDescent="0.3">
      <c r="A518" s="116">
        <v>45312</v>
      </c>
      <c r="B518" s="104">
        <v>12</v>
      </c>
      <c r="C518" s="226">
        <v>9.4710000000000001</v>
      </c>
    </row>
    <row r="519" spans="1:3" ht="15.6" x14ac:dyDescent="0.3">
      <c r="A519" s="116">
        <v>45312</v>
      </c>
      <c r="B519" s="104">
        <v>13</v>
      </c>
      <c r="C519" s="226">
        <v>9.5760000000000005</v>
      </c>
    </row>
    <row r="520" spans="1:3" ht="15.6" x14ac:dyDescent="0.3">
      <c r="A520" s="116">
        <v>45312</v>
      </c>
      <c r="B520" s="104">
        <v>14</v>
      </c>
      <c r="C520" s="226">
        <v>9.4870000000000001</v>
      </c>
    </row>
    <row r="521" spans="1:3" ht="15.6" x14ac:dyDescent="0.3">
      <c r="A521" s="116">
        <v>45312</v>
      </c>
      <c r="B521" s="104">
        <v>15</v>
      </c>
      <c r="C521" s="226">
        <v>9.1769999999999996</v>
      </c>
    </row>
    <row r="522" spans="1:3" ht="15.6" x14ac:dyDescent="0.3">
      <c r="A522" s="116">
        <v>45312</v>
      </c>
      <c r="B522" s="104">
        <v>16</v>
      </c>
      <c r="C522" s="226">
        <v>9.1969999999999992</v>
      </c>
    </row>
    <row r="523" spans="1:3" ht="15.6" x14ac:dyDescent="0.3">
      <c r="A523" s="116">
        <v>45312</v>
      </c>
      <c r="B523" s="104">
        <v>17</v>
      </c>
      <c r="C523" s="226">
        <v>9.11</v>
      </c>
    </row>
    <row r="524" spans="1:3" ht="15.6" x14ac:dyDescent="0.3">
      <c r="A524" s="116">
        <v>45312</v>
      </c>
      <c r="B524" s="104">
        <v>18</v>
      </c>
      <c r="C524" s="226">
        <v>9.3309999999999995</v>
      </c>
    </row>
    <row r="525" spans="1:3" ht="15.6" x14ac:dyDescent="0.3">
      <c r="A525" s="116">
        <v>45312</v>
      </c>
      <c r="B525" s="104">
        <v>19</v>
      </c>
      <c r="C525" s="226">
        <v>9.9429999999999996</v>
      </c>
    </row>
    <row r="526" spans="1:3" ht="15.6" x14ac:dyDescent="0.3">
      <c r="A526" s="116">
        <v>45312</v>
      </c>
      <c r="B526" s="104">
        <v>20</v>
      </c>
      <c r="C526" s="226">
        <v>10.967000000000001</v>
      </c>
    </row>
    <row r="527" spans="1:3" ht="15.6" x14ac:dyDescent="0.3">
      <c r="A527" s="116">
        <v>45312</v>
      </c>
      <c r="B527" s="104">
        <v>21</v>
      </c>
      <c r="C527" s="226">
        <v>11.198</v>
      </c>
    </row>
    <row r="528" spans="1:3" ht="15.6" x14ac:dyDescent="0.3">
      <c r="A528" s="116">
        <v>45312</v>
      </c>
      <c r="B528" s="104">
        <v>22</v>
      </c>
      <c r="C528" s="226">
        <v>11.36</v>
      </c>
    </row>
    <row r="529" spans="1:3" ht="15.6" x14ac:dyDescent="0.3">
      <c r="A529" s="116">
        <v>45312</v>
      </c>
      <c r="B529" s="104">
        <v>23</v>
      </c>
      <c r="C529" s="226">
        <v>11.807</v>
      </c>
    </row>
    <row r="530" spans="1:3" ht="15.6" x14ac:dyDescent="0.3">
      <c r="A530" s="116">
        <v>45312</v>
      </c>
      <c r="B530" s="104">
        <v>24</v>
      </c>
      <c r="C530" s="226">
        <v>12.814</v>
      </c>
    </row>
    <row r="531" spans="1:3" ht="15.6" x14ac:dyDescent="0.3">
      <c r="A531" s="116">
        <v>45313</v>
      </c>
      <c r="B531" s="104">
        <v>1</v>
      </c>
      <c r="C531" s="226">
        <v>13.51</v>
      </c>
    </row>
    <row r="532" spans="1:3" ht="15.6" x14ac:dyDescent="0.3">
      <c r="A532" s="116">
        <v>45313</v>
      </c>
      <c r="B532" s="104">
        <v>2</v>
      </c>
      <c r="C532" s="226">
        <v>13.366</v>
      </c>
    </row>
    <row r="533" spans="1:3" ht="15.6" x14ac:dyDescent="0.3">
      <c r="A533" s="116">
        <v>45313</v>
      </c>
      <c r="B533" s="104">
        <v>3</v>
      </c>
      <c r="C533" s="226">
        <v>13.222</v>
      </c>
    </row>
    <row r="534" spans="1:3" ht="15.6" x14ac:dyDescent="0.3">
      <c r="A534" s="116">
        <v>45313</v>
      </c>
      <c r="B534" s="104">
        <v>4</v>
      </c>
      <c r="C534" s="226">
        <v>13.467000000000001</v>
      </c>
    </row>
    <row r="535" spans="1:3" ht="15.6" x14ac:dyDescent="0.3">
      <c r="A535" s="116">
        <v>45313</v>
      </c>
      <c r="B535" s="104">
        <v>5</v>
      </c>
      <c r="C535" s="226">
        <v>13.782</v>
      </c>
    </row>
    <row r="536" spans="1:3" ht="15.6" x14ac:dyDescent="0.3">
      <c r="A536" s="116">
        <v>45313</v>
      </c>
      <c r="B536" s="104">
        <v>6</v>
      </c>
      <c r="C536" s="226">
        <v>13.913</v>
      </c>
    </row>
    <row r="537" spans="1:3" ht="15.6" x14ac:dyDescent="0.3">
      <c r="A537" s="116">
        <v>45313</v>
      </c>
      <c r="B537" s="104">
        <v>7</v>
      </c>
      <c r="C537" s="226">
        <v>14.5</v>
      </c>
    </row>
    <row r="538" spans="1:3" ht="15.6" x14ac:dyDescent="0.3">
      <c r="A538" s="116">
        <v>45313</v>
      </c>
      <c r="B538" s="104">
        <v>8</v>
      </c>
      <c r="C538" s="226">
        <v>14.704000000000001</v>
      </c>
    </row>
    <row r="539" spans="1:3" ht="15.6" x14ac:dyDescent="0.3">
      <c r="A539" s="116">
        <v>45313</v>
      </c>
      <c r="B539" s="104">
        <v>9</v>
      </c>
      <c r="C539" s="226">
        <v>14.871</v>
      </c>
    </row>
    <row r="540" spans="1:3" ht="15.6" x14ac:dyDescent="0.3">
      <c r="A540" s="116">
        <v>45313</v>
      </c>
      <c r="B540" s="104">
        <v>10</v>
      </c>
      <c r="C540" s="226">
        <v>14.616</v>
      </c>
    </row>
    <row r="541" spans="1:3" ht="15.6" x14ac:dyDescent="0.3">
      <c r="A541" s="116">
        <v>45313</v>
      </c>
      <c r="B541" s="104">
        <v>11</v>
      </c>
      <c r="C541" s="226">
        <v>15.48</v>
      </c>
    </row>
    <row r="542" spans="1:3" ht="15.6" x14ac:dyDescent="0.3">
      <c r="A542" s="116">
        <v>45313</v>
      </c>
      <c r="B542" s="104">
        <v>12</v>
      </c>
      <c r="C542" s="226">
        <v>15.349</v>
      </c>
    </row>
    <row r="543" spans="1:3" ht="15.6" x14ac:dyDescent="0.3">
      <c r="A543" s="116">
        <v>45313</v>
      </c>
      <c r="B543" s="104">
        <v>13</v>
      </c>
      <c r="C543" s="226">
        <v>14.473000000000001</v>
      </c>
    </row>
    <row r="544" spans="1:3" ht="15.6" x14ac:dyDescent="0.3">
      <c r="A544" s="116">
        <v>45313</v>
      </c>
      <c r="B544" s="104">
        <v>14</v>
      </c>
      <c r="C544" s="226">
        <v>15.212999999999999</v>
      </c>
    </row>
    <row r="545" spans="1:3" ht="15.6" x14ac:dyDescent="0.3">
      <c r="A545" s="116">
        <v>45313</v>
      </c>
      <c r="B545" s="104">
        <v>15</v>
      </c>
      <c r="C545" s="226">
        <v>14.864000000000001</v>
      </c>
    </row>
    <row r="546" spans="1:3" ht="15.6" x14ac:dyDescent="0.3">
      <c r="A546" s="116">
        <v>45313</v>
      </c>
      <c r="B546" s="104">
        <v>16</v>
      </c>
      <c r="C546" s="226">
        <v>14.9</v>
      </c>
    </row>
    <row r="547" spans="1:3" ht="15.6" x14ac:dyDescent="0.3">
      <c r="A547" s="116">
        <v>45313</v>
      </c>
      <c r="B547" s="104">
        <v>17</v>
      </c>
      <c r="C547" s="226">
        <v>14.76</v>
      </c>
    </row>
    <row r="548" spans="1:3" ht="15.6" x14ac:dyDescent="0.3">
      <c r="A548" s="116">
        <v>45313</v>
      </c>
      <c r="B548" s="104">
        <v>18</v>
      </c>
      <c r="C548" s="226">
        <v>14.680999999999999</v>
      </c>
    </row>
    <row r="549" spans="1:3" ht="15.6" x14ac:dyDescent="0.3">
      <c r="A549" s="116">
        <v>45313</v>
      </c>
      <c r="B549" s="104">
        <v>19</v>
      </c>
      <c r="C549" s="226">
        <v>14.295999999999999</v>
      </c>
    </row>
    <row r="550" spans="1:3" ht="15.6" x14ac:dyDescent="0.3">
      <c r="A550" s="116">
        <v>45313</v>
      </c>
      <c r="B550" s="104">
        <v>20</v>
      </c>
      <c r="C550" s="226">
        <v>13.304</v>
      </c>
    </row>
    <row r="551" spans="1:3" ht="15.6" x14ac:dyDescent="0.3">
      <c r="A551" s="116">
        <v>45313</v>
      </c>
      <c r="B551" s="104">
        <v>21</v>
      </c>
      <c r="C551" s="226">
        <v>13.092000000000001</v>
      </c>
    </row>
    <row r="552" spans="1:3" ht="15.6" x14ac:dyDescent="0.3">
      <c r="A552" s="116">
        <v>45313</v>
      </c>
      <c r="B552" s="104">
        <v>22</v>
      </c>
      <c r="C552" s="226">
        <v>14.725</v>
      </c>
    </row>
    <row r="553" spans="1:3" ht="15.6" x14ac:dyDescent="0.3">
      <c r="A553" s="116">
        <v>45313</v>
      </c>
      <c r="B553" s="104">
        <v>23</v>
      </c>
      <c r="C553" s="226">
        <v>14.361000000000001</v>
      </c>
    </row>
    <row r="554" spans="1:3" ht="15.6" x14ac:dyDescent="0.3">
      <c r="A554" s="116">
        <v>45313</v>
      </c>
      <c r="B554" s="104">
        <v>24</v>
      </c>
      <c r="C554" s="226">
        <v>14.566000000000001</v>
      </c>
    </row>
    <row r="555" spans="1:3" ht="15.6" x14ac:dyDescent="0.3">
      <c r="A555" s="116">
        <v>45314</v>
      </c>
      <c r="B555" s="104">
        <v>1</v>
      </c>
      <c r="C555" s="226">
        <v>14.99</v>
      </c>
    </row>
    <row r="556" spans="1:3" ht="15.6" x14ac:dyDescent="0.3">
      <c r="A556" s="116">
        <v>45314</v>
      </c>
      <c r="B556" s="104">
        <v>2</v>
      </c>
      <c r="C556" s="226">
        <v>14.48</v>
      </c>
    </row>
    <row r="557" spans="1:3" ht="15.6" x14ac:dyDescent="0.3">
      <c r="A557" s="116">
        <v>45314</v>
      </c>
      <c r="B557" s="104">
        <v>3</v>
      </c>
      <c r="C557" s="226">
        <v>14.186</v>
      </c>
    </row>
    <row r="558" spans="1:3" ht="15.6" x14ac:dyDescent="0.3">
      <c r="A558" s="116">
        <v>45314</v>
      </c>
      <c r="B558" s="104">
        <v>4</v>
      </c>
      <c r="C558" s="226">
        <v>14.212</v>
      </c>
    </row>
    <row r="559" spans="1:3" ht="15.6" x14ac:dyDescent="0.3">
      <c r="A559" s="116">
        <v>45314</v>
      </c>
      <c r="B559" s="104">
        <v>5</v>
      </c>
      <c r="C559" s="226">
        <v>14.84</v>
      </c>
    </row>
    <row r="560" spans="1:3" ht="15.6" x14ac:dyDescent="0.3">
      <c r="A560" s="116">
        <v>45314</v>
      </c>
      <c r="B560" s="104">
        <v>6</v>
      </c>
      <c r="C560" s="226">
        <v>14.763999999999999</v>
      </c>
    </row>
    <row r="561" spans="1:3" ht="15.6" x14ac:dyDescent="0.3">
      <c r="A561" s="116">
        <v>45314</v>
      </c>
      <c r="B561" s="104">
        <v>7</v>
      </c>
      <c r="C561" s="226">
        <v>14.51</v>
      </c>
    </row>
    <row r="562" spans="1:3" ht="15.6" x14ac:dyDescent="0.3">
      <c r="A562" s="116">
        <v>45314</v>
      </c>
      <c r="B562" s="104">
        <v>8</v>
      </c>
      <c r="C562" s="226">
        <v>14.861000000000001</v>
      </c>
    </row>
    <row r="563" spans="1:3" ht="15.6" x14ac:dyDescent="0.3">
      <c r="A563" s="116">
        <v>45314</v>
      </c>
      <c r="B563" s="104">
        <v>9</v>
      </c>
      <c r="C563" s="226">
        <v>15.303000000000001</v>
      </c>
    </row>
    <row r="564" spans="1:3" ht="15.6" x14ac:dyDescent="0.3">
      <c r="A564" s="116">
        <v>45314</v>
      </c>
      <c r="B564" s="104">
        <v>10</v>
      </c>
      <c r="C564" s="226">
        <v>15.577</v>
      </c>
    </row>
    <row r="565" spans="1:3" ht="15.6" x14ac:dyDescent="0.3">
      <c r="A565" s="116">
        <v>45314</v>
      </c>
      <c r="B565" s="104">
        <v>11</v>
      </c>
      <c r="C565" s="226">
        <v>15.590999999999999</v>
      </c>
    </row>
    <row r="566" spans="1:3" ht="15.6" x14ac:dyDescent="0.3">
      <c r="A566" s="116">
        <v>45314</v>
      </c>
      <c r="B566" s="104">
        <v>12</v>
      </c>
      <c r="C566" s="226">
        <v>15.093999999999999</v>
      </c>
    </row>
    <row r="567" spans="1:3" ht="15.6" x14ac:dyDescent="0.3">
      <c r="A567" s="116">
        <v>45314</v>
      </c>
      <c r="B567" s="104">
        <v>13</v>
      </c>
      <c r="C567" s="226">
        <v>15.526999999999999</v>
      </c>
    </row>
    <row r="568" spans="1:3" ht="15.6" x14ac:dyDescent="0.3">
      <c r="A568" s="116">
        <v>45314</v>
      </c>
      <c r="B568" s="104">
        <v>14</v>
      </c>
      <c r="C568" s="226">
        <v>15.138999999999999</v>
      </c>
    </row>
    <row r="569" spans="1:3" ht="15.6" x14ac:dyDescent="0.3">
      <c r="A569" s="116">
        <v>45314</v>
      </c>
      <c r="B569" s="104">
        <v>15</v>
      </c>
      <c r="C569" s="226">
        <v>15.808999999999999</v>
      </c>
    </row>
    <row r="570" spans="1:3" ht="15.6" x14ac:dyDescent="0.3">
      <c r="A570" s="116">
        <v>45314</v>
      </c>
      <c r="B570" s="104">
        <v>16</v>
      </c>
      <c r="C570" s="226">
        <v>16.192</v>
      </c>
    </row>
    <row r="571" spans="1:3" ht="15.6" x14ac:dyDescent="0.3">
      <c r="A571" s="116">
        <v>45314</v>
      </c>
      <c r="B571" s="104">
        <v>17</v>
      </c>
      <c r="C571" s="226">
        <v>16.021999999999998</v>
      </c>
    </row>
    <row r="572" spans="1:3" ht="15.6" x14ac:dyDescent="0.3">
      <c r="A572" s="116">
        <v>45314</v>
      </c>
      <c r="B572" s="104">
        <v>18</v>
      </c>
      <c r="C572" s="226">
        <v>15.625</v>
      </c>
    </row>
    <row r="573" spans="1:3" ht="15.6" x14ac:dyDescent="0.3">
      <c r="A573" s="116">
        <v>45314</v>
      </c>
      <c r="B573" s="104">
        <v>19</v>
      </c>
      <c r="C573" s="226">
        <v>15.566000000000001</v>
      </c>
    </row>
    <row r="574" spans="1:3" ht="15.6" x14ac:dyDescent="0.3">
      <c r="A574" s="116">
        <v>45314</v>
      </c>
      <c r="B574" s="104">
        <v>20</v>
      </c>
      <c r="C574" s="226">
        <v>14.382999999999999</v>
      </c>
    </row>
    <row r="575" spans="1:3" ht="15.6" x14ac:dyDescent="0.3">
      <c r="A575" s="116">
        <v>45314</v>
      </c>
      <c r="B575" s="104">
        <v>21</v>
      </c>
      <c r="C575" s="226">
        <v>14.137</v>
      </c>
    </row>
    <row r="576" spans="1:3" ht="15.6" x14ac:dyDescent="0.3">
      <c r="A576" s="116">
        <v>45314</v>
      </c>
      <c r="B576" s="104">
        <v>22</v>
      </c>
      <c r="C576" s="226">
        <v>14.468</v>
      </c>
    </row>
    <row r="577" spans="1:3" ht="15.6" x14ac:dyDescent="0.3">
      <c r="A577" s="116">
        <v>45314</v>
      </c>
      <c r="B577" s="104">
        <v>23</v>
      </c>
      <c r="C577" s="226">
        <v>13.786</v>
      </c>
    </row>
    <row r="578" spans="1:3" ht="15.6" x14ac:dyDescent="0.3">
      <c r="A578" s="116">
        <v>45314</v>
      </c>
      <c r="B578" s="104">
        <v>24</v>
      </c>
      <c r="C578" s="226">
        <v>13.92</v>
      </c>
    </row>
    <row r="579" spans="1:3" ht="15.6" x14ac:dyDescent="0.3">
      <c r="A579" s="116">
        <v>45315</v>
      </c>
      <c r="B579" s="104">
        <v>1</v>
      </c>
      <c r="C579" s="226">
        <v>13.321</v>
      </c>
    </row>
    <row r="580" spans="1:3" ht="15.6" x14ac:dyDescent="0.3">
      <c r="A580" s="116">
        <v>45315</v>
      </c>
      <c r="B580" s="104">
        <v>2</v>
      </c>
      <c r="C580" s="226">
        <v>13.361000000000001</v>
      </c>
    </row>
    <row r="581" spans="1:3" ht="15.6" x14ac:dyDescent="0.3">
      <c r="A581" s="116">
        <v>45315</v>
      </c>
      <c r="B581" s="104">
        <v>3</v>
      </c>
      <c r="C581" s="226">
        <v>13.317</v>
      </c>
    </row>
    <row r="582" spans="1:3" ht="15.6" x14ac:dyDescent="0.3">
      <c r="A582" s="116">
        <v>45315</v>
      </c>
      <c r="B582" s="104">
        <v>4</v>
      </c>
      <c r="C582" s="226">
        <v>13.24</v>
      </c>
    </row>
    <row r="583" spans="1:3" ht="15.6" x14ac:dyDescent="0.3">
      <c r="A583" s="116">
        <v>45315</v>
      </c>
      <c r="B583" s="104">
        <v>5</v>
      </c>
      <c r="C583" s="226">
        <v>12.766</v>
      </c>
    </row>
    <row r="584" spans="1:3" ht="15.6" x14ac:dyDescent="0.3">
      <c r="A584" s="116">
        <v>45315</v>
      </c>
      <c r="B584" s="104">
        <v>6</v>
      </c>
      <c r="C584" s="226">
        <v>12.739000000000001</v>
      </c>
    </row>
    <row r="585" spans="1:3" ht="15.6" x14ac:dyDescent="0.3">
      <c r="A585" s="116">
        <v>45315</v>
      </c>
      <c r="B585" s="104">
        <v>7</v>
      </c>
      <c r="C585" s="226">
        <v>13.313000000000001</v>
      </c>
    </row>
    <row r="586" spans="1:3" ht="15.6" x14ac:dyDescent="0.3">
      <c r="A586" s="116">
        <v>45315</v>
      </c>
      <c r="B586" s="104">
        <v>8</v>
      </c>
      <c r="C586" s="226">
        <v>13.172000000000001</v>
      </c>
    </row>
    <row r="587" spans="1:3" ht="15.6" x14ac:dyDescent="0.3">
      <c r="A587" s="116">
        <v>45315</v>
      </c>
      <c r="B587" s="104">
        <v>9</v>
      </c>
      <c r="C587" s="226">
        <v>13.602</v>
      </c>
    </row>
    <row r="588" spans="1:3" ht="15.6" x14ac:dyDescent="0.3">
      <c r="A588" s="116">
        <v>45315</v>
      </c>
      <c r="B588" s="104">
        <v>10</v>
      </c>
      <c r="C588" s="226">
        <v>13.224</v>
      </c>
    </row>
    <row r="589" spans="1:3" ht="15.6" x14ac:dyDescent="0.3">
      <c r="A589" s="116">
        <v>45315</v>
      </c>
      <c r="B589" s="104">
        <v>11</v>
      </c>
      <c r="C589" s="226">
        <v>13.615</v>
      </c>
    </row>
    <row r="590" spans="1:3" ht="15.6" x14ac:dyDescent="0.3">
      <c r="A590" s="116">
        <v>45315</v>
      </c>
      <c r="B590" s="104">
        <v>12</v>
      </c>
      <c r="C590" s="226">
        <v>13.16</v>
      </c>
    </row>
    <row r="591" spans="1:3" ht="15.6" x14ac:dyDescent="0.3">
      <c r="A591" s="116">
        <v>45315</v>
      </c>
      <c r="B591" s="104">
        <v>13</v>
      </c>
      <c r="C591" s="226">
        <v>12.326000000000001</v>
      </c>
    </row>
    <row r="592" spans="1:3" ht="15.6" x14ac:dyDescent="0.3">
      <c r="A592" s="116">
        <v>45315</v>
      </c>
      <c r="B592" s="104">
        <v>14</v>
      </c>
      <c r="C592" s="226">
        <v>12.741</v>
      </c>
    </row>
    <row r="593" spans="1:3" ht="15.6" x14ac:dyDescent="0.3">
      <c r="A593" s="116">
        <v>45315</v>
      </c>
      <c r="B593" s="104">
        <v>15</v>
      </c>
      <c r="C593" s="226">
        <v>12.406000000000001</v>
      </c>
    </row>
    <row r="594" spans="1:3" ht="15.6" x14ac:dyDescent="0.3">
      <c r="A594" s="116">
        <v>45315</v>
      </c>
      <c r="B594" s="104">
        <v>16</v>
      </c>
      <c r="C594" s="226">
        <v>12.412000000000001</v>
      </c>
    </row>
    <row r="595" spans="1:3" ht="15.6" x14ac:dyDescent="0.3">
      <c r="A595" s="116">
        <v>45315</v>
      </c>
      <c r="B595" s="104">
        <v>17</v>
      </c>
      <c r="C595" s="226">
        <v>12.422000000000001</v>
      </c>
    </row>
    <row r="596" spans="1:3" ht="15.6" x14ac:dyDescent="0.3">
      <c r="A596" s="116">
        <v>45315</v>
      </c>
      <c r="B596" s="104">
        <v>18</v>
      </c>
      <c r="C596" s="226">
        <v>12.500999999999999</v>
      </c>
    </row>
    <row r="597" spans="1:3" ht="15.6" x14ac:dyDescent="0.3">
      <c r="A597" s="116">
        <v>45315</v>
      </c>
      <c r="B597" s="104">
        <v>19</v>
      </c>
      <c r="C597" s="226">
        <v>12.183999999999999</v>
      </c>
    </row>
    <row r="598" spans="1:3" ht="15.6" x14ac:dyDescent="0.3">
      <c r="A598" s="116">
        <v>45315</v>
      </c>
      <c r="B598" s="104">
        <v>20</v>
      </c>
      <c r="C598" s="226">
        <v>11.750999999999999</v>
      </c>
    </row>
    <row r="599" spans="1:3" ht="15.6" x14ac:dyDescent="0.3">
      <c r="A599" s="116">
        <v>45315</v>
      </c>
      <c r="B599" s="104">
        <v>21</v>
      </c>
      <c r="C599" s="226">
        <v>11.72</v>
      </c>
    </row>
    <row r="600" spans="1:3" ht="15.6" x14ac:dyDescent="0.3">
      <c r="A600" s="116">
        <v>45315</v>
      </c>
      <c r="B600" s="104">
        <v>22</v>
      </c>
      <c r="C600" s="226">
        <v>12.323</v>
      </c>
    </row>
    <row r="601" spans="1:3" ht="15.6" x14ac:dyDescent="0.3">
      <c r="A601" s="116">
        <v>45315</v>
      </c>
      <c r="B601" s="104">
        <v>23</v>
      </c>
      <c r="C601" s="226">
        <v>12.503</v>
      </c>
    </row>
    <row r="602" spans="1:3" ht="15.6" x14ac:dyDescent="0.3">
      <c r="A602" s="116">
        <v>45315</v>
      </c>
      <c r="B602" s="104">
        <v>24</v>
      </c>
      <c r="C602" s="226">
        <v>12.686999999999999</v>
      </c>
    </row>
    <row r="603" spans="1:3" ht="15.6" x14ac:dyDescent="0.3">
      <c r="A603" s="116">
        <v>45316</v>
      </c>
      <c r="B603" s="104">
        <v>1</v>
      </c>
      <c r="C603" s="226">
        <v>12.263</v>
      </c>
    </row>
    <row r="604" spans="1:3" ht="15.6" x14ac:dyDescent="0.3">
      <c r="A604" s="116">
        <v>45316</v>
      </c>
      <c r="B604" s="104">
        <v>2</v>
      </c>
      <c r="C604" s="226">
        <v>12.037000000000001</v>
      </c>
    </row>
    <row r="605" spans="1:3" ht="15.6" x14ac:dyDescent="0.3">
      <c r="A605" s="116">
        <v>45316</v>
      </c>
      <c r="B605" s="104">
        <v>3</v>
      </c>
      <c r="C605" s="226">
        <v>11.997</v>
      </c>
    </row>
    <row r="606" spans="1:3" ht="15.6" x14ac:dyDescent="0.3">
      <c r="A606" s="116">
        <v>45316</v>
      </c>
      <c r="B606" s="104">
        <v>4</v>
      </c>
      <c r="C606" s="226">
        <v>11.851000000000001</v>
      </c>
    </row>
    <row r="607" spans="1:3" ht="15.6" x14ac:dyDescent="0.3">
      <c r="A607" s="116">
        <v>45316</v>
      </c>
      <c r="B607" s="104">
        <v>5</v>
      </c>
      <c r="C607" s="226">
        <v>11.516999999999999</v>
      </c>
    </row>
    <row r="608" spans="1:3" ht="15.6" x14ac:dyDescent="0.3">
      <c r="A608" s="116">
        <v>45316</v>
      </c>
      <c r="B608" s="104">
        <v>6</v>
      </c>
      <c r="C608" s="226">
        <v>11.894</v>
      </c>
    </row>
    <row r="609" spans="1:3" ht="15.6" x14ac:dyDescent="0.3">
      <c r="A609" s="116">
        <v>45316</v>
      </c>
      <c r="B609" s="104">
        <v>7</v>
      </c>
      <c r="C609" s="226">
        <v>12.682</v>
      </c>
    </row>
    <row r="610" spans="1:3" ht="15.6" x14ac:dyDescent="0.3">
      <c r="A610" s="116">
        <v>45316</v>
      </c>
      <c r="B610" s="104">
        <v>8</v>
      </c>
      <c r="C610" s="226">
        <v>13.129</v>
      </c>
    </row>
    <row r="611" spans="1:3" ht="15.6" x14ac:dyDescent="0.3">
      <c r="A611" s="116">
        <v>45316</v>
      </c>
      <c r="B611" s="104">
        <v>9</v>
      </c>
      <c r="C611" s="226">
        <v>13.125</v>
      </c>
    </row>
    <row r="612" spans="1:3" ht="15.6" x14ac:dyDescent="0.3">
      <c r="A612" s="116">
        <v>45316</v>
      </c>
      <c r="B612" s="104">
        <v>10</v>
      </c>
      <c r="C612" s="226">
        <v>13.034000000000001</v>
      </c>
    </row>
    <row r="613" spans="1:3" ht="15.6" x14ac:dyDescent="0.3">
      <c r="A613" s="116">
        <v>45316</v>
      </c>
      <c r="B613" s="104">
        <v>11</v>
      </c>
      <c r="C613" s="226">
        <v>13.44</v>
      </c>
    </row>
    <row r="614" spans="1:3" ht="15.6" x14ac:dyDescent="0.3">
      <c r="A614" s="116">
        <v>45316</v>
      </c>
      <c r="B614" s="104">
        <v>12</v>
      </c>
      <c r="C614" s="226">
        <v>13.602</v>
      </c>
    </row>
    <row r="615" spans="1:3" ht="15.6" x14ac:dyDescent="0.3">
      <c r="A615" s="116">
        <v>45316</v>
      </c>
      <c r="B615" s="104">
        <v>13</v>
      </c>
      <c r="C615" s="226">
        <v>13.718</v>
      </c>
    </row>
    <row r="616" spans="1:3" ht="15.6" x14ac:dyDescent="0.3">
      <c r="A616" s="116">
        <v>45316</v>
      </c>
      <c r="B616" s="104">
        <v>14</v>
      </c>
      <c r="C616" s="226">
        <v>13.692</v>
      </c>
    </row>
    <row r="617" spans="1:3" ht="15.6" x14ac:dyDescent="0.3">
      <c r="A617" s="116">
        <v>45316</v>
      </c>
      <c r="B617" s="104">
        <v>15</v>
      </c>
      <c r="C617" s="226">
        <v>12.792999999999999</v>
      </c>
    </row>
    <row r="618" spans="1:3" ht="15.6" x14ac:dyDescent="0.3">
      <c r="A618" s="116">
        <v>45316</v>
      </c>
      <c r="B618" s="104">
        <v>16</v>
      </c>
      <c r="C618" s="226">
        <v>12.558999999999999</v>
      </c>
    </row>
    <row r="619" spans="1:3" ht="15.6" x14ac:dyDescent="0.3">
      <c r="A619" s="116">
        <v>45316</v>
      </c>
      <c r="B619" s="104">
        <v>17</v>
      </c>
      <c r="C619" s="226">
        <v>12.954000000000001</v>
      </c>
    </row>
    <row r="620" spans="1:3" ht="15.6" x14ac:dyDescent="0.3">
      <c r="A620" s="116">
        <v>45316</v>
      </c>
      <c r="B620" s="104">
        <v>18</v>
      </c>
      <c r="C620" s="226">
        <v>12.99</v>
      </c>
    </row>
    <row r="621" spans="1:3" ht="15.6" x14ac:dyDescent="0.3">
      <c r="A621" s="116">
        <v>45316</v>
      </c>
      <c r="B621" s="104">
        <v>19</v>
      </c>
      <c r="C621" s="226">
        <v>13.209</v>
      </c>
    </row>
    <row r="622" spans="1:3" ht="15.6" x14ac:dyDescent="0.3">
      <c r="A622" s="116">
        <v>45316</v>
      </c>
      <c r="B622" s="104">
        <v>20</v>
      </c>
      <c r="C622" s="226">
        <v>13.353</v>
      </c>
    </row>
    <row r="623" spans="1:3" ht="15.6" x14ac:dyDescent="0.3">
      <c r="A623" s="116">
        <v>45316</v>
      </c>
      <c r="B623" s="104">
        <v>21</v>
      </c>
      <c r="C623" s="226">
        <v>13.529</v>
      </c>
    </row>
    <row r="624" spans="1:3" ht="15.6" x14ac:dyDescent="0.3">
      <c r="A624" s="116">
        <v>45316</v>
      </c>
      <c r="B624" s="104">
        <v>22</v>
      </c>
      <c r="C624" s="226">
        <v>13.679</v>
      </c>
    </row>
    <row r="625" spans="1:3" ht="15.6" x14ac:dyDescent="0.3">
      <c r="A625" s="116">
        <v>45316</v>
      </c>
      <c r="B625" s="104">
        <v>23</v>
      </c>
      <c r="C625" s="226">
        <v>13.4</v>
      </c>
    </row>
    <row r="626" spans="1:3" ht="15.6" x14ac:dyDescent="0.3">
      <c r="A626" s="116">
        <v>45316</v>
      </c>
      <c r="B626" s="104">
        <v>24</v>
      </c>
      <c r="C626" s="226">
        <v>13.582000000000001</v>
      </c>
    </row>
    <row r="627" spans="1:3" ht="15.6" x14ac:dyDescent="0.3">
      <c r="A627" s="116">
        <v>45317</v>
      </c>
      <c r="B627" s="104">
        <v>1</v>
      </c>
      <c r="C627" s="226">
        <v>13.32</v>
      </c>
    </row>
    <row r="628" spans="1:3" ht="15.6" x14ac:dyDescent="0.3">
      <c r="A628" s="116">
        <v>45317</v>
      </c>
      <c r="B628" s="104">
        <v>2</v>
      </c>
      <c r="C628" s="226">
        <v>13.287000000000001</v>
      </c>
    </row>
    <row r="629" spans="1:3" ht="15.6" x14ac:dyDescent="0.3">
      <c r="A629" s="116">
        <v>45317</v>
      </c>
      <c r="B629" s="104">
        <v>3</v>
      </c>
      <c r="C629" s="226">
        <v>13.554</v>
      </c>
    </row>
    <row r="630" spans="1:3" ht="15.6" x14ac:dyDescent="0.3">
      <c r="A630" s="116">
        <v>45317</v>
      </c>
      <c r="B630" s="104">
        <v>4</v>
      </c>
      <c r="C630" s="226">
        <v>13.302</v>
      </c>
    </row>
    <row r="631" spans="1:3" ht="15.6" x14ac:dyDescent="0.3">
      <c r="A631" s="116">
        <v>45317</v>
      </c>
      <c r="B631" s="104">
        <v>5</v>
      </c>
      <c r="C631" s="226">
        <v>13.214</v>
      </c>
    </row>
    <row r="632" spans="1:3" ht="15.6" x14ac:dyDescent="0.3">
      <c r="A632" s="116">
        <v>45317</v>
      </c>
      <c r="B632" s="104">
        <v>6</v>
      </c>
      <c r="C632" s="226">
        <v>12.654999999999999</v>
      </c>
    </row>
    <row r="633" spans="1:3" ht="15.6" x14ac:dyDescent="0.3">
      <c r="A633" s="116">
        <v>45317</v>
      </c>
      <c r="B633" s="104">
        <v>7</v>
      </c>
      <c r="C633" s="226">
        <v>12.087999999999999</v>
      </c>
    </row>
    <row r="634" spans="1:3" ht="15.6" x14ac:dyDescent="0.3">
      <c r="A634" s="116">
        <v>45317</v>
      </c>
      <c r="B634" s="104">
        <v>8</v>
      </c>
      <c r="C634" s="226">
        <v>13.304</v>
      </c>
    </row>
    <row r="635" spans="1:3" ht="15.6" x14ac:dyDescent="0.3">
      <c r="A635" s="116">
        <v>45317</v>
      </c>
      <c r="B635" s="104">
        <v>9</v>
      </c>
      <c r="C635" s="226">
        <v>12.782</v>
      </c>
    </row>
    <row r="636" spans="1:3" ht="15.6" x14ac:dyDescent="0.3">
      <c r="A636" s="116">
        <v>45317</v>
      </c>
      <c r="B636" s="104">
        <v>10</v>
      </c>
      <c r="C636" s="226">
        <v>13.077</v>
      </c>
    </row>
    <row r="637" spans="1:3" ht="15.6" x14ac:dyDescent="0.3">
      <c r="A637" s="116">
        <v>45317</v>
      </c>
      <c r="B637" s="104">
        <v>11</v>
      </c>
      <c r="C637" s="226">
        <v>13.182</v>
      </c>
    </row>
    <row r="638" spans="1:3" ht="15.6" x14ac:dyDescent="0.3">
      <c r="A638" s="116">
        <v>45317</v>
      </c>
      <c r="B638" s="104">
        <v>12</v>
      </c>
      <c r="C638" s="226">
        <v>12.906000000000001</v>
      </c>
    </row>
    <row r="639" spans="1:3" ht="15.6" x14ac:dyDescent="0.3">
      <c r="A639" s="116">
        <v>45317</v>
      </c>
      <c r="B639" s="104">
        <v>13</v>
      </c>
      <c r="C639" s="226">
        <v>12.725</v>
      </c>
    </row>
    <row r="640" spans="1:3" ht="15.6" x14ac:dyDescent="0.3">
      <c r="A640" s="116">
        <v>45317</v>
      </c>
      <c r="B640" s="104">
        <v>14</v>
      </c>
      <c r="C640" s="226">
        <v>12.836</v>
      </c>
    </row>
    <row r="641" spans="1:3" ht="15.6" x14ac:dyDescent="0.3">
      <c r="A641" s="116">
        <v>45317</v>
      </c>
      <c r="B641" s="104">
        <v>15</v>
      </c>
      <c r="C641" s="226">
        <v>12.519</v>
      </c>
    </row>
    <row r="642" spans="1:3" ht="15.6" x14ac:dyDescent="0.3">
      <c r="A642" s="116">
        <v>45317</v>
      </c>
      <c r="B642" s="104">
        <v>16</v>
      </c>
      <c r="C642" s="226">
        <v>12.342000000000001</v>
      </c>
    </row>
    <row r="643" spans="1:3" ht="15.6" x14ac:dyDescent="0.3">
      <c r="A643" s="116">
        <v>45317</v>
      </c>
      <c r="B643" s="104">
        <v>17</v>
      </c>
      <c r="C643" s="226">
        <v>12.118</v>
      </c>
    </row>
    <row r="644" spans="1:3" ht="15.6" x14ac:dyDescent="0.3">
      <c r="A644" s="116">
        <v>45317</v>
      </c>
      <c r="B644" s="104">
        <v>18</v>
      </c>
      <c r="C644" s="226">
        <v>12.336</v>
      </c>
    </row>
    <row r="645" spans="1:3" ht="15.6" x14ac:dyDescent="0.3">
      <c r="A645" s="116">
        <v>45317</v>
      </c>
      <c r="B645" s="104">
        <v>19</v>
      </c>
      <c r="C645" s="226">
        <v>12.345000000000001</v>
      </c>
    </row>
    <row r="646" spans="1:3" ht="15.6" x14ac:dyDescent="0.3">
      <c r="A646" s="116">
        <v>45317</v>
      </c>
      <c r="B646" s="104">
        <v>20</v>
      </c>
      <c r="C646" s="226">
        <v>12.363</v>
      </c>
    </row>
    <row r="647" spans="1:3" ht="15.6" x14ac:dyDescent="0.3">
      <c r="A647" s="116">
        <v>45317</v>
      </c>
      <c r="B647" s="104">
        <v>21</v>
      </c>
      <c r="C647" s="226">
        <v>12.069000000000001</v>
      </c>
    </row>
    <row r="648" spans="1:3" ht="15.6" x14ac:dyDescent="0.3">
      <c r="A648" s="116">
        <v>45317</v>
      </c>
      <c r="B648" s="104">
        <v>22</v>
      </c>
      <c r="C648" s="226">
        <v>12.628</v>
      </c>
    </row>
    <row r="649" spans="1:3" ht="15.6" x14ac:dyDescent="0.3">
      <c r="A649" s="116">
        <v>45317</v>
      </c>
      <c r="B649" s="104">
        <v>23</v>
      </c>
      <c r="C649" s="226">
        <v>12.343</v>
      </c>
    </row>
    <row r="650" spans="1:3" ht="15.6" x14ac:dyDescent="0.3">
      <c r="A650" s="116">
        <v>45317</v>
      </c>
      <c r="B650" s="104">
        <v>24</v>
      </c>
      <c r="C650" s="226">
        <v>12.528</v>
      </c>
    </row>
    <row r="651" spans="1:3" ht="15.6" x14ac:dyDescent="0.3">
      <c r="A651" s="116">
        <v>45318</v>
      </c>
      <c r="B651" s="104">
        <v>1</v>
      </c>
      <c r="C651" s="226">
        <v>12.561</v>
      </c>
    </row>
    <row r="652" spans="1:3" ht="15.6" x14ac:dyDescent="0.3">
      <c r="A652" s="116">
        <v>45318</v>
      </c>
      <c r="B652" s="104">
        <v>2</v>
      </c>
      <c r="C652" s="226">
        <v>12.414999999999999</v>
      </c>
    </row>
    <row r="653" spans="1:3" ht="15.6" x14ac:dyDescent="0.3">
      <c r="A653" s="116">
        <v>45318</v>
      </c>
      <c r="B653" s="104">
        <v>3</v>
      </c>
      <c r="C653" s="226">
        <v>12.151999999999999</v>
      </c>
    </row>
    <row r="654" spans="1:3" ht="15.6" x14ac:dyDescent="0.3">
      <c r="A654" s="116">
        <v>45318</v>
      </c>
      <c r="B654" s="104">
        <v>4</v>
      </c>
      <c r="C654" s="226">
        <v>11.978</v>
      </c>
    </row>
    <row r="655" spans="1:3" ht="15.6" x14ac:dyDescent="0.3">
      <c r="A655" s="116">
        <v>45318</v>
      </c>
      <c r="B655" s="104">
        <v>5</v>
      </c>
      <c r="C655" s="226">
        <v>12.223000000000001</v>
      </c>
    </row>
    <row r="656" spans="1:3" ht="15.6" x14ac:dyDescent="0.3">
      <c r="A656" s="116">
        <v>45318</v>
      </c>
      <c r="B656" s="104">
        <v>6</v>
      </c>
      <c r="C656" s="226">
        <v>11.603999999999999</v>
      </c>
    </row>
    <row r="657" spans="1:3" ht="15.6" x14ac:dyDescent="0.3">
      <c r="A657" s="116">
        <v>45318</v>
      </c>
      <c r="B657" s="104">
        <v>7</v>
      </c>
      <c r="C657" s="226">
        <v>10.784000000000001</v>
      </c>
    </row>
    <row r="658" spans="1:3" ht="15.6" x14ac:dyDescent="0.3">
      <c r="A658" s="116">
        <v>45318</v>
      </c>
      <c r="B658" s="104">
        <v>8</v>
      </c>
      <c r="C658" s="226">
        <v>10.766</v>
      </c>
    </row>
    <row r="659" spans="1:3" ht="15.6" x14ac:dyDescent="0.3">
      <c r="A659" s="116">
        <v>45318</v>
      </c>
      <c r="B659" s="104">
        <v>9</v>
      </c>
      <c r="C659" s="226">
        <v>10.786</v>
      </c>
    </row>
    <row r="660" spans="1:3" ht="15.6" x14ac:dyDescent="0.3">
      <c r="A660" s="116">
        <v>45318</v>
      </c>
      <c r="B660" s="104">
        <v>10</v>
      </c>
      <c r="C660" s="226">
        <v>10.765000000000001</v>
      </c>
    </row>
    <row r="661" spans="1:3" ht="15.6" x14ac:dyDescent="0.3">
      <c r="A661" s="116">
        <v>45318</v>
      </c>
      <c r="B661" s="104">
        <v>11</v>
      </c>
      <c r="C661" s="226">
        <v>10.75</v>
      </c>
    </row>
    <row r="662" spans="1:3" ht="15.6" x14ac:dyDescent="0.3">
      <c r="A662" s="116">
        <v>45318</v>
      </c>
      <c r="B662" s="104">
        <v>12</v>
      </c>
      <c r="C662" s="226">
        <v>10.584</v>
      </c>
    </row>
    <row r="663" spans="1:3" ht="15.6" x14ac:dyDescent="0.3">
      <c r="A663" s="116">
        <v>45318</v>
      </c>
      <c r="B663" s="104">
        <v>13</v>
      </c>
      <c r="C663" s="226">
        <v>10.807</v>
      </c>
    </row>
    <row r="664" spans="1:3" ht="15.6" x14ac:dyDescent="0.3">
      <c r="A664" s="116">
        <v>45318</v>
      </c>
      <c r="B664" s="104">
        <v>14</v>
      </c>
      <c r="C664" s="226">
        <v>10.83</v>
      </c>
    </row>
    <row r="665" spans="1:3" ht="15.6" x14ac:dyDescent="0.3">
      <c r="A665" s="116">
        <v>45318</v>
      </c>
      <c r="B665" s="104">
        <v>15</v>
      </c>
      <c r="C665" s="226">
        <v>10.574</v>
      </c>
    </row>
    <row r="666" spans="1:3" ht="15.6" x14ac:dyDescent="0.3">
      <c r="A666" s="116">
        <v>45318</v>
      </c>
      <c r="B666" s="104">
        <v>16</v>
      </c>
      <c r="C666" s="226">
        <v>10.430999999999999</v>
      </c>
    </row>
    <row r="667" spans="1:3" ht="15.6" x14ac:dyDescent="0.3">
      <c r="A667" s="116">
        <v>45318</v>
      </c>
      <c r="B667" s="104">
        <v>17</v>
      </c>
      <c r="C667" s="226">
        <v>10.488</v>
      </c>
    </row>
    <row r="668" spans="1:3" ht="15.6" x14ac:dyDescent="0.3">
      <c r="A668" s="116">
        <v>45318</v>
      </c>
      <c r="B668" s="104">
        <v>18</v>
      </c>
      <c r="C668" s="226">
        <v>10.856999999999999</v>
      </c>
    </row>
    <row r="669" spans="1:3" ht="15.6" x14ac:dyDescent="0.3">
      <c r="A669" s="116">
        <v>45318</v>
      </c>
      <c r="B669" s="104">
        <v>19</v>
      </c>
      <c r="C669" s="226">
        <v>10.91</v>
      </c>
    </row>
    <row r="670" spans="1:3" ht="15.6" x14ac:dyDescent="0.3">
      <c r="A670" s="116">
        <v>45318</v>
      </c>
      <c r="B670" s="104">
        <v>20</v>
      </c>
      <c r="C670" s="226">
        <v>10.211</v>
      </c>
    </row>
    <row r="671" spans="1:3" ht="15.6" x14ac:dyDescent="0.3">
      <c r="A671" s="116">
        <v>45318</v>
      </c>
      <c r="B671" s="104">
        <v>21</v>
      </c>
      <c r="C671" s="226">
        <v>9.7750000000000004</v>
      </c>
    </row>
    <row r="672" spans="1:3" ht="15.6" x14ac:dyDescent="0.3">
      <c r="A672" s="116">
        <v>45318</v>
      </c>
      <c r="B672" s="104">
        <v>22</v>
      </c>
      <c r="C672" s="226">
        <v>9.8759999999999994</v>
      </c>
    </row>
    <row r="673" spans="1:3" ht="15.6" x14ac:dyDescent="0.3">
      <c r="A673" s="116">
        <v>45318</v>
      </c>
      <c r="B673" s="104">
        <v>23</v>
      </c>
      <c r="C673" s="226">
        <v>10.332000000000001</v>
      </c>
    </row>
    <row r="674" spans="1:3" ht="15.6" x14ac:dyDescent="0.3">
      <c r="A674" s="116">
        <v>45318</v>
      </c>
      <c r="B674" s="104">
        <v>24</v>
      </c>
      <c r="C674" s="226">
        <v>10.653</v>
      </c>
    </row>
    <row r="675" spans="1:3" ht="15.6" x14ac:dyDescent="0.3">
      <c r="A675" s="116">
        <v>45319</v>
      </c>
      <c r="B675" s="104">
        <v>1</v>
      </c>
      <c r="C675" s="226">
        <v>10.69</v>
      </c>
    </row>
    <row r="676" spans="1:3" ht="15.6" x14ac:dyDescent="0.3">
      <c r="A676" s="116">
        <v>45319</v>
      </c>
      <c r="B676" s="104">
        <v>2</v>
      </c>
      <c r="C676" s="226">
        <v>10.606999999999999</v>
      </c>
    </row>
    <row r="677" spans="1:3" ht="15.6" x14ac:dyDescent="0.3">
      <c r="A677" s="116">
        <v>45319</v>
      </c>
      <c r="B677" s="104">
        <v>3</v>
      </c>
      <c r="C677" s="226">
        <v>10.348000000000001</v>
      </c>
    </row>
    <row r="678" spans="1:3" ht="15.6" x14ac:dyDescent="0.3">
      <c r="A678" s="116">
        <v>45319</v>
      </c>
      <c r="B678" s="104">
        <v>4</v>
      </c>
      <c r="C678" s="226">
        <v>10.388</v>
      </c>
    </row>
    <row r="679" spans="1:3" ht="15.6" x14ac:dyDescent="0.3">
      <c r="A679" s="116">
        <v>45319</v>
      </c>
      <c r="B679" s="104">
        <v>5</v>
      </c>
      <c r="C679" s="226">
        <v>10.273</v>
      </c>
    </row>
    <row r="680" spans="1:3" ht="15.6" x14ac:dyDescent="0.3">
      <c r="A680" s="116">
        <v>45319</v>
      </c>
      <c r="B680" s="104">
        <v>6</v>
      </c>
      <c r="C680" s="226">
        <v>9.91</v>
      </c>
    </row>
    <row r="681" spans="1:3" ht="15.6" x14ac:dyDescent="0.3">
      <c r="A681" s="116">
        <v>45319</v>
      </c>
      <c r="B681" s="104">
        <v>7</v>
      </c>
      <c r="C681" s="226">
        <v>9.6630000000000003</v>
      </c>
    </row>
    <row r="682" spans="1:3" ht="15.6" x14ac:dyDescent="0.3">
      <c r="A682" s="116">
        <v>45319</v>
      </c>
      <c r="B682" s="104">
        <v>8</v>
      </c>
      <c r="C682" s="226">
        <v>9.4570000000000007</v>
      </c>
    </row>
    <row r="683" spans="1:3" ht="15.6" x14ac:dyDescent="0.3">
      <c r="A683" s="116">
        <v>45319</v>
      </c>
      <c r="B683" s="104">
        <v>9</v>
      </c>
      <c r="C683" s="226">
        <v>9.2639999999999993</v>
      </c>
    </row>
    <row r="684" spans="1:3" ht="15.6" x14ac:dyDescent="0.3">
      <c r="A684" s="116">
        <v>45319</v>
      </c>
      <c r="B684" s="104">
        <v>10</v>
      </c>
      <c r="C684" s="226">
        <v>9.1419999999999995</v>
      </c>
    </row>
    <row r="685" spans="1:3" ht="15.6" x14ac:dyDescent="0.3">
      <c r="A685" s="116">
        <v>45319</v>
      </c>
      <c r="B685" s="104">
        <v>11</v>
      </c>
      <c r="C685" s="226">
        <v>9.0350000000000001</v>
      </c>
    </row>
    <row r="686" spans="1:3" ht="15.6" x14ac:dyDescent="0.3">
      <c r="A686" s="116">
        <v>45319</v>
      </c>
      <c r="B686" s="104">
        <v>12</v>
      </c>
      <c r="C686" s="226">
        <v>9.32</v>
      </c>
    </row>
    <row r="687" spans="1:3" ht="15.6" x14ac:dyDescent="0.3">
      <c r="A687" s="116">
        <v>45319</v>
      </c>
      <c r="B687" s="104">
        <v>13</v>
      </c>
      <c r="C687" s="226">
        <v>9.5749999999999993</v>
      </c>
    </row>
    <row r="688" spans="1:3" ht="15.6" x14ac:dyDescent="0.3">
      <c r="A688" s="116">
        <v>45319</v>
      </c>
      <c r="B688" s="104">
        <v>14</v>
      </c>
      <c r="C688" s="226">
        <v>9.69</v>
      </c>
    </row>
    <row r="689" spans="1:3" ht="15.6" x14ac:dyDescent="0.3">
      <c r="A689" s="116">
        <v>45319</v>
      </c>
      <c r="B689" s="104">
        <v>15</v>
      </c>
      <c r="C689" s="226">
        <v>9.5069999999999997</v>
      </c>
    </row>
    <row r="690" spans="1:3" ht="15.6" x14ac:dyDescent="0.3">
      <c r="A690" s="116">
        <v>45319</v>
      </c>
      <c r="B690" s="104">
        <v>16</v>
      </c>
      <c r="C690" s="226">
        <v>9.6340000000000003</v>
      </c>
    </row>
    <row r="691" spans="1:3" ht="15.6" x14ac:dyDescent="0.3">
      <c r="A691" s="116">
        <v>45319</v>
      </c>
      <c r="B691" s="104">
        <v>17</v>
      </c>
      <c r="C691" s="226">
        <v>9.3480000000000008</v>
      </c>
    </row>
    <row r="692" spans="1:3" ht="15.6" x14ac:dyDescent="0.3">
      <c r="A692" s="116">
        <v>45319</v>
      </c>
      <c r="B692" s="104">
        <v>18</v>
      </c>
      <c r="C692" s="226">
        <v>9.8010000000000002</v>
      </c>
    </row>
    <row r="693" spans="1:3" ht="15.6" x14ac:dyDescent="0.3">
      <c r="A693" s="116">
        <v>45319</v>
      </c>
      <c r="B693" s="104">
        <v>19</v>
      </c>
      <c r="C693" s="226">
        <v>10.313000000000001</v>
      </c>
    </row>
    <row r="694" spans="1:3" ht="15.6" x14ac:dyDescent="0.3">
      <c r="A694" s="116">
        <v>45319</v>
      </c>
      <c r="B694" s="104">
        <v>20</v>
      </c>
      <c r="C694" s="226">
        <v>10.618</v>
      </c>
    </row>
    <row r="695" spans="1:3" ht="15.6" x14ac:dyDescent="0.3">
      <c r="A695" s="116">
        <v>45319</v>
      </c>
      <c r="B695" s="104">
        <v>21</v>
      </c>
      <c r="C695" s="226">
        <v>10.903</v>
      </c>
    </row>
    <row r="696" spans="1:3" ht="15.6" x14ac:dyDescent="0.3">
      <c r="A696" s="116">
        <v>45319</v>
      </c>
      <c r="B696" s="104">
        <v>22</v>
      </c>
      <c r="C696" s="226">
        <v>11.144</v>
      </c>
    </row>
    <row r="697" spans="1:3" ht="15.6" x14ac:dyDescent="0.3">
      <c r="A697" s="116">
        <v>45319</v>
      </c>
      <c r="B697" s="104">
        <v>23</v>
      </c>
      <c r="C697" s="226">
        <v>11.653</v>
      </c>
    </row>
    <row r="698" spans="1:3" ht="15.6" x14ac:dyDescent="0.3">
      <c r="A698" s="116">
        <v>45319</v>
      </c>
      <c r="B698" s="104">
        <v>24</v>
      </c>
      <c r="C698" s="226">
        <v>12.31</v>
      </c>
    </row>
    <row r="699" spans="1:3" ht="15.6" x14ac:dyDescent="0.3">
      <c r="A699" s="116">
        <v>45320</v>
      </c>
      <c r="B699" s="104">
        <v>1</v>
      </c>
      <c r="C699" s="226">
        <v>12.917</v>
      </c>
    </row>
    <row r="700" spans="1:3" ht="15.6" x14ac:dyDescent="0.3">
      <c r="A700" s="116">
        <v>45320</v>
      </c>
      <c r="B700" s="104">
        <v>2</v>
      </c>
      <c r="C700" s="226">
        <v>12.666</v>
      </c>
    </row>
    <row r="701" spans="1:3" ht="15.6" x14ac:dyDescent="0.3">
      <c r="A701" s="116">
        <v>45320</v>
      </c>
      <c r="B701" s="104">
        <v>3</v>
      </c>
      <c r="C701" s="226">
        <v>13.332000000000001</v>
      </c>
    </row>
    <row r="702" spans="1:3" ht="15.6" x14ac:dyDescent="0.3">
      <c r="A702" s="116">
        <v>45320</v>
      </c>
      <c r="B702" s="104">
        <v>4</v>
      </c>
      <c r="C702" s="226">
        <v>13.529</v>
      </c>
    </row>
    <row r="703" spans="1:3" ht="15.6" x14ac:dyDescent="0.3">
      <c r="A703" s="116">
        <v>45320</v>
      </c>
      <c r="B703" s="104">
        <v>5</v>
      </c>
      <c r="C703" s="226">
        <v>13.143000000000001</v>
      </c>
    </row>
    <row r="704" spans="1:3" ht="15.6" x14ac:dyDescent="0.3">
      <c r="A704" s="116">
        <v>45320</v>
      </c>
      <c r="B704" s="104">
        <v>6</v>
      </c>
      <c r="C704" s="226">
        <v>13.134</v>
      </c>
    </row>
    <row r="705" spans="1:3" ht="15.6" x14ac:dyDescent="0.3">
      <c r="A705" s="116">
        <v>45320</v>
      </c>
      <c r="B705" s="104">
        <v>7</v>
      </c>
      <c r="C705" s="226">
        <v>14.154</v>
      </c>
    </row>
    <row r="706" spans="1:3" ht="15.6" x14ac:dyDescent="0.3">
      <c r="A706" s="116">
        <v>45320</v>
      </c>
      <c r="B706" s="104">
        <v>8</v>
      </c>
      <c r="C706" s="226">
        <v>13.840999999999999</v>
      </c>
    </row>
    <row r="707" spans="1:3" ht="15.6" x14ac:dyDescent="0.3">
      <c r="A707" s="116">
        <v>45320</v>
      </c>
      <c r="B707" s="104">
        <v>9</v>
      </c>
      <c r="C707" s="226">
        <v>13.981</v>
      </c>
    </row>
    <row r="708" spans="1:3" ht="15.6" x14ac:dyDescent="0.3">
      <c r="A708" s="116">
        <v>45320</v>
      </c>
      <c r="B708" s="104">
        <v>10</v>
      </c>
      <c r="C708" s="226">
        <v>14.087999999999999</v>
      </c>
    </row>
    <row r="709" spans="1:3" ht="15.6" x14ac:dyDescent="0.3">
      <c r="A709" s="116">
        <v>45320</v>
      </c>
      <c r="B709" s="104">
        <v>11</v>
      </c>
      <c r="C709" s="226">
        <v>13.896000000000001</v>
      </c>
    </row>
    <row r="710" spans="1:3" ht="15.6" x14ac:dyDescent="0.3">
      <c r="A710" s="116">
        <v>45320</v>
      </c>
      <c r="B710" s="104">
        <v>12</v>
      </c>
      <c r="C710" s="226">
        <v>14.122</v>
      </c>
    </row>
    <row r="711" spans="1:3" ht="15.6" x14ac:dyDescent="0.3">
      <c r="A711" s="116">
        <v>45320</v>
      </c>
      <c r="B711" s="104">
        <v>13</v>
      </c>
      <c r="C711" s="226">
        <v>14.694000000000001</v>
      </c>
    </row>
    <row r="712" spans="1:3" ht="15.6" x14ac:dyDescent="0.3">
      <c r="A712" s="116">
        <v>45320</v>
      </c>
      <c r="B712" s="104">
        <v>14</v>
      </c>
      <c r="C712" s="226">
        <v>14.808</v>
      </c>
    </row>
    <row r="713" spans="1:3" ht="15.6" x14ac:dyDescent="0.3">
      <c r="A713" s="116">
        <v>45320</v>
      </c>
      <c r="B713" s="104">
        <v>15</v>
      </c>
      <c r="C713" s="226">
        <v>15.222</v>
      </c>
    </row>
    <row r="714" spans="1:3" ht="15.6" x14ac:dyDescent="0.3">
      <c r="A714" s="116">
        <v>45320</v>
      </c>
      <c r="B714" s="104">
        <v>16</v>
      </c>
      <c r="C714" s="226">
        <v>15.257999999999999</v>
      </c>
    </row>
    <row r="715" spans="1:3" ht="15.6" x14ac:dyDescent="0.3">
      <c r="A715" s="116">
        <v>45320</v>
      </c>
      <c r="B715" s="104">
        <v>17</v>
      </c>
      <c r="C715" s="226">
        <v>15.362</v>
      </c>
    </row>
    <row r="716" spans="1:3" ht="15.6" x14ac:dyDescent="0.3">
      <c r="A716" s="116">
        <v>45320</v>
      </c>
      <c r="B716" s="104">
        <v>18</v>
      </c>
      <c r="C716" s="226">
        <v>15.26</v>
      </c>
    </row>
    <row r="717" spans="1:3" ht="15.6" x14ac:dyDescent="0.3">
      <c r="A717" s="116">
        <v>45320</v>
      </c>
      <c r="B717" s="104">
        <v>19</v>
      </c>
      <c r="C717" s="226">
        <v>14.894</v>
      </c>
    </row>
    <row r="718" spans="1:3" ht="15.6" x14ac:dyDescent="0.3">
      <c r="A718" s="116">
        <v>45320</v>
      </c>
      <c r="B718" s="104">
        <v>20</v>
      </c>
      <c r="C718" s="226">
        <v>14.574999999999999</v>
      </c>
    </row>
    <row r="719" spans="1:3" ht="15.6" x14ac:dyDescent="0.3">
      <c r="A719" s="116">
        <v>45320</v>
      </c>
      <c r="B719" s="104">
        <v>21</v>
      </c>
      <c r="C719" s="226">
        <v>14.999000000000001</v>
      </c>
    </row>
    <row r="720" spans="1:3" ht="15.6" x14ac:dyDescent="0.3">
      <c r="A720" s="116">
        <v>45320</v>
      </c>
      <c r="B720" s="104">
        <v>22</v>
      </c>
      <c r="C720" s="226">
        <v>15.512</v>
      </c>
    </row>
    <row r="721" spans="1:3" ht="15.6" x14ac:dyDescent="0.3">
      <c r="A721" s="116">
        <v>45320</v>
      </c>
      <c r="B721" s="104">
        <v>23</v>
      </c>
      <c r="C721" s="226">
        <v>15.11</v>
      </c>
    </row>
    <row r="722" spans="1:3" ht="15.6" x14ac:dyDescent="0.3">
      <c r="A722" s="116">
        <v>45320</v>
      </c>
      <c r="B722" s="104">
        <v>24</v>
      </c>
      <c r="C722" s="226">
        <v>15.952</v>
      </c>
    </row>
    <row r="723" spans="1:3" ht="15.6" x14ac:dyDescent="0.3">
      <c r="A723" s="116">
        <v>45321</v>
      </c>
      <c r="B723" s="104">
        <v>1</v>
      </c>
      <c r="C723" s="226">
        <v>16.067</v>
      </c>
    </row>
    <row r="724" spans="1:3" ht="15.6" x14ac:dyDescent="0.3">
      <c r="A724" s="116">
        <v>45321</v>
      </c>
      <c r="B724" s="104">
        <v>2</v>
      </c>
      <c r="C724" s="226">
        <v>15.429</v>
      </c>
    </row>
    <row r="725" spans="1:3" ht="15.6" x14ac:dyDescent="0.3">
      <c r="A725" s="116">
        <v>45321</v>
      </c>
      <c r="B725" s="104">
        <v>3</v>
      </c>
      <c r="C725" s="226">
        <v>15.113</v>
      </c>
    </row>
    <row r="726" spans="1:3" ht="15.6" x14ac:dyDescent="0.3">
      <c r="A726" s="116">
        <v>45321</v>
      </c>
      <c r="B726" s="104">
        <v>4</v>
      </c>
      <c r="C726" s="226">
        <v>14.99</v>
      </c>
    </row>
    <row r="727" spans="1:3" ht="15.6" x14ac:dyDescent="0.3">
      <c r="A727" s="116">
        <v>45321</v>
      </c>
      <c r="B727" s="104">
        <v>5</v>
      </c>
      <c r="C727" s="226">
        <v>15.465999999999999</v>
      </c>
    </row>
    <row r="728" spans="1:3" ht="15.6" x14ac:dyDescent="0.3">
      <c r="A728" s="116">
        <v>45321</v>
      </c>
      <c r="B728" s="104">
        <v>6</v>
      </c>
      <c r="C728" s="226">
        <v>15.706</v>
      </c>
    </row>
    <row r="729" spans="1:3" ht="15.6" x14ac:dyDescent="0.3">
      <c r="A729" s="116">
        <v>45321</v>
      </c>
      <c r="B729" s="104">
        <v>7</v>
      </c>
      <c r="C729" s="226">
        <v>15.161</v>
      </c>
    </row>
    <row r="730" spans="1:3" ht="15.6" x14ac:dyDescent="0.3">
      <c r="A730" s="116">
        <v>45321</v>
      </c>
      <c r="B730" s="104">
        <v>8</v>
      </c>
      <c r="C730" s="226">
        <v>15.535</v>
      </c>
    </row>
    <row r="731" spans="1:3" ht="15.6" x14ac:dyDescent="0.3">
      <c r="A731" s="116">
        <v>45321</v>
      </c>
      <c r="B731" s="104">
        <v>9</v>
      </c>
      <c r="C731" s="226">
        <v>15.734</v>
      </c>
    </row>
    <row r="732" spans="1:3" ht="15.6" x14ac:dyDescent="0.3">
      <c r="A732" s="116">
        <v>45321</v>
      </c>
      <c r="B732" s="104">
        <v>10</v>
      </c>
      <c r="C732" s="226">
        <v>15.705</v>
      </c>
    </row>
    <row r="733" spans="1:3" ht="15.6" x14ac:dyDescent="0.3">
      <c r="A733" s="116">
        <v>45321</v>
      </c>
      <c r="B733" s="104">
        <v>11</v>
      </c>
      <c r="C733" s="226">
        <v>15.518000000000001</v>
      </c>
    </row>
    <row r="734" spans="1:3" ht="15.6" x14ac:dyDescent="0.3">
      <c r="A734" s="116">
        <v>45321</v>
      </c>
      <c r="B734" s="104">
        <v>12</v>
      </c>
      <c r="C734" s="226">
        <v>15.452999999999999</v>
      </c>
    </row>
    <row r="735" spans="1:3" ht="15.6" x14ac:dyDescent="0.3">
      <c r="A735" s="116">
        <v>45321</v>
      </c>
      <c r="B735" s="104">
        <v>13</v>
      </c>
      <c r="C735" s="226">
        <v>15.098000000000001</v>
      </c>
    </row>
    <row r="736" spans="1:3" ht="15.6" x14ac:dyDescent="0.3">
      <c r="A736" s="116">
        <v>45321</v>
      </c>
      <c r="B736" s="104">
        <v>14</v>
      </c>
      <c r="C736" s="226">
        <v>15.464</v>
      </c>
    </row>
    <row r="737" spans="1:3" ht="15.6" x14ac:dyDescent="0.3">
      <c r="A737" s="116">
        <v>45321</v>
      </c>
      <c r="B737" s="104">
        <v>15</v>
      </c>
      <c r="C737" s="226">
        <v>15.72</v>
      </c>
    </row>
    <row r="738" spans="1:3" ht="15.6" x14ac:dyDescent="0.3">
      <c r="A738" s="116">
        <v>45321</v>
      </c>
      <c r="B738" s="104">
        <v>16</v>
      </c>
      <c r="C738" s="226">
        <v>16.088000000000001</v>
      </c>
    </row>
    <row r="739" spans="1:3" ht="15.6" x14ac:dyDescent="0.3">
      <c r="A739" s="116">
        <v>45321</v>
      </c>
      <c r="B739" s="104">
        <v>17</v>
      </c>
      <c r="C739" s="226">
        <v>15.51</v>
      </c>
    </row>
    <row r="740" spans="1:3" ht="15.6" x14ac:dyDescent="0.3">
      <c r="A740" s="116">
        <v>45321</v>
      </c>
      <c r="B740" s="104">
        <v>18</v>
      </c>
      <c r="C740" s="226">
        <v>15.436999999999999</v>
      </c>
    </row>
    <row r="741" spans="1:3" ht="15.6" x14ac:dyDescent="0.3">
      <c r="A741" s="116">
        <v>45321</v>
      </c>
      <c r="B741" s="104">
        <v>19</v>
      </c>
      <c r="C741" s="226">
        <v>14.698</v>
      </c>
    </row>
    <row r="742" spans="1:3" ht="15.6" x14ac:dyDescent="0.3">
      <c r="A742" s="116">
        <v>45321</v>
      </c>
      <c r="B742" s="104">
        <v>20</v>
      </c>
      <c r="C742" s="226">
        <v>15.273999999999999</v>
      </c>
    </row>
    <row r="743" spans="1:3" ht="15.6" x14ac:dyDescent="0.3">
      <c r="A743" s="116">
        <v>45321</v>
      </c>
      <c r="B743" s="104">
        <v>21</v>
      </c>
      <c r="C743" s="226">
        <v>15.395</v>
      </c>
    </row>
    <row r="744" spans="1:3" ht="15.6" x14ac:dyDescent="0.3">
      <c r="A744" s="116">
        <v>45321</v>
      </c>
      <c r="B744" s="104">
        <v>22</v>
      </c>
      <c r="C744" s="226">
        <v>15.134</v>
      </c>
    </row>
    <row r="745" spans="1:3" ht="15.6" x14ac:dyDescent="0.3">
      <c r="A745" s="116">
        <v>45321</v>
      </c>
      <c r="B745" s="104">
        <v>23</v>
      </c>
      <c r="C745" s="226">
        <v>15.378</v>
      </c>
    </row>
    <row r="746" spans="1:3" ht="15.6" x14ac:dyDescent="0.3">
      <c r="A746" s="116">
        <v>45321</v>
      </c>
      <c r="B746" s="104">
        <v>24</v>
      </c>
      <c r="C746" s="226">
        <v>14.834</v>
      </c>
    </row>
    <row r="747" spans="1:3" ht="15.6" x14ac:dyDescent="0.3">
      <c r="A747" s="116">
        <v>45322</v>
      </c>
      <c r="B747" s="104">
        <v>1</v>
      </c>
      <c r="C747" s="226">
        <v>14.962999999999999</v>
      </c>
    </row>
    <row r="748" spans="1:3" ht="15.6" x14ac:dyDescent="0.3">
      <c r="A748" s="116">
        <v>45322</v>
      </c>
      <c r="B748" s="104">
        <v>2</v>
      </c>
      <c r="C748" s="226">
        <v>15.273</v>
      </c>
    </row>
    <row r="749" spans="1:3" ht="15.6" x14ac:dyDescent="0.3">
      <c r="A749" s="116">
        <v>45322</v>
      </c>
      <c r="B749" s="104">
        <v>3</v>
      </c>
      <c r="C749" s="226">
        <v>14.865</v>
      </c>
    </row>
    <row r="750" spans="1:3" ht="15.6" x14ac:dyDescent="0.3">
      <c r="A750" s="116">
        <v>45322</v>
      </c>
      <c r="B750" s="104">
        <v>4</v>
      </c>
      <c r="C750" s="226">
        <v>14.637</v>
      </c>
    </row>
    <row r="751" spans="1:3" ht="15.6" x14ac:dyDescent="0.3">
      <c r="A751" s="116">
        <v>45322</v>
      </c>
      <c r="B751" s="104">
        <v>5</v>
      </c>
      <c r="C751" s="226">
        <v>14.332000000000001</v>
      </c>
    </row>
    <row r="752" spans="1:3" ht="15.6" x14ac:dyDescent="0.3">
      <c r="A752" s="116">
        <v>45322</v>
      </c>
      <c r="B752" s="104">
        <v>6</v>
      </c>
      <c r="C752" s="226">
        <v>13.864000000000001</v>
      </c>
    </row>
    <row r="753" spans="1:3" ht="15.6" x14ac:dyDescent="0.3">
      <c r="A753" s="116">
        <v>45322</v>
      </c>
      <c r="B753" s="104">
        <v>7</v>
      </c>
      <c r="C753" s="226">
        <v>13.597</v>
      </c>
    </row>
    <row r="754" spans="1:3" ht="15.6" x14ac:dyDescent="0.3">
      <c r="A754" s="116">
        <v>45322</v>
      </c>
      <c r="B754" s="104">
        <v>8</v>
      </c>
      <c r="C754" s="226">
        <v>14.090999999999999</v>
      </c>
    </row>
    <row r="755" spans="1:3" ht="15.6" x14ac:dyDescent="0.3">
      <c r="A755" s="116">
        <v>45322</v>
      </c>
      <c r="B755" s="104">
        <v>9</v>
      </c>
      <c r="C755" s="226">
        <v>14.885999999999999</v>
      </c>
    </row>
    <row r="756" spans="1:3" ht="15.6" x14ac:dyDescent="0.3">
      <c r="A756" s="116">
        <v>45322</v>
      </c>
      <c r="B756" s="104">
        <v>10</v>
      </c>
      <c r="C756" s="226">
        <v>14.704000000000001</v>
      </c>
    </row>
    <row r="757" spans="1:3" ht="15.6" x14ac:dyDescent="0.3">
      <c r="A757" s="116">
        <v>45322</v>
      </c>
      <c r="B757" s="104">
        <v>11</v>
      </c>
      <c r="C757" s="226">
        <v>14.51</v>
      </c>
    </row>
    <row r="758" spans="1:3" ht="15.6" x14ac:dyDescent="0.3">
      <c r="A758" s="116">
        <v>45322</v>
      </c>
      <c r="B758" s="104">
        <v>12</v>
      </c>
      <c r="C758" s="226">
        <v>14.353</v>
      </c>
    </row>
    <row r="759" spans="1:3" ht="15.6" x14ac:dyDescent="0.3">
      <c r="A759" s="116">
        <v>45322</v>
      </c>
      <c r="B759" s="104">
        <v>13</v>
      </c>
      <c r="C759" s="226">
        <v>14.222</v>
      </c>
    </row>
    <row r="760" spans="1:3" ht="15.6" x14ac:dyDescent="0.3">
      <c r="A760" s="116">
        <v>45322</v>
      </c>
      <c r="B760" s="104">
        <v>14</v>
      </c>
      <c r="C760" s="226">
        <v>15.052</v>
      </c>
    </row>
    <row r="761" spans="1:3" ht="15.6" x14ac:dyDescent="0.3">
      <c r="A761" s="116">
        <v>45322</v>
      </c>
      <c r="B761" s="104">
        <v>15</v>
      </c>
      <c r="C761" s="226">
        <v>14.404999999999999</v>
      </c>
    </row>
    <row r="762" spans="1:3" ht="15.6" x14ac:dyDescent="0.3">
      <c r="A762" s="116">
        <v>45322</v>
      </c>
      <c r="B762" s="104">
        <v>16</v>
      </c>
      <c r="C762" s="226">
        <v>14.228999999999999</v>
      </c>
    </row>
    <row r="763" spans="1:3" ht="15.6" x14ac:dyDescent="0.3">
      <c r="A763" s="116">
        <v>45322</v>
      </c>
      <c r="B763" s="104">
        <v>17</v>
      </c>
      <c r="C763" s="226">
        <v>13.673</v>
      </c>
    </row>
    <row r="764" spans="1:3" ht="15.6" x14ac:dyDescent="0.3">
      <c r="A764" s="116">
        <v>45322</v>
      </c>
      <c r="B764" s="104">
        <v>18</v>
      </c>
      <c r="C764" s="226">
        <v>13.733000000000001</v>
      </c>
    </row>
    <row r="765" spans="1:3" ht="15.6" x14ac:dyDescent="0.3">
      <c r="A765" s="116">
        <v>45322</v>
      </c>
      <c r="B765" s="104">
        <v>19</v>
      </c>
      <c r="C765" s="226">
        <v>12.891</v>
      </c>
    </row>
    <row r="766" spans="1:3" ht="15.6" x14ac:dyDescent="0.3">
      <c r="A766" s="116">
        <v>45322</v>
      </c>
      <c r="B766" s="104">
        <v>20</v>
      </c>
      <c r="C766" s="226">
        <v>13.193</v>
      </c>
    </row>
    <row r="767" spans="1:3" ht="15.6" x14ac:dyDescent="0.3">
      <c r="A767" s="116">
        <v>45322</v>
      </c>
      <c r="B767" s="104">
        <v>21</v>
      </c>
      <c r="C767" s="226">
        <v>12.678000000000001</v>
      </c>
    </row>
    <row r="768" spans="1:3" ht="15.6" x14ac:dyDescent="0.3">
      <c r="A768" s="116">
        <v>45322</v>
      </c>
      <c r="B768" s="104">
        <v>22</v>
      </c>
      <c r="C768" s="226">
        <v>12.228</v>
      </c>
    </row>
    <row r="769" spans="1:3" ht="15.6" x14ac:dyDescent="0.3">
      <c r="A769" s="116">
        <v>45322</v>
      </c>
      <c r="B769" s="104">
        <v>23</v>
      </c>
      <c r="C769" s="226">
        <v>12.247</v>
      </c>
    </row>
    <row r="770" spans="1:3" ht="15.6" x14ac:dyDescent="0.3">
      <c r="A770" s="116">
        <v>45322</v>
      </c>
      <c r="B770" s="104">
        <v>24</v>
      </c>
      <c r="C770" s="226">
        <v>12.426</v>
      </c>
    </row>
    <row r="771" spans="1:3" ht="15.6" x14ac:dyDescent="0.3">
      <c r="A771" s="116">
        <v>45323</v>
      </c>
      <c r="B771" s="104">
        <v>1</v>
      </c>
      <c r="C771" s="226">
        <v>12.239000000000001</v>
      </c>
    </row>
    <row r="772" spans="1:3" ht="15.6" x14ac:dyDescent="0.3">
      <c r="A772" s="116">
        <v>45323</v>
      </c>
      <c r="B772" s="104">
        <v>2</v>
      </c>
      <c r="C772" s="226">
        <v>12.685</v>
      </c>
    </row>
    <row r="773" spans="1:3" ht="15.6" x14ac:dyDescent="0.3">
      <c r="A773" s="116">
        <v>45323</v>
      </c>
      <c r="B773" s="104">
        <v>3</v>
      </c>
      <c r="C773" s="226">
        <v>12.66</v>
      </c>
    </row>
    <row r="774" spans="1:3" ht="15.6" x14ac:dyDescent="0.3">
      <c r="A774" s="116">
        <v>45323</v>
      </c>
      <c r="B774" s="104">
        <v>4</v>
      </c>
      <c r="C774" s="226">
        <v>12.581</v>
      </c>
    </row>
    <row r="775" spans="1:3" ht="15.6" x14ac:dyDescent="0.3">
      <c r="A775" s="116">
        <v>45323</v>
      </c>
      <c r="B775" s="104">
        <v>5</v>
      </c>
      <c r="C775" s="226">
        <v>12.336</v>
      </c>
    </row>
    <row r="776" spans="1:3" ht="15.6" x14ac:dyDescent="0.3">
      <c r="A776" s="116">
        <v>45323</v>
      </c>
      <c r="B776" s="104">
        <v>6</v>
      </c>
      <c r="C776" s="226">
        <v>12.414999999999999</v>
      </c>
    </row>
    <row r="777" spans="1:3" ht="15.6" x14ac:dyDescent="0.3">
      <c r="A777" s="116">
        <v>45323</v>
      </c>
      <c r="B777" s="104">
        <v>7</v>
      </c>
      <c r="C777" s="226">
        <v>12.76</v>
      </c>
    </row>
    <row r="778" spans="1:3" ht="15.6" x14ac:dyDescent="0.3">
      <c r="A778" s="116">
        <v>45323</v>
      </c>
      <c r="B778" s="104">
        <v>8</v>
      </c>
      <c r="C778" s="226">
        <v>12.975</v>
      </c>
    </row>
    <row r="779" spans="1:3" ht="15.6" x14ac:dyDescent="0.3">
      <c r="A779" s="116">
        <v>45323</v>
      </c>
      <c r="B779" s="104">
        <v>9</v>
      </c>
      <c r="C779" s="226">
        <v>13.157999999999999</v>
      </c>
    </row>
    <row r="780" spans="1:3" ht="15.6" x14ac:dyDescent="0.3">
      <c r="A780" s="116">
        <v>45323</v>
      </c>
      <c r="B780" s="104">
        <v>10</v>
      </c>
      <c r="C780" s="226">
        <v>13.776</v>
      </c>
    </row>
    <row r="781" spans="1:3" ht="15.6" x14ac:dyDescent="0.3">
      <c r="A781" s="116">
        <v>45323</v>
      </c>
      <c r="B781" s="104">
        <v>11</v>
      </c>
      <c r="C781" s="226">
        <v>13.683999999999999</v>
      </c>
    </row>
    <row r="782" spans="1:3" ht="15.6" x14ac:dyDescent="0.3">
      <c r="A782" s="116">
        <v>45323</v>
      </c>
      <c r="B782" s="104">
        <v>12</v>
      </c>
      <c r="C782" s="226">
        <v>13.717000000000001</v>
      </c>
    </row>
    <row r="783" spans="1:3" ht="15.6" x14ac:dyDescent="0.3">
      <c r="A783" s="116">
        <v>45323</v>
      </c>
      <c r="B783" s="104">
        <v>13</v>
      </c>
      <c r="C783" s="226">
        <v>13.99</v>
      </c>
    </row>
    <row r="784" spans="1:3" ht="15.6" x14ac:dyDescent="0.3">
      <c r="A784" s="116">
        <v>45323</v>
      </c>
      <c r="B784" s="104">
        <v>14</v>
      </c>
      <c r="C784" s="226">
        <v>13.901999999999999</v>
      </c>
    </row>
    <row r="785" spans="1:3" ht="15.6" x14ac:dyDescent="0.3">
      <c r="A785" s="116">
        <v>45323</v>
      </c>
      <c r="B785" s="104">
        <v>15</v>
      </c>
      <c r="C785" s="226">
        <v>13.323</v>
      </c>
    </row>
    <row r="786" spans="1:3" ht="15.6" x14ac:dyDescent="0.3">
      <c r="A786" s="116">
        <v>45323</v>
      </c>
      <c r="B786" s="104">
        <v>16</v>
      </c>
      <c r="C786" s="226">
        <v>14.036</v>
      </c>
    </row>
    <row r="787" spans="1:3" ht="15.6" x14ac:dyDescent="0.3">
      <c r="A787" s="116">
        <v>45323</v>
      </c>
      <c r="B787" s="104">
        <v>17</v>
      </c>
      <c r="C787" s="226">
        <v>13.632999999999999</v>
      </c>
    </row>
    <row r="788" spans="1:3" ht="15.6" x14ac:dyDescent="0.3">
      <c r="A788" s="116">
        <v>45323</v>
      </c>
      <c r="B788" s="104">
        <v>18</v>
      </c>
      <c r="C788" s="226">
        <v>13.961</v>
      </c>
    </row>
    <row r="789" spans="1:3" ht="15.6" x14ac:dyDescent="0.3">
      <c r="A789" s="116">
        <v>45323</v>
      </c>
      <c r="B789" s="104">
        <v>19</v>
      </c>
      <c r="C789" s="226">
        <v>13.784000000000001</v>
      </c>
    </row>
    <row r="790" spans="1:3" ht="15.6" x14ac:dyDescent="0.3">
      <c r="A790" s="116">
        <v>45323</v>
      </c>
      <c r="B790" s="104">
        <v>20</v>
      </c>
      <c r="C790" s="226">
        <v>13.372</v>
      </c>
    </row>
    <row r="791" spans="1:3" ht="15.6" x14ac:dyDescent="0.3">
      <c r="A791" s="116">
        <v>45323</v>
      </c>
      <c r="B791" s="104">
        <v>21</v>
      </c>
      <c r="C791" s="226">
        <v>13.254</v>
      </c>
    </row>
    <row r="792" spans="1:3" ht="15.6" x14ac:dyDescent="0.3">
      <c r="A792" s="116">
        <v>45323</v>
      </c>
      <c r="B792" s="104">
        <v>22</v>
      </c>
      <c r="C792" s="226">
        <v>13.138999999999999</v>
      </c>
    </row>
    <row r="793" spans="1:3" ht="15.6" x14ac:dyDescent="0.3">
      <c r="A793" s="116">
        <v>45323</v>
      </c>
      <c r="B793" s="104">
        <v>23</v>
      </c>
      <c r="C793" s="226">
        <v>12.9</v>
      </c>
    </row>
    <row r="794" spans="1:3" ht="15.6" x14ac:dyDescent="0.3">
      <c r="A794" s="116">
        <v>45323</v>
      </c>
      <c r="B794" s="104">
        <v>24</v>
      </c>
      <c r="C794" s="226">
        <v>12.891</v>
      </c>
    </row>
    <row r="795" spans="1:3" ht="15.6" x14ac:dyDescent="0.3">
      <c r="A795" s="116">
        <v>45324</v>
      </c>
      <c r="B795" s="104">
        <v>1</v>
      </c>
      <c r="C795" s="226">
        <v>12.493</v>
      </c>
    </row>
    <row r="796" spans="1:3" ht="15.6" x14ac:dyDescent="0.3">
      <c r="A796" s="116">
        <v>45324</v>
      </c>
      <c r="B796" s="104">
        <v>2</v>
      </c>
      <c r="C796" s="226">
        <v>12.305</v>
      </c>
    </row>
    <row r="797" spans="1:3" ht="15.6" x14ac:dyDescent="0.3">
      <c r="A797" s="116">
        <v>45324</v>
      </c>
      <c r="B797" s="104">
        <v>3</v>
      </c>
      <c r="C797" s="226">
        <v>12.582000000000001</v>
      </c>
    </row>
    <row r="798" spans="1:3" ht="15.6" x14ac:dyDescent="0.3">
      <c r="A798" s="116">
        <v>45324</v>
      </c>
      <c r="B798" s="104">
        <v>4</v>
      </c>
      <c r="C798" s="226">
        <v>12.68</v>
      </c>
    </row>
    <row r="799" spans="1:3" ht="15.6" x14ac:dyDescent="0.3">
      <c r="A799" s="116">
        <v>45324</v>
      </c>
      <c r="B799" s="104">
        <v>5</v>
      </c>
      <c r="C799" s="226">
        <v>12.849</v>
      </c>
    </row>
    <row r="800" spans="1:3" ht="15.6" x14ac:dyDescent="0.3">
      <c r="A800" s="116">
        <v>45324</v>
      </c>
      <c r="B800" s="104">
        <v>6</v>
      </c>
      <c r="C800" s="226">
        <v>12.903</v>
      </c>
    </row>
    <row r="801" spans="1:3" ht="15.6" x14ac:dyDescent="0.3">
      <c r="A801" s="116">
        <v>45324</v>
      </c>
      <c r="B801" s="104">
        <v>7</v>
      </c>
      <c r="C801" s="226">
        <v>12.673999999999999</v>
      </c>
    </row>
    <row r="802" spans="1:3" ht="15.6" x14ac:dyDescent="0.3">
      <c r="A802" s="116">
        <v>45324</v>
      </c>
      <c r="B802" s="104">
        <v>8</v>
      </c>
      <c r="C802" s="226">
        <v>12.653</v>
      </c>
    </row>
    <row r="803" spans="1:3" ht="15.6" x14ac:dyDescent="0.3">
      <c r="A803" s="116">
        <v>45324</v>
      </c>
      <c r="B803" s="104">
        <v>9</v>
      </c>
      <c r="C803" s="226">
        <v>12.183</v>
      </c>
    </row>
    <row r="804" spans="1:3" ht="15.6" x14ac:dyDescent="0.3">
      <c r="A804" s="116">
        <v>45324</v>
      </c>
      <c r="B804" s="104">
        <v>10</v>
      </c>
      <c r="C804" s="226">
        <v>12.417999999999999</v>
      </c>
    </row>
    <row r="805" spans="1:3" ht="15.6" x14ac:dyDescent="0.3">
      <c r="A805" s="116">
        <v>45324</v>
      </c>
      <c r="B805" s="104">
        <v>11</v>
      </c>
      <c r="C805" s="226">
        <v>12.856999999999999</v>
      </c>
    </row>
    <row r="806" spans="1:3" ht="15.6" x14ac:dyDescent="0.3">
      <c r="A806" s="116">
        <v>45324</v>
      </c>
      <c r="B806" s="104">
        <v>12</v>
      </c>
      <c r="C806" s="226">
        <v>12.584</v>
      </c>
    </row>
    <row r="807" spans="1:3" ht="15.6" x14ac:dyDescent="0.3">
      <c r="A807" s="116">
        <v>45324</v>
      </c>
      <c r="B807" s="104">
        <v>13</v>
      </c>
      <c r="C807" s="226">
        <v>12.786</v>
      </c>
    </row>
    <row r="808" spans="1:3" ht="15.6" x14ac:dyDescent="0.3">
      <c r="A808" s="116">
        <v>45324</v>
      </c>
      <c r="B808" s="104">
        <v>14</v>
      </c>
      <c r="C808" s="226">
        <v>12.645</v>
      </c>
    </row>
    <row r="809" spans="1:3" ht="15.6" x14ac:dyDescent="0.3">
      <c r="A809" s="116">
        <v>45324</v>
      </c>
      <c r="B809" s="104">
        <v>15</v>
      </c>
      <c r="C809" s="226">
        <v>12.718</v>
      </c>
    </row>
    <row r="810" spans="1:3" ht="15.6" x14ac:dyDescent="0.3">
      <c r="A810" s="116">
        <v>45324</v>
      </c>
      <c r="B810" s="104">
        <v>16</v>
      </c>
      <c r="C810" s="226">
        <v>12.752000000000001</v>
      </c>
    </row>
    <row r="811" spans="1:3" ht="15.6" x14ac:dyDescent="0.3">
      <c r="A811" s="116">
        <v>45324</v>
      </c>
      <c r="B811" s="104">
        <v>17</v>
      </c>
      <c r="C811" s="226">
        <v>12.555</v>
      </c>
    </row>
    <row r="812" spans="1:3" ht="15.6" x14ac:dyDescent="0.3">
      <c r="A812" s="116">
        <v>45324</v>
      </c>
      <c r="B812" s="104">
        <v>18</v>
      </c>
      <c r="C812" s="226">
        <v>12.497</v>
      </c>
    </row>
    <row r="813" spans="1:3" ht="15.6" x14ac:dyDescent="0.3">
      <c r="A813" s="116">
        <v>45324</v>
      </c>
      <c r="B813" s="104">
        <v>19</v>
      </c>
      <c r="C813" s="226">
        <v>12.474</v>
      </c>
    </row>
    <row r="814" spans="1:3" ht="15.6" x14ac:dyDescent="0.3">
      <c r="A814" s="116">
        <v>45324</v>
      </c>
      <c r="B814" s="104">
        <v>20</v>
      </c>
      <c r="C814" s="226">
        <v>11.964</v>
      </c>
    </row>
    <row r="815" spans="1:3" ht="15.6" x14ac:dyDescent="0.3">
      <c r="A815" s="116">
        <v>45324</v>
      </c>
      <c r="B815" s="104">
        <v>21</v>
      </c>
      <c r="C815" s="226">
        <v>11.670999999999999</v>
      </c>
    </row>
    <row r="816" spans="1:3" ht="15.6" x14ac:dyDescent="0.3">
      <c r="A816" s="116">
        <v>45324</v>
      </c>
      <c r="B816" s="104">
        <v>22</v>
      </c>
      <c r="C816" s="226">
        <v>12.134</v>
      </c>
    </row>
    <row r="817" spans="1:3" ht="15.6" x14ac:dyDescent="0.3">
      <c r="A817" s="116">
        <v>45324</v>
      </c>
      <c r="B817" s="104">
        <v>23</v>
      </c>
      <c r="C817" s="226">
        <v>11.73</v>
      </c>
    </row>
    <row r="818" spans="1:3" ht="15.6" x14ac:dyDescent="0.3">
      <c r="A818" s="116">
        <v>45324</v>
      </c>
      <c r="B818" s="104">
        <v>24</v>
      </c>
      <c r="C818" s="226">
        <v>12.084</v>
      </c>
    </row>
    <row r="819" spans="1:3" ht="15.6" x14ac:dyDescent="0.3">
      <c r="A819" s="116">
        <v>45325</v>
      </c>
      <c r="B819" s="104">
        <v>1</v>
      </c>
      <c r="C819" s="226">
        <v>11.599</v>
      </c>
    </row>
    <row r="820" spans="1:3" ht="15.6" x14ac:dyDescent="0.3">
      <c r="A820" s="116">
        <v>45325</v>
      </c>
      <c r="B820" s="104">
        <v>2</v>
      </c>
      <c r="C820" s="226">
        <v>11.513</v>
      </c>
    </row>
    <row r="821" spans="1:3" ht="15.6" x14ac:dyDescent="0.3">
      <c r="A821" s="116">
        <v>45325</v>
      </c>
      <c r="B821" s="104">
        <v>3</v>
      </c>
      <c r="C821" s="226">
        <v>11.978</v>
      </c>
    </row>
    <row r="822" spans="1:3" ht="15.6" x14ac:dyDescent="0.3">
      <c r="A822" s="116">
        <v>45325</v>
      </c>
      <c r="B822" s="104">
        <v>4</v>
      </c>
      <c r="C822" s="226">
        <v>11.86</v>
      </c>
    </row>
    <row r="823" spans="1:3" ht="15.6" x14ac:dyDescent="0.3">
      <c r="A823" s="116">
        <v>45325</v>
      </c>
      <c r="B823" s="104">
        <v>5</v>
      </c>
      <c r="C823" s="226">
        <v>11.845000000000001</v>
      </c>
    </row>
    <row r="824" spans="1:3" ht="15.6" x14ac:dyDescent="0.3">
      <c r="A824" s="116">
        <v>45325</v>
      </c>
      <c r="B824" s="104">
        <v>6</v>
      </c>
      <c r="C824" s="226">
        <v>11.544</v>
      </c>
    </row>
    <row r="825" spans="1:3" ht="15.6" x14ac:dyDescent="0.3">
      <c r="A825" s="116">
        <v>45325</v>
      </c>
      <c r="B825" s="104">
        <v>7</v>
      </c>
      <c r="C825" s="226">
        <v>10.58</v>
      </c>
    </row>
    <row r="826" spans="1:3" ht="15.6" x14ac:dyDescent="0.3">
      <c r="A826" s="116">
        <v>45325</v>
      </c>
      <c r="B826" s="104">
        <v>8</v>
      </c>
      <c r="C826" s="226">
        <v>10.657999999999999</v>
      </c>
    </row>
    <row r="827" spans="1:3" ht="15.6" x14ac:dyDescent="0.3">
      <c r="A827" s="116">
        <v>45325</v>
      </c>
      <c r="B827" s="104">
        <v>9</v>
      </c>
      <c r="C827" s="226">
        <v>10.641</v>
      </c>
    </row>
    <row r="828" spans="1:3" ht="15.6" x14ac:dyDescent="0.3">
      <c r="A828" s="116">
        <v>45325</v>
      </c>
      <c r="B828" s="104">
        <v>10</v>
      </c>
      <c r="C828" s="226">
        <v>10.769</v>
      </c>
    </row>
    <row r="829" spans="1:3" ht="15.6" x14ac:dyDescent="0.3">
      <c r="A829" s="116">
        <v>45325</v>
      </c>
      <c r="B829" s="104">
        <v>11</v>
      </c>
      <c r="C829" s="226">
        <v>10.744</v>
      </c>
    </row>
    <row r="830" spans="1:3" ht="15.6" x14ac:dyDescent="0.3">
      <c r="A830" s="116">
        <v>45325</v>
      </c>
      <c r="B830" s="104">
        <v>12</v>
      </c>
      <c r="C830" s="226">
        <v>10.282</v>
      </c>
    </row>
    <row r="831" spans="1:3" ht="15.6" x14ac:dyDescent="0.3">
      <c r="A831" s="116">
        <v>45325</v>
      </c>
      <c r="B831" s="104">
        <v>13</v>
      </c>
      <c r="C831" s="226">
        <v>9.9979999999999993</v>
      </c>
    </row>
    <row r="832" spans="1:3" ht="15.6" x14ac:dyDescent="0.3">
      <c r="A832" s="116">
        <v>45325</v>
      </c>
      <c r="B832" s="104">
        <v>14</v>
      </c>
      <c r="C832" s="226">
        <v>10.276999999999999</v>
      </c>
    </row>
    <row r="833" spans="1:3" ht="15.6" x14ac:dyDescent="0.3">
      <c r="A833" s="116">
        <v>45325</v>
      </c>
      <c r="B833" s="104">
        <v>15</v>
      </c>
      <c r="C833" s="226">
        <v>10.401</v>
      </c>
    </row>
    <row r="834" spans="1:3" ht="15.6" x14ac:dyDescent="0.3">
      <c r="A834" s="116">
        <v>45325</v>
      </c>
      <c r="B834" s="104">
        <v>16</v>
      </c>
      <c r="C834" s="226">
        <v>10.371</v>
      </c>
    </row>
    <row r="835" spans="1:3" ht="15.6" x14ac:dyDescent="0.3">
      <c r="A835" s="116">
        <v>45325</v>
      </c>
      <c r="B835" s="104">
        <v>17</v>
      </c>
      <c r="C835" s="226">
        <v>10.210000000000001</v>
      </c>
    </row>
    <row r="836" spans="1:3" ht="15.6" x14ac:dyDescent="0.3">
      <c r="A836" s="116">
        <v>45325</v>
      </c>
      <c r="B836" s="104">
        <v>18</v>
      </c>
      <c r="C836" s="226">
        <v>10.372</v>
      </c>
    </row>
    <row r="837" spans="1:3" ht="15.6" x14ac:dyDescent="0.3">
      <c r="A837" s="116">
        <v>45325</v>
      </c>
      <c r="B837" s="104">
        <v>19</v>
      </c>
      <c r="C837" s="226">
        <v>10.412000000000001</v>
      </c>
    </row>
    <row r="838" spans="1:3" ht="15.6" x14ac:dyDescent="0.3">
      <c r="A838" s="116">
        <v>45325</v>
      </c>
      <c r="B838" s="104">
        <v>20</v>
      </c>
      <c r="C838" s="226">
        <v>10.317</v>
      </c>
    </row>
    <row r="839" spans="1:3" ht="15.6" x14ac:dyDescent="0.3">
      <c r="A839" s="116">
        <v>45325</v>
      </c>
      <c r="B839" s="104">
        <v>21</v>
      </c>
      <c r="C839" s="226">
        <v>10.53</v>
      </c>
    </row>
    <row r="840" spans="1:3" ht="15.6" x14ac:dyDescent="0.3">
      <c r="A840" s="116">
        <v>45325</v>
      </c>
      <c r="B840" s="104">
        <v>22</v>
      </c>
      <c r="C840" s="226">
        <v>10.765000000000001</v>
      </c>
    </row>
    <row r="841" spans="1:3" ht="15.6" x14ac:dyDescent="0.3">
      <c r="A841" s="116">
        <v>45325</v>
      </c>
      <c r="B841" s="104">
        <v>23</v>
      </c>
      <c r="C841" s="226">
        <v>10.534000000000001</v>
      </c>
    </row>
    <row r="842" spans="1:3" ht="15.6" x14ac:dyDescent="0.3">
      <c r="A842" s="116">
        <v>45325</v>
      </c>
      <c r="B842" s="104">
        <v>24</v>
      </c>
      <c r="C842" s="226">
        <v>10.805</v>
      </c>
    </row>
    <row r="843" spans="1:3" ht="15.6" x14ac:dyDescent="0.3">
      <c r="A843" s="116">
        <v>45326</v>
      </c>
      <c r="B843" s="104">
        <v>1</v>
      </c>
      <c r="C843" s="226">
        <v>10.47</v>
      </c>
    </row>
    <row r="844" spans="1:3" ht="15.6" x14ac:dyDescent="0.3">
      <c r="A844" s="116">
        <v>45326</v>
      </c>
      <c r="B844" s="104">
        <v>2</v>
      </c>
      <c r="C844" s="226">
        <v>10.539</v>
      </c>
    </row>
    <row r="845" spans="1:3" ht="15.6" x14ac:dyDescent="0.3">
      <c r="A845" s="116">
        <v>45326</v>
      </c>
      <c r="B845" s="104">
        <v>3</v>
      </c>
      <c r="C845" s="226">
        <v>10.682</v>
      </c>
    </row>
    <row r="846" spans="1:3" ht="15.6" x14ac:dyDescent="0.3">
      <c r="A846" s="116">
        <v>45326</v>
      </c>
      <c r="B846" s="104">
        <v>4</v>
      </c>
      <c r="C846" s="226">
        <v>10.986000000000001</v>
      </c>
    </row>
    <row r="847" spans="1:3" ht="15.6" x14ac:dyDescent="0.3">
      <c r="A847" s="116">
        <v>45326</v>
      </c>
      <c r="B847" s="104">
        <v>5</v>
      </c>
      <c r="C847" s="226">
        <v>10.492000000000001</v>
      </c>
    </row>
    <row r="848" spans="1:3" ht="15.6" x14ac:dyDescent="0.3">
      <c r="A848" s="116">
        <v>45326</v>
      </c>
      <c r="B848" s="104">
        <v>6</v>
      </c>
      <c r="C848" s="226">
        <v>9.7789999999999999</v>
      </c>
    </row>
    <row r="849" spans="1:3" ht="15.6" x14ac:dyDescent="0.3">
      <c r="A849" s="116">
        <v>45326</v>
      </c>
      <c r="B849" s="104">
        <v>7</v>
      </c>
      <c r="C849" s="226">
        <v>9.3070000000000004</v>
      </c>
    </row>
    <row r="850" spans="1:3" ht="15.6" x14ac:dyDescent="0.3">
      <c r="A850" s="116">
        <v>45326</v>
      </c>
      <c r="B850" s="104">
        <v>8</v>
      </c>
      <c r="C850" s="226">
        <v>9.4139999999999997</v>
      </c>
    </row>
    <row r="851" spans="1:3" ht="15.6" x14ac:dyDescent="0.3">
      <c r="A851" s="116">
        <v>45326</v>
      </c>
      <c r="B851" s="104">
        <v>9</v>
      </c>
      <c r="C851" s="226">
        <v>9.2200000000000006</v>
      </c>
    </row>
    <row r="852" spans="1:3" ht="15.6" x14ac:dyDescent="0.3">
      <c r="A852" s="116">
        <v>45326</v>
      </c>
      <c r="B852" s="104">
        <v>10</v>
      </c>
      <c r="C852" s="226">
        <v>9.4369999999999994</v>
      </c>
    </row>
    <row r="853" spans="1:3" ht="15.6" x14ac:dyDescent="0.3">
      <c r="A853" s="116">
        <v>45326</v>
      </c>
      <c r="B853" s="104">
        <v>11</v>
      </c>
      <c r="C853" s="226">
        <v>9.5579999999999998</v>
      </c>
    </row>
    <row r="854" spans="1:3" ht="15.6" x14ac:dyDescent="0.3">
      <c r="A854" s="116">
        <v>45326</v>
      </c>
      <c r="B854" s="104">
        <v>12</v>
      </c>
      <c r="C854" s="226">
        <v>9.5259999999999998</v>
      </c>
    </row>
    <row r="855" spans="1:3" ht="15.6" x14ac:dyDescent="0.3">
      <c r="A855" s="116">
        <v>45326</v>
      </c>
      <c r="B855" s="104">
        <v>13</v>
      </c>
      <c r="C855" s="226">
        <v>9.3640000000000008</v>
      </c>
    </row>
    <row r="856" spans="1:3" ht="15.6" x14ac:dyDescent="0.3">
      <c r="A856" s="116">
        <v>45326</v>
      </c>
      <c r="B856" s="104">
        <v>14</v>
      </c>
      <c r="C856" s="226">
        <v>9.5429999999999993</v>
      </c>
    </row>
    <row r="857" spans="1:3" ht="15.6" x14ac:dyDescent="0.3">
      <c r="A857" s="116">
        <v>45326</v>
      </c>
      <c r="B857" s="104">
        <v>15</v>
      </c>
      <c r="C857" s="226">
        <v>9.2110000000000003</v>
      </c>
    </row>
    <row r="858" spans="1:3" ht="15.6" x14ac:dyDescent="0.3">
      <c r="A858" s="116">
        <v>45326</v>
      </c>
      <c r="B858" s="104">
        <v>16</v>
      </c>
      <c r="C858" s="226">
        <v>9.1660000000000004</v>
      </c>
    </row>
    <row r="859" spans="1:3" ht="15.6" x14ac:dyDescent="0.3">
      <c r="A859" s="116">
        <v>45326</v>
      </c>
      <c r="B859" s="104">
        <v>17</v>
      </c>
      <c r="C859" s="226">
        <v>9.2550000000000008</v>
      </c>
    </row>
    <row r="860" spans="1:3" ht="15.6" x14ac:dyDescent="0.3">
      <c r="A860" s="116">
        <v>45326</v>
      </c>
      <c r="B860" s="104">
        <v>18</v>
      </c>
      <c r="C860" s="226">
        <v>9.657</v>
      </c>
    </row>
    <row r="861" spans="1:3" ht="15.6" x14ac:dyDescent="0.3">
      <c r="A861" s="116">
        <v>45326</v>
      </c>
      <c r="B861" s="104">
        <v>19</v>
      </c>
      <c r="C861" s="226">
        <v>9.7739999999999991</v>
      </c>
    </row>
    <row r="862" spans="1:3" ht="15.6" x14ac:dyDescent="0.3">
      <c r="A862" s="116">
        <v>45326</v>
      </c>
      <c r="B862" s="104">
        <v>20</v>
      </c>
      <c r="C862" s="226">
        <v>10.109</v>
      </c>
    </row>
    <row r="863" spans="1:3" ht="15.6" x14ac:dyDescent="0.3">
      <c r="A863" s="116">
        <v>45326</v>
      </c>
      <c r="B863" s="104">
        <v>21</v>
      </c>
      <c r="C863" s="226">
        <v>10.212999999999999</v>
      </c>
    </row>
    <row r="864" spans="1:3" ht="15.6" x14ac:dyDescent="0.3">
      <c r="A864" s="116">
        <v>45326</v>
      </c>
      <c r="B864" s="104">
        <v>22</v>
      </c>
      <c r="C864" s="226">
        <v>10.961</v>
      </c>
    </row>
    <row r="865" spans="1:3" ht="15.6" x14ac:dyDescent="0.3">
      <c r="A865" s="116">
        <v>45326</v>
      </c>
      <c r="B865" s="104">
        <v>23</v>
      </c>
      <c r="C865" s="226">
        <v>11.595000000000001</v>
      </c>
    </row>
    <row r="866" spans="1:3" ht="15.6" x14ac:dyDescent="0.3">
      <c r="A866" s="116">
        <v>45326</v>
      </c>
      <c r="B866" s="104">
        <v>24</v>
      </c>
      <c r="C866" s="226">
        <v>12.375999999999999</v>
      </c>
    </row>
    <row r="867" spans="1:3" ht="15.6" x14ac:dyDescent="0.3">
      <c r="A867" s="116">
        <v>45327</v>
      </c>
      <c r="B867" s="104">
        <v>1</v>
      </c>
      <c r="C867" s="226">
        <v>13.491</v>
      </c>
    </row>
    <row r="868" spans="1:3" ht="15.6" x14ac:dyDescent="0.3">
      <c r="A868" s="116">
        <v>45327</v>
      </c>
      <c r="B868" s="104">
        <v>2</v>
      </c>
      <c r="C868" s="226">
        <v>13.074</v>
      </c>
    </row>
    <row r="869" spans="1:3" ht="15.6" x14ac:dyDescent="0.3">
      <c r="A869" s="116">
        <v>45327</v>
      </c>
      <c r="B869" s="104">
        <v>3</v>
      </c>
      <c r="C869" s="226">
        <v>12.891999999999999</v>
      </c>
    </row>
    <row r="870" spans="1:3" ht="15.6" x14ac:dyDescent="0.3">
      <c r="A870" s="116">
        <v>45327</v>
      </c>
      <c r="B870" s="104">
        <v>4</v>
      </c>
      <c r="C870" s="226">
        <v>13.901</v>
      </c>
    </row>
    <row r="871" spans="1:3" ht="15.6" x14ac:dyDescent="0.3">
      <c r="A871" s="116">
        <v>45327</v>
      </c>
      <c r="B871" s="104">
        <v>5</v>
      </c>
      <c r="C871" s="226">
        <v>13.587999999999999</v>
      </c>
    </row>
    <row r="872" spans="1:3" ht="15.6" x14ac:dyDescent="0.3">
      <c r="A872" s="116">
        <v>45327</v>
      </c>
      <c r="B872" s="104">
        <v>6</v>
      </c>
      <c r="C872" s="226">
        <v>14.654</v>
      </c>
    </row>
    <row r="873" spans="1:3" ht="15.6" x14ac:dyDescent="0.3">
      <c r="A873" s="116">
        <v>45327</v>
      </c>
      <c r="B873" s="104">
        <v>7</v>
      </c>
      <c r="C873" s="226">
        <v>15.467000000000001</v>
      </c>
    </row>
    <row r="874" spans="1:3" ht="15.6" x14ac:dyDescent="0.3">
      <c r="A874" s="116">
        <v>45327</v>
      </c>
      <c r="B874" s="104">
        <v>8</v>
      </c>
      <c r="C874" s="226">
        <v>15.438000000000001</v>
      </c>
    </row>
    <row r="875" spans="1:3" ht="15.6" x14ac:dyDescent="0.3">
      <c r="A875" s="116">
        <v>45327</v>
      </c>
      <c r="B875" s="104">
        <v>9</v>
      </c>
      <c r="C875" s="226">
        <v>15.151</v>
      </c>
    </row>
    <row r="876" spans="1:3" ht="15.6" x14ac:dyDescent="0.3">
      <c r="A876" s="116">
        <v>45327</v>
      </c>
      <c r="B876" s="104">
        <v>10</v>
      </c>
      <c r="C876" s="226">
        <v>14.81</v>
      </c>
    </row>
    <row r="877" spans="1:3" ht="15.6" x14ac:dyDescent="0.3">
      <c r="A877" s="116">
        <v>45327</v>
      </c>
      <c r="B877" s="104">
        <v>11</v>
      </c>
      <c r="C877" s="226">
        <v>15.146000000000001</v>
      </c>
    </row>
    <row r="878" spans="1:3" ht="15.6" x14ac:dyDescent="0.3">
      <c r="A878" s="116">
        <v>45327</v>
      </c>
      <c r="B878" s="104">
        <v>12</v>
      </c>
      <c r="C878" s="226">
        <v>15.19</v>
      </c>
    </row>
    <row r="879" spans="1:3" ht="15.6" x14ac:dyDescent="0.3">
      <c r="A879" s="116">
        <v>45327</v>
      </c>
      <c r="B879" s="104">
        <v>13</v>
      </c>
      <c r="C879" s="226">
        <v>15.242000000000001</v>
      </c>
    </row>
    <row r="880" spans="1:3" ht="15.6" x14ac:dyDescent="0.3">
      <c r="A880" s="116">
        <v>45327</v>
      </c>
      <c r="B880" s="104">
        <v>14</v>
      </c>
      <c r="C880" s="226">
        <v>15.384</v>
      </c>
    </row>
    <row r="881" spans="1:3" ht="15.6" x14ac:dyDescent="0.3">
      <c r="A881" s="116">
        <v>45327</v>
      </c>
      <c r="B881" s="104">
        <v>15</v>
      </c>
      <c r="C881" s="226">
        <v>15.683999999999999</v>
      </c>
    </row>
    <row r="882" spans="1:3" ht="15.6" x14ac:dyDescent="0.3">
      <c r="A882" s="116">
        <v>45327</v>
      </c>
      <c r="B882" s="104">
        <v>16</v>
      </c>
      <c r="C882" s="226">
        <v>16.385999999999999</v>
      </c>
    </row>
    <row r="883" spans="1:3" ht="15.6" x14ac:dyDescent="0.3">
      <c r="A883" s="116">
        <v>45327</v>
      </c>
      <c r="B883" s="104">
        <v>17</v>
      </c>
      <c r="C883" s="226">
        <v>15.936999999999999</v>
      </c>
    </row>
    <row r="884" spans="1:3" ht="15.6" x14ac:dyDescent="0.3">
      <c r="A884" s="116">
        <v>45327</v>
      </c>
      <c r="B884" s="104">
        <v>18</v>
      </c>
      <c r="C884" s="226">
        <v>15.773</v>
      </c>
    </row>
    <row r="885" spans="1:3" ht="15.6" x14ac:dyDescent="0.3">
      <c r="A885" s="116">
        <v>45327</v>
      </c>
      <c r="B885" s="104">
        <v>19</v>
      </c>
      <c r="C885" s="226">
        <v>16.338000000000001</v>
      </c>
    </row>
    <row r="886" spans="1:3" ht="15.6" x14ac:dyDescent="0.3">
      <c r="A886" s="116">
        <v>45327</v>
      </c>
      <c r="B886" s="104">
        <v>20</v>
      </c>
      <c r="C886" s="226">
        <v>16.033999999999999</v>
      </c>
    </row>
    <row r="887" spans="1:3" ht="15.6" x14ac:dyDescent="0.3">
      <c r="A887" s="116">
        <v>45327</v>
      </c>
      <c r="B887" s="104">
        <v>21</v>
      </c>
      <c r="C887" s="226">
        <v>15.353</v>
      </c>
    </row>
    <row r="888" spans="1:3" ht="15.6" x14ac:dyDescent="0.3">
      <c r="A888" s="116">
        <v>45327</v>
      </c>
      <c r="B888" s="104">
        <v>22</v>
      </c>
      <c r="C888" s="226">
        <v>15.125</v>
      </c>
    </row>
    <row r="889" spans="1:3" ht="15.6" x14ac:dyDescent="0.3">
      <c r="A889" s="116">
        <v>45327</v>
      </c>
      <c r="B889" s="104">
        <v>23</v>
      </c>
      <c r="C889" s="226">
        <v>14.951000000000001</v>
      </c>
    </row>
    <row r="890" spans="1:3" ht="15.6" x14ac:dyDescent="0.3">
      <c r="A890" s="116">
        <v>45327</v>
      </c>
      <c r="B890" s="104">
        <v>24</v>
      </c>
      <c r="C890" s="226">
        <v>14.375</v>
      </c>
    </row>
    <row r="891" spans="1:3" ht="15.6" x14ac:dyDescent="0.3">
      <c r="A891" s="116">
        <v>45328</v>
      </c>
      <c r="B891" s="104">
        <v>1</v>
      </c>
      <c r="C891" s="226">
        <v>14.712999999999999</v>
      </c>
    </row>
    <row r="892" spans="1:3" ht="15.6" x14ac:dyDescent="0.3">
      <c r="A892" s="116">
        <v>45328</v>
      </c>
      <c r="B892" s="104">
        <v>2</v>
      </c>
      <c r="C892" s="226">
        <v>14.586</v>
      </c>
    </row>
    <row r="893" spans="1:3" ht="15.6" x14ac:dyDescent="0.3">
      <c r="A893" s="116">
        <v>45328</v>
      </c>
      <c r="B893" s="104">
        <v>3</v>
      </c>
      <c r="C893" s="226">
        <v>14.302</v>
      </c>
    </row>
    <row r="894" spans="1:3" ht="15.6" x14ac:dyDescent="0.3">
      <c r="A894" s="116">
        <v>45328</v>
      </c>
      <c r="B894" s="104">
        <v>4</v>
      </c>
      <c r="C894" s="226">
        <v>14.994999999999999</v>
      </c>
    </row>
    <row r="895" spans="1:3" ht="15.6" x14ac:dyDescent="0.3">
      <c r="A895" s="116">
        <v>45328</v>
      </c>
      <c r="B895" s="104">
        <v>5</v>
      </c>
      <c r="C895" s="226">
        <v>15.435</v>
      </c>
    </row>
    <row r="896" spans="1:3" ht="15.6" x14ac:dyDescent="0.3">
      <c r="A896" s="116">
        <v>45328</v>
      </c>
      <c r="B896" s="104">
        <v>6</v>
      </c>
      <c r="C896" s="226">
        <v>14.833</v>
      </c>
    </row>
    <row r="897" spans="1:3" ht="15.6" x14ac:dyDescent="0.3">
      <c r="A897" s="116">
        <v>45328</v>
      </c>
      <c r="B897" s="104">
        <v>7</v>
      </c>
      <c r="C897" s="226">
        <v>15.294</v>
      </c>
    </row>
    <row r="898" spans="1:3" ht="15.6" x14ac:dyDescent="0.3">
      <c r="A898" s="116">
        <v>45328</v>
      </c>
      <c r="B898" s="104">
        <v>8</v>
      </c>
      <c r="C898" s="226">
        <v>15.66</v>
      </c>
    </row>
    <row r="899" spans="1:3" ht="15.6" x14ac:dyDescent="0.3">
      <c r="A899" s="116">
        <v>45328</v>
      </c>
      <c r="B899" s="104">
        <v>9</v>
      </c>
      <c r="C899" s="226">
        <v>15.884</v>
      </c>
    </row>
    <row r="900" spans="1:3" ht="15.6" x14ac:dyDescent="0.3">
      <c r="A900" s="116">
        <v>45328</v>
      </c>
      <c r="B900" s="104">
        <v>10</v>
      </c>
      <c r="C900" s="226">
        <v>16.928999999999998</v>
      </c>
    </row>
    <row r="901" spans="1:3" ht="15.6" x14ac:dyDescent="0.3">
      <c r="A901" s="116">
        <v>45328</v>
      </c>
      <c r="B901" s="104">
        <v>11</v>
      </c>
      <c r="C901" s="226">
        <v>16.792999999999999</v>
      </c>
    </row>
    <row r="902" spans="1:3" ht="15.6" x14ac:dyDescent="0.3">
      <c r="A902" s="116">
        <v>45328</v>
      </c>
      <c r="B902" s="104">
        <v>12</v>
      </c>
      <c r="C902" s="226">
        <v>16.748000000000001</v>
      </c>
    </row>
    <row r="903" spans="1:3" ht="15.6" x14ac:dyDescent="0.3">
      <c r="A903" s="116">
        <v>45328</v>
      </c>
      <c r="B903" s="104">
        <v>13</v>
      </c>
      <c r="C903" s="226">
        <v>16.882999999999999</v>
      </c>
    </row>
    <row r="904" spans="1:3" ht="15.6" x14ac:dyDescent="0.3">
      <c r="A904" s="116">
        <v>45328</v>
      </c>
      <c r="B904" s="104">
        <v>14</v>
      </c>
      <c r="C904" s="226">
        <v>17.317</v>
      </c>
    </row>
    <row r="905" spans="1:3" ht="15.6" x14ac:dyDescent="0.3">
      <c r="A905" s="116">
        <v>45328</v>
      </c>
      <c r="B905" s="104">
        <v>15</v>
      </c>
      <c r="C905" s="226">
        <v>15.486000000000001</v>
      </c>
    </row>
    <row r="906" spans="1:3" ht="15.6" x14ac:dyDescent="0.3">
      <c r="A906" s="116">
        <v>45328</v>
      </c>
      <c r="B906" s="104">
        <v>16</v>
      </c>
      <c r="C906" s="226">
        <v>16.111000000000001</v>
      </c>
    </row>
    <row r="907" spans="1:3" ht="15.6" x14ac:dyDescent="0.3">
      <c r="A907" s="116">
        <v>45328</v>
      </c>
      <c r="B907" s="104">
        <v>17</v>
      </c>
      <c r="C907" s="226">
        <v>16.038</v>
      </c>
    </row>
    <row r="908" spans="1:3" ht="15.6" x14ac:dyDescent="0.3">
      <c r="A908" s="116">
        <v>45328</v>
      </c>
      <c r="B908" s="104">
        <v>18</v>
      </c>
      <c r="C908" s="226">
        <v>16.286000000000001</v>
      </c>
    </row>
    <row r="909" spans="1:3" ht="15.6" x14ac:dyDescent="0.3">
      <c r="A909" s="116">
        <v>45328</v>
      </c>
      <c r="B909" s="104">
        <v>19</v>
      </c>
      <c r="C909" s="226">
        <v>16.228000000000002</v>
      </c>
    </row>
    <row r="910" spans="1:3" ht="15.6" x14ac:dyDescent="0.3">
      <c r="A910" s="116">
        <v>45328</v>
      </c>
      <c r="B910" s="104">
        <v>20</v>
      </c>
      <c r="C910" s="226">
        <v>15.782999999999999</v>
      </c>
    </row>
    <row r="911" spans="1:3" ht="15.6" x14ac:dyDescent="0.3">
      <c r="A911" s="116">
        <v>45328</v>
      </c>
      <c r="B911" s="104">
        <v>21</v>
      </c>
      <c r="C911" s="226">
        <v>14.805</v>
      </c>
    </row>
    <row r="912" spans="1:3" ht="15.6" x14ac:dyDescent="0.3">
      <c r="A912" s="116">
        <v>45328</v>
      </c>
      <c r="B912" s="104">
        <v>22</v>
      </c>
      <c r="C912" s="226">
        <v>14.891999999999999</v>
      </c>
    </row>
    <row r="913" spans="1:3" ht="15.6" x14ac:dyDescent="0.3">
      <c r="A913" s="116">
        <v>45328</v>
      </c>
      <c r="B913" s="104">
        <v>23</v>
      </c>
      <c r="C913" s="226">
        <v>14.561</v>
      </c>
    </row>
    <row r="914" spans="1:3" ht="15.6" x14ac:dyDescent="0.3">
      <c r="A914" s="116">
        <v>45328</v>
      </c>
      <c r="B914" s="104">
        <v>24</v>
      </c>
      <c r="C914" s="226">
        <v>14.433</v>
      </c>
    </row>
    <row r="915" spans="1:3" ht="15.6" x14ac:dyDescent="0.3">
      <c r="A915" s="116">
        <v>45329</v>
      </c>
      <c r="B915" s="104">
        <v>1</v>
      </c>
      <c r="C915" s="226">
        <v>14.244</v>
      </c>
    </row>
    <row r="916" spans="1:3" ht="15.6" x14ac:dyDescent="0.3">
      <c r="A916" s="116">
        <v>45329</v>
      </c>
      <c r="B916" s="104">
        <v>2</v>
      </c>
      <c r="C916" s="226">
        <v>13.948</v>
      </c>
    </row>
    <row r="917" spans="1:3" ht="15.6" x14ac:dyDescent="0.3">
      <c r="A917" s="116">
        <v>45329</v>
      </c>
      <c r="B917" s="104">
        <v>3</v>
      </c>
      <c r="C917" s="226">
        <v>13.352</v>
      </c>
    </row>
    <row r="918" spans="1:3" ht="15.6" x14ac:dyDescent="0.3">
      <c r="A918" s="116">
        <v>45329</v>
      </c>
      <c r="B918" s="104">
        <v>4</v>
      </c>
      <c r="C918" s="226">
        <v>13.29</v>
      </c>
    </row>
    <row r="919" spans="1:3" ht="15.6" x14ac:dyDescent="0.3">
      <c r="A919" s="116">
        <v>45329</v>
      </c>
      <c r="B919" s="104">
        <v>5</v>
      </c>
      <c r="C919" s="226">
        <v>13.167</v>
      </c>
    </row>
    <row r="920" spans="1:3" ht="15.6" x14ac:dyDescent="0.3">
      <c r="A920" s="116">
        <v>45329</v>
      </c>
      <c r="B920" s="104">
        <v>6</v>
      </c>
      <c r="C920" s="226">
        <v>13.109</v>
      </c>
    </row>
    <row r="921" spans="1:3" ht="15.6" x14ac:dyDescent="0.3">
      <c r="A921" s="116">
        <v>45329</v>
      </c>
      <c r="B921" s="104">
        <v>7</v>
      </c>
      <c r="C921" s="226">
        <v>13.536</v>
      </c>
    </row>
    <row r="922" spans="1:3" ht="15.6" x14ac:dyDescent="0.3">
      <c r="A922" s="116">
        <v>45329</v>
      </c>
      <c r="B922" s="104">
        <v>8</v>
      </c>
      <c r="C922" s="226">
        <v>14.162000000000001</v>
      </c>
    </row>
    <row r="923" spans="1:3" ht="15.6" x14ac:dyDescent="0.3">
      <c r="A923" s="116">
        <v>45329</v>
      </c>
      <c r="B923" s="104">
        <v>9</v>
      </c>
      <c r="C923" s="226">
        <v>13.714</v>
      </c>
    </row>
    <row r="924" spans="1:3" ht="15.6" x14ac:dyDescent="0.3">
      <c r="A924" s="116">
        <v>45329</v>
      </c>
      <c r="B924" s="104">
        <v>10</v>
      </c>
      <c r="C924" s="226">
        <v>14.032</v>
      </c>
    </row>
    <row r="925" spans="1:3" ht="15.6" x14ac:dyDescent="0.3">
      <c r="A925" s="116">
        <v>45329</v>
      </c>
      <c r="B925" s="104">
        <v>11</v>
      </c>
      <c r="C925" s="226">
        <v>13.491</v>
      </c>
    </row>
    <row r="926" spans="1:3" ht="15.6" x14ac:dyDescent="0.3">
      <c r="A926" s="116">
        <v>45329</v>
      </c>
      <c r="B926" s="104">
        <v>12</v>
      </c>
      <c r="C926" s="226">
        <v>12.808</v>
      </c>
    </row>
    <row r="927" spans="1:3" ht="15.6" x14ac:dyDescent="0.3">
      <c r="A927" s="116">
        <v>45329</v>
      </c>
      <c r="B927" s="104">
        <v>13</v>
      </c>
      <c r="C927" s="226">
        <v>13.007</v>
      </c>
    </row>
    <row r="928" spans="1:3" ht="15.6" x14ac:dyDescent="0.3">
      <c r="A928" s="116">
        <v>45329</v>
      </c>
      <c r="B928" s="104">
        <v>14</v>
      </c>
      <c r="C928" s="226">
        <v>13.49</v>
      </c>
    </row>
    <row r="929" spans="1:3" ht="15.6" x14ac:dyDescent="0.3">
      <c r="A929" s="116">
        <v>45329</v>
      </c>
      <c r="B929" s="104">
        <v>15</v>
      </c>
      <c r="C929" s="226">
        <v>13.055</v>
      </c>
    </row>
    <row r="930" spans="1:3" ht="15.6" x14ac:dyDescent="0.3">
      <c r="A930" s="116">
        <v>45329</v>
      </c>
      <c r="B930" s="104">
        <v>16</v>
      </c>
      <c r="C930" s="226">
        <v>13.018000000000001</v>
      </c>
    </row>
    <row r="931" spans="1:3" ht="15.6" x14ac:dyDescent="0.3">
      <c r="A931" s="116">
        <v>45329</v>
      </c>
      <c r="B931" s="104">
        <v>17</v>
      </c>
      <c r="C931" s="226">
        <v>12.972</v>
      </c>
    </row>
    <row r="932" spans="1:3" ht="15.6" x14ac:dyDescent="0.3">
      <c r="A932" s="116">
        <v>45329</v>
      </c>
      <c r="B932" s="104">
        <v>18</v>
      </c>
      <c r="C932" s="226">
        <v>12.499000000000001</v>
      </c>
    </row>
    <row r="933" spans="1:3" ht="15.6" x14ac:dyDescent="0.3">
      <c r="A933" s="116">
        <v>45329</v>
      </c>
      <c r="B933" s="104">
        <v>19</v>
      </c>
      <c r="C933" s="226">
        <v>12.577</v>
      </c>
    </row>
    <row r="934" spans="1:3" ht="15.6" x14ac:dyDescent="0.3">
      <c r="A934" s="116">
        <v>45329</v>
      </c>
      <c r="B934" s="104">
        <v>20</v>
      </c>
      <c r="C934" s="226">
        <v>12.776</v>
      </c>
    </row>
    <row r="935" spans="1:3" ht="15.6" x14ac:dyDescent="0.3">
      <c r="A935" s="116">
        <v>45329</v>
      </c>
      <c r="B935" s="104">
        <v>21</v>
      </c>
      <c r="C935" s="226">
        <v>12.012</v>
      </c>
    </row>
    <row r="936" spans="1:3" ht="15.6" x14ac:dyDescent="0.3">
      <c r="A936" s="116">
        <v>45329</v>
      </c>
      <c r="B936" s="104">
        <v>22</v>
      </c>
      <c r="C936" s="226">
        <v>11.999000000000001</v>
      </c>
    </row>
    <row r="937" spans="1:3" ht="15.6" x14ac:dyDescent="0.3">
      <c r="A937" s="116">
        <v>45329</v>
      </c>
      <c r="B937" s="104">
        <v>23</v>
      </c>
      <c r="C937" s="226">
        <v>11.851000000000001</v>
      </c>
    </row>
    <row r="938" spans="1:3" ht="15.6" x14ac:dyDescent="0.3">
      <c r="A938" s="116">
        <v>45329</v>
      </c>
      <c r="B938" s="104">
        <v>24</v>
      </c>
      <c r="C938" s="226">
        <v>11.866</v>
      </c>
    </row>
    <row r="939" spans="1:3" ht="15.6" x14ac:dyDescent="0.3">
      <c r="A939" s="116">
        <v>45330</v>
      </c>
      <c r="B939" s="104">
        <v>1</v>
      </c>
      <c r="C939" s="226">
        <v>11.747</v>
      </c>
    </row>
    <row r="940" spans="1:3" ht="15.6" x14ac:dyDescent="0.3">
      <c r="A940" s="116">
        <v>45330</v>
      </c>
      <c r="B940" s="104">
        <v>2</v>
      </c>
      <c r="C940" s="226">
        <v>11.654999999999999</v>
      </c>
    </row>
    <row r="941" spans="1:3" ht="15.6" x14ac:dyDescent="0.3">
      <c r="A941" s="116">
        <v>45330</v>
      </c>
      <c r="B941" s="104">
        <v>3</v>
      </c>
      <c r="C941" s="226">
        <v>11.555</v>
      </c>
    </row>
    <row r="942" spans="1:3" ht="15.6" x14ac:dyDescent="0.3">
      <c r="A942" s="116">
        <v>45330</v>
      </c>
      <c r="B942" s="104">
        <v>4</v>
      </c>
      <c r="C942" s="226">
        <v>11.613</v>
      </c>
    </row>
    <row r="943" spans="1:3" ht="15.6" x14ac:dyDescent="0.3">
      <c r="A943" s="116">
        <v>45330</v>
      </c>
      <c r="B943" s="104">
        <v>5</v>
      </c>
      <c r="C943" s="226">
        <v>11.513</v>
      </c>
    </row>
    <row r="944" spans="1:3" ht="15.6" x14ac:dyDescent="0.3">
      <c r="A944" s="116">
        <v>45330</v>
      </c>
      <c r="B944" s="104">
        <v>6</v>
      </c>
      <c r="C944" s="226">
        <v>11.172000000000001</v>
      </c>
    </row>
    <row r="945" spans="1:3" ht="15.6" x14ac:dyDescent="0.3">
      <c r="A945" s="116">
        <v>45330</v>
      </c>
      <c r="B945" s="104">
        <v>7</v>
      </c>
      <c r="C945" s="226">
        <v>11.692</v>
      </c>
    </row>
    <row r="946" spans="1:3" ht="15.6" x14ac:dyDescent="0.3">
      <c r="A946" s="116">
        <v>45330</v>
      </c>
      <c r="B946" s="104">
        <v>8</v>
      </c>
      <c r="C946" s="226">
        <v>12.238</v>
      </c>
    </row>
    <row r="947" spans="1:3" ht="15.6" x14ac:dyDescent="0.3">
      <c r="A947" s="116">
        <v>45330</v>
      </c>
      <c r="B947" s="104">
        <v>9</v>
      </c>
      <c r="C947" s="226">
        <v>12.081</v>
      </c>
    </row>
    <row r="948" spans="1:3" ht="15.6" x14ac:dyDescent="0.3">
      <c r="A948" s="116">
        <v>45330</v>
      </c>
      <c r="B948" s="104">
        <v>10</v>
      </c>
      <c r="C948" s="226">
        <v>12.138</v>
      </c>
    </row>
    <row r="949" spans="1:3" ht="15.6" x14ac:dyDescent="0.3">
      <c r="A949" s="116">
        <v>45330</v>
      </c>
      <c r="B949" s="104">
        <v>11</v>
      </c>
      <c r="C949" s="226">
        <v>11.645</v>
      </c>
    </row>
    <row r="950" spans="1:3" ht="15.6" x14ac:dyDescent="0.3">
      <c r="A950" s="116">
        <v>45330</v>
      </c>
      <c r="B950" s="104">
        <v>12</v>
      </c>
      <c r="C950" s="226">
        <v>11.648999999999999</v>
      </c>
    </row>
    <row r="951" spans="1:3" ht="15.6" x14ac:dyDescent="0.3">
      <c r="A951" s="116">
        <v>45330</v>
      </c>
      <c r="B951" s="104">
        <v>13</v>
      </c>
      <c r="C951" s="226">
        <v>11.597</v>
      </c>
    </row>
    <row r="952" spans="1:3" ht="15.6" x14ac:dyDescent="0.3">
      <c r="A952" s="116">
        <v>45330</v>
      </c>
      <c r="B952" s="104">
        <v>14</v>
      </c>
      <c r="C952" s="226">
        <v>12.262</v>
      </c>
    </row>
    <row r="953" spans="1:3" ht="15.6" x14ac:dyDescent="0.3">
      <c r="A953" s="116">
        <v>45330</v>
      </c>
      <c r="B953" s="104">
        <v>15</v>
      </c>
      <c r="C953" s="226">
        <v>12.2</v>
      </c>
    </row>
    <row r="954" spans="1:3" ht="15.6" x14ac:dyDescent="0.3">
      <c r="A954" s="116">
        <v>45330</v>
      </c>
      <c r="B954" s="104">
        <v>16</v>
      </c>
      <c r="C954" s="226">
        <v>12.089</v>
      </c>
    </row>
    <row r="955" spans="1:3" ht="15.6" x14ac:dyDescent="0.3">
      <c r="A955" s="116">
        <v>45330</v>
      </c>
      <c r="B955" s="104">
        <v>17</v>
      </c>
      <c r="C955" s="226">
        <v>12.097</v>
      </c>
    </row>
    <row r="956" spans="1:3" ht="15.6" x14ac:dyDescent="0.3">
      <c r="A956" s="116">
        <v>45330</v>
      </c>
      <c r="B956" s="104">
        <v>18</v>
      </c>
      <c r="C956" s="226">
        <v>12.275</v>
      </c>
    </row>
    <row r="957" spans="1:3" ht="15.6" x14ac:dyDescent="0.3">
      <c r="A957" s="116">
        <v>45330</v>
      </c>
      <c r="B957" s="104">
        <v>19</v>
      </c>
      <c r="C957" s="226">
        <v>11.988</v>
      </c>
    </row>
    <row r="958" spans="1:3" ht="15.6" x14ac:dyDescent="0.3">
      <c r="A958" s="116">
        <v>45330</v>
      </c>
      <c r="B958" s="104">
        <v>20</v>
      </c>
      <c r="C958" s="226">
        <v>11.872999999999999</v>
      </c>
    </row>
    <row r="959" spans="1:3" ht="15.6" x14ac:dyDescent="0.3">
      <c r="A959" s="116">
        <v>45330</v>
      </c>
      <c r="B959" s="104">
        <v>21</v>
      </c>
      <c r="C959" s="226">
        <v>11.461</v>
      </c>
    </row>
    <row r="960" spans="1:3" ht="15.6" x14ac:dyDescent="0.3">
      <c r="A960" s="116">
        <v>45330</v>
      </c>
      <c r="B960" s="104">
        <v>22</v>
      </c>
      <c r="C960" s="226">
        <v>11.47</v>
      </c>
    </row>
    <row r="961" spans="1:3" ht="15.6" x14ac:dyDescent="0.3">
      <c r="A961" s="116">
        <v>45330</v>
      </c>
      <c r="B961" s="104">
        <v>23</v>
      </c>
      <c r="C961" s="226">
        <v>11.755000000000001</v>
      </c>
    </row>
    <row r="962" spans="1:3" ht="15.6" x14ac:dyDescent="0.3">
      <c r="A962" s="116">
        <v>45330</v>
      </c>
      <c r="B962" s="104">
        <v>24</v>
      </c>
      <c r="C962" s="226">
        <v>12.064</v>
      </c>
    </row>
    <row r="963" spans="1:3" ht="15.6" x14ac:dyDescent="0.3">
      <c r="A963" s="116">
        <v>45331</v>
      </c>
      <c r="B963" s="104">
        <v>1</v>
      </c>
      <c r="C963" s="226">
        <v>11.651</v>
      </c>
    </row>
    <row r="964" spans="1:3" ht="15.6" x14ac:dyDescent="0.3">
      <c r="A964" s="116">
        <v>45331</v>
      </c>
      <c r="B964" s="104">
        <v>2</v>
      </c>
      <c r="C964" s="226">
        <v>11.259</v>
      </c>
    </row>
    <row r="965" spans="1:3" ht="15.6" x14ac:dyDescent="0.3">
      <c r="A965" s="116">
        <v>45331</v>
      </c>
      <c r="B965" s="104">
        <v>3</v>
      </c>
      <c r="C965" s="226">
        <v>11.096</v>
      </c>
    </row>
    <row r="966" spans="1:3" ht="15.6" x14ac:dyDescent="0.3">
      <c r="A966" s="116">
        <v>45331</v>
      </c>
      <c r="B966" s="104">
        <v>4</v>
      </c>
      <c r="C966" s="226">
        <v>11.531000000000001</v>
      </c>
    </row>
    <row r="967" spans="1:3" ht="15.6" x14ac:dyDescent="0.3">
      <c r="A967" s="116">
        <v>45331</v>
      </c>
      <c r="B967" s="104">
        <v>5</v>
      </c>
      <c r="C967" s="226">
        <v>11.193</v>
      </c>
    </row>
    <row r="968" spans="1:3" ht="15.6" x14ac:dyDescent="0.3">
      <c r="A968" s="116">
        <v>45331</v>
      </c>
      <c r="B968" s="104">
        <v>6</v>
      </c>
      <c r="C968" s="226">
        <v>10.839</v>
      </c>
    </row>
    <row r="969" spans="1:3" ht="15.6" x14ac:dyDescent="0.3">
      <c r="A969" s="116">
        <v>45331</v>
      </c>
      <c r="B969" s="104">
        <v>7</v>
      </c>
      <c r="C969" s="226">
        <v>10.273</v>
      </c>
    </row>
    <row r="970" spans="1:3" ht="15.6" x14ac:dyDescent="0.3">
      <c r="A970" s="116">
        <v>45331</v>
      </c>
      <c r="B970" s="104">
        <v>8</v>
      </c>
      <c r="C970" s="226">
        <v>11.141</v>
      </c>
    </row>
    <row r="971" spans="1:3" ht="15.6" x14ac:dyDescent="0.3">
      <c r="A971" s="116">
        <v>45331</v>
      </c>
      <c r="B971" s="104">
        <v>9</v>
      </c>
      <c r="C971" s="226">
        <v>11.234999999999999</v>
      </c>
    </row>
    <row r="972" spans="1:3" ht="15.6" x14ac:dyDescent="0.3">
      <c r="A972" s="116">
        <v>45331</v>
      </c>
      <c r="B972" s="104">
        <v>10</v>
      </c>
      <c r="C972" s="226">
        <v>11.311999999999999</v>
      </c>
    </row>
    <row r="973" spans="1:3" ht="15.6" x14ac:dyDescent="0.3">
      <c r="A973" s="116">
        <v>45331</v>
      </c>
      <c r="B973" s="104">
        <v>11</v>
      </c>
      <c r="C973" s="226">
        <v>11.497999999999999</v>
      </c>
    </row>
    <row r="974" spans="1:3" ht="15.6" x14ac:dyDescent="0.3">
      <c r="A974" s="116">
        <v>45331</v>
      </c>
      <c r="B974" s="104">
        <v>12</v>
      </c>
      <c r="C974" s="226">
        <v>11.026</v>
      </c>
    </row>
    <row r="975" spans="1:3" ht="15.6" x14ac:dyDescent="0.3">
      <c r="A975" s="116">
        <v>45331</v>
      </c>
      <c r="B975" s="104">
        <v>13</v>
      </c>
      <c r="C975" s="226">
        <v>10.840999999999999</v>
      </c>
    </row>
    <row r="976" spans="1:3" ht="15.6" x14ac:dyDescent="0.3">
      <c r="A976" s="116">
        <v>45331</v>
      </c>
      <c r="B976" s="104">
        <v>14</v>
      </c>
      <c r="C976" s="226">
        <v>10.685</v>
      </c>
    </row>
    <row r="977" spans="1:3" ht="15.6" x14ac:dyDescent="0.3">
      <c r="A977" s="116">
        <v>45331</v>
      </c>
      <c r="B977" s="104">
        <v>15</v>
      </c>
      <c r="C977" s="226">
        <v>11.098000000000001</v>
      </c>
    </row>
    <row r="978" spans="1:3" ht="15.6" x14ac:dyDescent="0.3">
      <c r="A978" s="116">
        <v>45331</v>
      </c>
      <c r="B978" s="104">
        <v>16</v>
      </c>
      <c r="C978" s="226">
        <v>11.086</v>
      </c>
    </row>
    <row r="979" spans="1:3" ht="15.6" x14ac:dyDescent="0.3">
      <c r="A979" s="116">
        <v>45331</v>
      </c>
      <c r="B979" s="104">
        <v>17</v>
      </c>
      <c r="C979" s="226">
        <v>10.959</v>
      </c>
    </row>
    <row r="980" spans="1:3" ht="15.6" x14ac:dyDescent="0.3">
      <c r="A980" s="116">
        <v>45331</v>
      </c>
      <c r="B980" s="104">
        <v>18</v>
      </c>
      <c r="C980" s="226">
        <v>11.260999999999999</v>
      </c>
    </row>
    <row r="981" spans="1:3" ht="15.6" x14ac:dyDescent="0.3">
      <c r="A981" s="116">
        <v>45331</v>
      </c>
      <c r="B981" s="104">
        <v>19</v>
      </c>
      <c r="C981" s="226">
        <v>11.316000000000001</v>
      </c>
    </row>
    <row r="982" spans="1:3" ht="15.6" x14ac:dyDescent="0.3">
      <c r="A982" s="116">
        <v>45331</v>
      </c>
      <c r="B982" s="104">
        <v>20</v>
      </c>
      <c r="C982" s="226">
        <v>11.56</v>
      </c>
    </row>
    <row r="983" spans="1:3" ht="15.6" x14ac:dyDescent="0.3">
      <c r="A983" s="116">
        <v>45331</v>
      </c>
      <c r="B983" s="104">
        <v>21</v>
      </c>
      <c r="C983" s="226">
        <v>11.228</v>
      </c>
    </row>
    <row r="984" spans="1:3" ht="15.6" x14ac:dyDescent="0.3">
      <c r="A984" s="116">
        <v>45331</v>
      </c>
      <c r="B984" s="104">
        <v>22</v>
      </c>
      <c r="C984" s="226">
        <v>11.481999999999999</v>
      </c>
    </row>
    <row r="985" spans="1:3" ht="15.6" x14ac:dyDescent="0.3">
      <c r="A985" s="116">
        <v>45331</v>
      </c>
      <c r="B985" s="104">
        <v>23</v>
      </c>
      <c r="C985" s="226">
        <v>11.561</v>
      </c>
    </row>
    <row r="986" spans="1:3" ht="15.6" x14ac:dyDescent="0.3">
      <c r="A986" s="116">
        <v>45331</v>
      </c>
      <c r="B986" s="104">
        <v>24</v>
      </c>
      <c r="C986" s="226">
        <v>11.55</v>
      </c>
    </row>
    <row r="987" spans="1:3" ht="15.6" x14ac:dyDescent="0.3">
      <c r="A987" s="116">
        <v>45332</v>
      </c>
      <c r="B987" s="104">
        <v>1</v>
      </c>
      <c r="C987" s="226">
        <v>10.336</v>
      </c>
    </row>
    <row r="988" spans="1:3" ht="15.6" x14ac:dyDescent="0.3">
      <c r="A988" s="116">
        <v>45332</v>
      </c>
      <c r="B988" s="104">
        <v>2</v>
      </c>
      <c r="C988" s="226">
        <v>10.019</v>
      </c>
    </row>
    <row r="989" spans="1:3" ht="15.6" x14ac:dyDescent="0.3">
      <c r="A989" s="116">
        <v>45332</v>
      </c>
      <c r="B989" s="104">
        <v>3</v>
      </c>
      <c r="C989" s="226">
        <v>9.8889999999999993</v>
      </c>
    </row>
    <row r="990" spans="1:3" ht="15.6" x14ac:dyDescent="0.3">
      <c r="A990" s="116">
        <v>45332</v>
      </c>
      <c r="B990" s="104">
        <v>4</v>
      </c>
      <c r="C990" s="226">
        <v>9.9469999999999992</v>
      </c>
    </row>
    <row r="991" spans="1:3" ht="15.6" x14ac:dyDescent="0.3">
      <c r="A991" s="116">
        <v>45332</v>
      </c>
      <c r="B991" s="104">
        <v>5</v>
      </c>
      <c r="C991" s="226">
        <v>9.734</v>
      </c>
    </row>
    <row r="992" spans="1:3" ht="15.6" x14ac:dyDescent="0.3">
      <c r="A992" s="116">
        <v>45332</v>
      </c>
      <c r="B992" s="104">
        <v>6</v>
      </c>
      <c r="C992" s="226">
        <v>9.9090000000000007</v>
      </c>
    </row>
    <row r="993" spans="1:3" ht="15.6" x14ac:dyDescent="0.3">
      <c r="A993" s="116">
        <v>45332</v>
      </c>
      <c r="B993" s="104">
        <v>7</v>
      </c>
      <c r="C993" s="226">
        <v>9.6189999999999998</v>
      </c>
    </row>
    <row r="994" spans="1:3" ht="15.6" x14ac:dyDescent="0.3">
      <c r="A994" s="116">
        <v>45332</v>
      </c>
      <c r="B994" s="104">
        <v>8</v>
      </c>
      <c r="C994" s="226">
        <v>9.6509999999999998</v>
      </c>
    </row>
    <row r="995" spans="1:3" ht="15.6" x14ac:dyDescent="0.3">
      <c r="A995" s="116">
        <v>45332</v>
      </c>
      <c r="B995" s="104">
        <v>9</v>
      </c>
      <c r="C995" s="226">
        <v>9.3889999999999993</v>
      </c>
    </row>
    <row r="996" spans="1:3" ht="15.6" x14ac:dyDescent="0.3">
      <c r="A996" s="116">
        <v>45332</v>
      </c>
      <c r="B996" s="104">
        <v>10</v>
      </c>
      <c r="C996" s="226">
        <v>9.2210000000000001</v>
      </c>
    </row>
    <row r="997" spans="1:3" ht="15.6" x14ac:dyDescent="0.3">
      <c r="A997" s="116">
        <v>45332</v>
      </c>
      <c r="B997" s="104">
        <v>11</v>
      </c>
      <c r="C997" s="226">
        <v>9.08</v>
      </c>
    </row>
    <row r="998" spans="1:3" ht="15.6" x14ac:dyDescent="0.3">
      <c r="A998" s="116">
        <v>45332</v>
      </c>
      <c r="B998" s="104">
        <v>12</v>
      </c>
      <c r="C998" s="226">
        <v>8.5329999999999995</v>
      </c>
    </row>
    <row r="999" spans="1:3" ht="15.6" x14ac:dyDescent="0.3">
      <c r="A999" s="116">
        <v>45332</v>
      </c>
      <c r="B999" s="104">
        <v>13</v>
      </c>
      <c r="C999" s="226">
        <v>8.6379999999999999</v>
      </c>
    </row>
    <row r="1000" spans="1:3" ht="15.6" x14ac:dyDescent="0.3">
      <c r="A1000" s="116">
        <v>45332</v>
      </c>
      <c r="B1000" s="104">
        <v>14</v>
      </c>
      <c r="C1000" s="226">
        <v>8.82</v>
      </c>
    </row>
    <row r="1001" spans="1:3" ht="15.6" x14ac:dyDescent="0.3">
      <c r="A1001" s="116">
        <v>45332</v>
      </c>
      <c r="B1001" s="104">
        <v>15</v>
      </c>
      <c r="C1001" s="226">
        <v>8.157</v>
      </c>
    </row>
    <row r="1002" spans="1:3" ht="15.6" x14ac:dyDescent="0.3">
      <c r="A1002" s="116">
        <v>45332</v>
      </c>
      <c r="B1002" s="104">
        <v>16</v>
      </c>
      <c r="C1002" s="226">
        <v>8.1199999999999992</v>
      </c>
    </row>
    <row r="1003" spans="1:3" ht="15.6" x14ac:dyDescent="0.3">
      <c r="A1003" s="116">
        <v>45332</v>
      </c>
      <c r="B1003" s="104">
        <v>17</v>
      </c>
      <c r="C1003" s="226">
        <v>8.0649999999999995</v>
      </c>
    </row>
    <row r="1004" spans="1:3" ht="15.6" x14ac:dyDescent="0.3">
      <c r="A1004" s="116">
        <v>45332</v>
      </c>
      <c r="B1004" s="104">
        <v>18</v>
      </c>
      <c r="C1004" s="226">
        <v>8.3970000000000002</v>
      </c>
    </row>
    <row r="1005" spans="1:3" ht="15.6" x14ac:dyDescent="0.3">
      <c r="A1005" s="116">
        <v>45332</v>
      </c>
      <c r="B1005" s="104">
        <v>19</v>
      </c>
      <c r="C1005" s="226">
        <v>8.5790000000000006</v>
      </c>
    </row>
    <row r="1006" spans="1:3" ht="15.6" x14ac:dyDescent="0.3">
      <c r="A1006" s="116">
        <v>45332</v>
      </c>
      <c r="B1006" s="104">
        <v>20</v>
      </c>
      <c r="C1006" s="226">
        <v>8.6170000000000009</v>
      </c>
    </row>
    <row r="1007" spans="1:3" ht="15.6" x14ac:dyDescent="0.3">
      <c r="A1007" s="116">
        <v>45332</v>
      </c>
      <c r="B1007" s="104">
        <v>21</v>
      </c>
      <c r="C1007" s="226">
        <v>8.5820000000000007</v>
      </c>
    </row>
    <row r="1008" spans="1:3" ht="15.6" x14ac:dyDescent="0.3">
      <c r="A1008" s="116">
        <v>45332</v>
      </c>
      <c r="B1008" s="104">
        <v>22</v>
      </c>
      <c r="C1008" s="226">
        <v>8.8539999999999992</v>
      </c>
    </row>
    <row r="1009" spans="1:3" ht="15.6" x14ac:dyDescent="0.3">
      <c r="A1009" s="116">
        <v>45332</v>
      </c>
      <c r="B1009" s="104">
        <v>23</v>
      </c>
      <c r="C1009" s="226">
        <v>8.9440000000000008</v>
      </c>
    </row>
    <row r="1010" spans="1:3" ht="15.6" x14ac:dyDescent="0.3">
      <c r="A1010" s="116">
        <v>45332</v>
      </c>
      <c r="B1010" s="104">
        <v>24</v>
      </c>
      <c r="C1010" s="226">
        <v>8.9939999999999998</v>
      </c>
    </row>
    <row r="1011" spans="1:3" ht="15.6" x14ac:dyDescent="0.3">
      <c r="A1011" s="116">
        <v>45333</v>
      </c>
      <c r="B1011" s="104">
        <v>1</v>
      </c>
      <c r="C1011" s="226">
        <v>9.1319999999999997</v>
      </c>
    </row>
    <row r="1012" spans="1:3" ht="15.6" x14ac:dyDescent="0.3">
      <c r="A1012" s="116">
        <v>45333</v>
      </c>
      <c r="B1012" s="104">
        <v>2</v>
      </c>
      <c r="C1012" s="226">
        <v>8.9870000000000001</v>
      </c>
    </row>
    <row r="1013" spans="1:3" ht="15.6" x14ac:dyDescent="0.3">
      <c r="A1013" s="116">
        <v>45333</v>
      </c>
      <c r="B1013" s="104">
        <v>3</v>
      </c>
      <c r="C1013" s="226">
        <v>8.9079999999999995</v>
      </c>
    </row>
    <row r="1014" spans="1:3" ht="15.6" x14ac:dyDescent="0.3">
      <c r="A1014" s="116">
        <v>45333</v>
      </c>
      <c r="B1014" s="104">
        <v>4</v>
      </c>
      <c r="C1014" s="226">
        <v>9.0289999999999999</v>
      </c>
    </row>
    <row r="1015" spans="1:3" ht="15.6" x14ac:dyDescent="0.3">
      <c r="A1015" s="116">
        <v>45333</v>
      </c>
      <c r="B1015" s="104">
        <v>5</v>
      </c>
      <c r="C1015" s="226">
        <v>9.01</v>
      </c>
    </row>
    <row r="1016" spans="1:3" ht="15.6" x14ac:dyDescent="0.3">
      <c r="A1016" s="116">
        <v>45333</v>
      </c>
      <c r="B1016" s="104">
        <v>6</v>
      </c>
      <c r="C1016" s="226">
        <v>8.9749999999999996</v>
      </c>
    </row>
    <row r="1017" spans="1:3" ht="15.6" x14ac:dyDescent="0.3">
      <c r="A1017" s="116">
        <v>45333</v>
      </c>
      <c r="B1017" s="104">
        <v>7</v>
      </c>
      <c r="C1017" s="226">
        <v>8.68</v>
      </c>
    </row>
    <row r="1018" spans="1:3" ht="15.6" x14ac:dyDescent="0.3">
      <c r="A1018" s="116">
        <v>45333</v>
      </c>
      <c r="B1018" s="104">
        <v>8</v>
      </c>
      <c r="C1018" s="226">
        <v>8.69</v>
      </c>
    </row>
    <row r="1019" spans="1:3" ht="15.6" x14ac:dyDescent="0.3">
      <c r="A1019" s="116">
        <v>45333</v>
      </c>
      <c r="B1019" s="104">
        <v>9</v>
      </c>
      <c r="C1019" s="226">
        <v>8.5760000000000005</v>
      </c>
    </row>
    <row r="1020" spans="1:3" ht="15.6" x14ac:dyDescent="0.3">
      <c r="A1020" s="116">
        <v>45333</v>
      </c>
      <c r="B1020" s="104">
        <v>10</v>
      </c>
      <c r="C1020" s="226">
        <v>8.5</v>
      </c>
    </row>
    <row r="1021" spans="1:3" ht="15.6" x14ac:dyDescent="0.3">
      <c r="A1021" s="116">
        <v>45333</v>
      </c>
      <c r="B1021" s="104">
        <v>11</v>
      </c>
      <c r="C1021" s="226">
        <v>8.6029999999999998</v>
      </c>
    </row>
    <row r="1022" spans="1:3" ht="15.6" x14ac:dyDescent="0.3">
      <c r="A1022" s="116">
        <v>45333</v>
      </c>
      <c r="B1022" s="104">
        <v>12</v>
      </c>
      <c r="C1022" s="226">
        <v>8.2989999999999995</v>
      </c>
    </row>
    <row r="1023" spans="1:3" ht="15.6" x14ac:dyDescent="0.3">
      <c r="A1023" s="116">
        <v>45333</v>
      </c>
      <c r="B1023" s="104">
        <v>13</v>
      </c>
      <c r="C1023" s="226">
        <v>8.2690000000000001</v>
      </c>
    </row>
    <row r="1024" spans="1:3" ht="15.6" x14ac:dyDescent="0.3">
      <c r="A1024" s="116">
        <v>45333</v>
      </c>
      <c r="B1024" s="104">
        <v>14</v>
      </c>
      <c r="C1024" s="226">
        <v>8.3949999999999996</v>
      </c>
    </row>
    <row r="1025" spans="1:3" ht="15.6" x14ac:dyDescent="0.3">
      <c r="A1025" s="116">
        <v>45333</v>
      </c>
      <c r="B1025" s="104">
        <v>15</v>
      </c>
      <c r="C1025" s="226">
        <v>8.0310000000000006</v>
      </c>
    </row>
    <row r="1026" spans="1:3" ht="15.6" x14ac:dyDescent="0.3">
      <c r="A1026" s="116">
        <v>45333</v>
      </c>
      <c r="B1026" s="104">
        <v>16</v>
      </c>
      <c r="C1026" s="226">
        <v>7.633</v>
      </c>
    </row>
    <row r="1027" spans="1:3" ht="15.6" x14ac:dyDescent="0.3">
      <c r="A1027" s="116">
        <v>45333</v>
      </c>
      <c r="B1027" s="104">
        <v>17</v>
      </c>
      <c r="C1027" s="226">
        <v>7.8639999999999999</v>
      </c>
    </row>
    <row r="1028" spans="1:3" ht="15.6" x14ac:dyDescent="0.3">
      <c r="A1028" s="116">
        <v>45333</v>
      </c>
      <c r="B1028" s="104">
        <v>18</v>
      </c>
      <c r="C1028" s="226">
        <v>8.1549999999999994</v>
      </c>
    </row>
    <row r="1029" spans="1:3" ht="15.6" x14ac:dyDescent="0.3">
      <c r="A1029" s="116">
        <v>45333</v>
      </c>
      <c r="B1029" s="104">
        <v>19</v>
      </c>
      <c r="C1029" s="226">
        <v>8.4730000000000008</v>
      </c>
    </row>
    <row r="1030" spans="1:3" ht="15.6" x14ac:dyDescent="0.3">
      <c r="A1030" s="116">
        <v>45333</v>
      </c>
      <c r="B1030" s="104">
        <v>20</v>
      </c>
      <c r="C1030" s="226">
        <v>8.4670000000000005</v>
      </c>
    </row>
    <row r="1031" spans="1:3" ht="15.6" x14ac:dyDescent="0.3">
      <c r="A1031" s="116">
        <v>45333</v>
      </c>
      <c r="B1031" s="104">
        <v>21</v>
      </c>
      <c r="C1031" s="226">
        <v>8.3719999999999999</v>
      </c>
    </row>
    <row r="1032" spans="1:3" ht="15.6" x14ac:dyDescent="0.3">
      <c r="A1032" s="116">
        <v>45333</v>
      </c>
      <c r="B1032" s="104">
        <v>22</v>
      </c>
      <c r="C1032" s="226">
        <v>8.8670000000000009</v>
      </c>
    </row>
    <row r="1033" spans="1:3" ht="15.6" x14ac:dyDescent="0.3">
      <c r="A1033" s="116">
        <v>45333</v>
      </c>
      <c r="B1033" s="104">
        <v>23</v>
      </c>
      <c r="C1033" s="226">
        <v>9.0039999999999996</v>
      </c>
    </row>
    <row r="1034" spans="1:3" ht="15.6" x14ac:dyDescent="0.3">
      <c r="A1034" s="116">
        <v>45333</v>
      </c>
      <c r="B1034" s="104">
        <v>24</v>
      </c>
      <c r="C1034" s="226">
        <v>9.2140000000000004</v>
      </c>
    </row>
    <row r="1035" spans="1:3" ht="15.6" x14ac:dyDescent="0.3">
      <c r="A1035" s="116">
        <v>45334</v>
      </c>
      <c r="B1035" s="104">
        <v>1</v>
      </c>
      <c r="C1035" s="226">
        <v>9.2430000000000003</v>
      </c>
    </row>
    <row r="1036" spans="1:3" ht="15.6" x14ac:dyDescent="0.3">
      <c r="A1036" s="116">
        <v>45334</v>
      </c>
      <c r="B1036" s="104">
        <v>2</v>
      </c>
      <c r="C1036" s="226">
        <v>9.0850000000000009</v>
      </c>
    </row>
    <row r="1037" spans="1:3" ht="15.6" x14ac:dyDescent="0.3">
      <c r="A1037" s="116">
        <v>45334</v>
      </c>
      <c r="B1037" s="104">
        <v>3</v>
      </c>
      <c r="C1037" s="226">
        <v>8.8409999999999993</v>
      </c>
    </row>
    <row r="1038" spans="1:3" ht="15.6" x14ac:dyDescent="0.3">
      <c r="A1038" s="116">
        <v>45334</v>
      </c>
      <c r="B1038" s="104">
        <v>4</v>
      </c>
      <c r="C1038" s="226">
        <v>8.9309999999999992</v>
      </c>
    </row>
    <row r="1039" spans="1:3" ht="15.6" x14ac:dyDescent="0.3">
      <c r="A1039" s="116">
        <v>45334</v>
      </c>
      <c r="B1039" s="104">
        <v>5</v>
      </c>
      <c r="C1039" s="226">
        <v>9.2750000000000004</v>
      </c>
    </row>
    <row r="1040" spans="1:3" ht="15.6" x14ac:dyDescent="0.3">
      <c r="A1040" s="116">
        <v>45334</v>
      </c>
      <c r="B1040" s="104">
        <v>6</v>
      </c>
      <c r="C1040" s="226">
        <v>9.5229999999999997</v>
      </c>
    </row>
    <row r="1041" spans="1:3" ht="15.6" x14ac:dyDescent="0.3">
      <c r="A1041" s="116">
        <v>45334</v>
      </c>
      <c r="B1041" s="104">
        <v>7</v>
      </c>
      <c r="C1041" s="226">
        <v>9.9589999999999996</v>
      </c>
    </row>
    <row r="1042" spans="1:3" ht="15.6" x14ac:dyDescent="0.3">
      <c r="A1042" s="116">
        <v>45334</v>
      </c>
      <c r="B1042" s="104">
        <v>8</v>
      </c>
      <c r="C1042" s="226">
        <v>11.316000000000001</v>
      </c>
    </row>
    <row r="1043" spans="1:3" ht="15.6" x14ac:dyDescent="0.3">
      <c r="A1043" s="116">
        <v>45334</v>
      </c>
      <c r="B1043" s="104">
        <v>9</v>
      </c>
      <c r="C1043" s="226">
        <v>11.89</v>
      </c>
    </row>
    <row r="1044" spans="1:3" ht="15.6" x14ac:dyDescent="0.3">
      <c r="A1044" s="116">
        <v>45334</v>
      </c>
      <c r="B1044" s="104">
        <v>10</v>
      </c>
      <c r="C1044" s="226">
        <v>11.933999999999999</v>
      </c>
    </row>
    <row r="1045" spans="1:3" ht="15.6" x14ac:dyDescent="0.3">
      <c r="A1045" s="116">
        <v>45334</v>
      </c>
      <c r="B1045" s="104">
        <v>11</v>
      </c>
      <c r="C1045" s="226">
        <v>12.24</v>
      </c>
    </row>
    <row r="1046" spans="1:3" ht="15.6" x14ac:dyDescent="0.3">
      <c r="A1046" s="116">
        <v>45334</v>
      </c>
      <c r="B1046" s="104">
        <v>12</v>
      </c>
      <c r="C1046" s="226">
        <v>12.278</v>
      </c>
    </row>
    <row r="1047" spans="1:3" ht="15.6" x14ac:dyDescent="0.3">
      <c r="A1047" s="116">
        <v>45334</v>
      </c>
      <c r="B1047" s="104">
        <v>13</v>
      </c>
      <c r="C1047" s="226">
        <v>12.474</v>
      </c>
    </row>
    <row r="1048" spans="1:3" ht="15.6" x14ac:dyDescent="0.3">
      <c r="A1048" s="116">
        <v>45334</v>
      </c>
      <c r="B1048" s="104">
        <v>14</v>
      </c>
      <c r="C1048" s="226">
        <v>13.029</v>
      </c>
    </row>
    <row r="1049" spans="1:3" ht="15.6" x14ac:dyDescent="0.3">
      <c r="A1049" s="116">
        <v>45334</v>
      </c>
      <c r="B1049" s="104">
        <v>15</v>
      </c>
      <c r="C1049" s="226">
        <v>13.135</v>
      </c>
    </row>
    <row r="1050" spans="1:3" ht="15.6" x14ac:dyDescent="0.3">
      <c r="A1050" s="116">
        <v>45334</v>
      </c>
      <c r="B1050" s="104">
        <v>16</v>
      </c>
      <c r="C1050" s="226">
        <v>13.853</v>
      </c>
    </row>
    <row r="1051" spans="1:3" ht="15.6" x14ac:dyDescent="0.3">
      <c r="A1051" s="116">
        <v>45334</v>
      </c>
      <c r="B1051" s="104">
        <v>17</v>
      </c>
      <c r="C1051" s="226">
        <v>13.615</v>
      </c>
    </row>
    <row r="1052" spans="1:3" ht="15.6" x14ac:dyDescent="0.3">
      <c r="A1052" s="116">
        <v>45334</v>
      </c>
      <c r="B1052" s="104">
        <v>18</v>
      </c>
      <c r="C1052" s="226">
        <v>13.64</v>
      </c>
    </row>
    <row r="1053" spans="1:3" ht="15.6" x14ac:dyDescent="0.3">
      <c r="A1053" s="116">
        <v>45334</v>
      </c>
      <c r="B1053" s="104">
        <v>19</v>
      </c>
      <c r="C1053" s="226">
        <v>14.356</v>
      </c>
    </row>
    <row r="1054" spans="1:3" ht="15.6" x14ac:dyDescent="0.3">
      <c r="A1054" s="116">
        <v>45334</v>
      </c>
      <c r="B1054" s="104">
        <v>20</v>
      </c>
      <c r="C1054" s="226">
        <v>14.792</v>
      </c>
    </row>
    <row r="1055" spans="1:3" ht="15.6" x14ac:dyDescent="0.3">
      <c r="A1055" s="116">
        <v>45334</v>
      </c>
      <c r="B1055" s="104">
        <v>21</v>
      </c>
      <c r="C1055" s="226">
        <v>13.782</v>
      </c>
    </row>
    <row r="1056" spans="1:3" ht="15.6" x14ac:dyDescent="0.3">
      <c r="A1056" s="116">
        <v>45334</v>
      </c>
      <c r="B1056" s="104">
        <v>22</v>
      </c>
      <c r="C1056" s="226">
        <v>13.928000000000001</v>
      </c>
    </row>
    <row r="1057" spans="1:3" ht="15.6" x14ac:dyDescent="0.3">
      <c r="A1057" s="116">
        <v>45334</v>
      </c>
      <c r="B1057" s="104">
        <v>23</v>
      </c>
      <c r="C1057" s="226">
        <v>13.795999999999999</v>
      </c>
    </row>
    <row r="1058" spans="1:3" ht="15.6" x14ac:dyDescent="0.3">
      <c r="A1058" s="116">
        <v>45334</v>
      </c>
      <c r="B1058" s="104">
        <v>24</v>
      </c>
      <c r="C1058" s="226">
        <v>14.053000000000001</v>
      </c>
    </row>
    <row r="1059" spans="1:3" ht="15.6" x14ac:dyDescent="0.3">
      <c r="A1059" s="116">
        <v>45335</v>
      </c>
      <c r="B1059" s="104">
        <v>1</v>
      </c>
      <c r="C1059" s="226">
        <v>13.747</v>
      </c>
    </row>
    <row r="1060" spans="1:3" ht="15.6" x14ac:dyDescent="0.3">
      <c r="A1060" s="116">
        <v>45335</v>
      </c>
      <c r="B1060" s="104">
        <v>2</v>
      </c>
      <c r="C1060" s="226">
        <v>13.657</v>
      </c>
    </row>
    <row r="1061" spans="1:3" ht="15.6" x14ac:dyDescent="0.3">
      <c r="A1061" s="116">
        <v>45335</v>
      </c>
      <c r="B1061" s="104">
        <v>3</v>
      </c>
      <c r="C1061" s="226">
        <v>13.534000000000001</v>
      </c>
    </row>
    <row r="1062" spans="1:3" ht="15.6" x14ac:dyDescent="0.3">
      <c r="A1062" s="116">
        <v>45335</v>
      </c>
      <c r="B1062" s="104">
        <v>4</v>
      </c>
      <c r="C1062" s="226">
        <v>13.579000000000001</v>
      </c>
    </row>
    <row r="1063" spans="1:3" ht="15.6" x14ac:dyDescent="0.3">
      <c r="A1063" s="116">
        <v>45335</v>
      </c>
      <c r="B1063" s="104">
        <v>5</v>
      </c>
      <c r="C1063" s="226">
        <v>13.695</v>
      </c>
    </row>
    <row r="1064" spans="1:3" ht="15.6" x14ac:dyDescent="0.3">
      <c r="A1064" s="116">
        <v>45335</v>
      </c>
      <c r="B1064" s="104">
        <v>6</v>
      </c>
      <c r="C1064" s="226">
        <v>13.523</v>
      </c>
    </row>
    <row r="1065" spans="1:3" ht="15.6" x14ac:dyDescent="0.3">
      <c r="A1065" s="116">
        <v>45335</v>
      </c>
      <c r="B1065" s="104">
        <v>7</v>
      </c>
      <c r="C1065" s="226">
        <v>14.694000000000001</v>
      </c>
    </row>
    <row r="1066" spans="1:3" ht="15.6" x14ac:dyDescent="0.3">
      <c r="A1066" s="116">
        <v>45335</v>
      </c>
      <c r="B1066" s="104">
        <v>8</v>
      </c>
      <c r="C1066" s="226">
        <v>14.558999999999999</v>
      </c>
    </row>
    <row r="1067" spans="1:3" ht="15.6" x14ac:dyDescent="0.3">
      <c r="A1067" s="116">
        <v>45335</v>
      </c>
      <c r="B1067" s="104">
        <v>9</v>
      </c>
      <c r="C1067" s="226">
        <v>14.021000000000001</v>
      </c>
    </row>
    <row r="1068" spans="1:3" ht="15.6" x14ac:dyDescent="0.3">
      <c r="A1068" s="116">
        <v>45335</v>
      </c>
      <c r="B1068" s="104">
        <v>10</v>
      </c>
      <c r="C1068" s="226">
        <v>14.368</v>
      </c>
    </row>
    <row r="1069" spans="1:3" ht="15.6" x14ac:dyDescent="0.3">
      <c r="A1069" s="116">
        <v>45335</v>
      </c>
      <c r="B1069" s="104">
        <v>11</v>
      </c>
      <c r="C1069" s="226">
        <v>14.55</v>
      </c>
    </row>
    <row r="1070" spans="1:3" ht="15.6" x14ac:dyDescent="0.3">
      <c r="A1070" s="116">
        <v>45335</v>
      </c>
      <c r="B1070" s="104">
        <v>12</v>
      </c>
      <c r="C1070" s="226">
        <v>14.757</v>
      </c>
    </row>
    <row r="1071" spans="1:3" ht="15.6" x14ac:dyDescent="0.3">
      <c r="A1071" s="116">
        <v>45335</v>
      </c>
      <c r="B1071" s="104">
        <v>13</v>
      </c>
      <c r="C1071" s="226">
        <v>14.617000000000001</v>
      </c>
    </row>
    <row r="1072" spans="1:3" ht="15.6" x14ac:dyDescent="0.3">
      <c r="A1072" s="116">
        <v>45335</v>
      </c>
      <c r="B1072" s="104">
        <v>14</v>
      </c>
      <c r="C1072" s="226">
        <v>14.113</v>
      </c>
    </row>
    <row r="1073" spans="1:3" ht="15.6" x14ac:dyDescent="0.3">
      <c r="A1073" s="116">
        <v>45335</v>
      </c>
      <c r="B1073" s="104">
        <v>15</v>
      </c>
      <c r="C1073" s="226">
        <v>14.491</v>
      </c>
    </row>
    <row r="1074" spans="1:3" ht="15.6" x14ac:dyDescent="0.3">
      <c r="A1074" s="116">
        <v>45335</v>
      </c>
      <c r="B1074" s="104">
        <v>16</v>
      </c>
      <c r="C1074" s="226">
        <v>14.664</v>
      </c>
    </row>
    <row r="1075" spans="1:3" ht="15.6" x14ac:dyDescent="0.3">
      <c r="A1075" s="116">
        <v>45335</v>
      </c>
      <c r="B1075" s="104">
        <v>17</v>
      </c>
      <c r="C1075" s="226">
        <v>15.430999999999999</v>
      </c>
    </row>
    <row r="1076" spans="1:3" ht="15.6" x14ac:dyDescent="0.3">
      <c r="A1076" s="116">
        <v>45335</v>
      </c>
      <c r="B1076" s="104">
        <v>18</v>
      </c>
      <c r="C1076" s="226">
        <v>15.170999999999999</v>
      </c>
    </row>
    <row r="1077" spans="1:3" ht="15.6" x14ac:dyDescent="0.3">
      <c r="A1077" s="116">
        <v>45335</v>
      </c>
      <c r="B1077" s="104">
        <v>19</v>
      </c>
      <c r="C1077" s="226">
        <v>14.888</v>
      </c>
    </row>
    <row r="1078" spans="1:3" ht="15.6" x14ac:dyDescent="0.3">
      <c r="A1078" s="116">
        <v>45335</v>
      </c>
      <c r="B1078" s="104">
        <v>20</v>
      </c>
      <c r="C1078" s="226">
        <v>15.018000000000001</v>
      </c>
    </row>
    <row r="1079" spans="1:3" ht="15.6" x14ac:dyDescent="0.3">
      <c r="A1079" s="116">
        <v>45335</v>
      </c>
      <c r="B1079" s="104">
        <v>21</v>
      </c>
      <c r="C1079" s="226">
        <v>15.074999999999999</v>
      </c>
    </row>
    <row r="1080" spans="1:3" ht="15.6" x14ac:dyDescent="0.3">
      <c r="A1080" s="116">
        <v>45335</v>
      </c>
      <c r="B1080" s="104">
        <v>22</v>
      </c>
      <c r="C1080" s="226">
        <v>14.922000000000001</v>
      </c>
    </row>
    <row r="1081" spans="1:3" ht="15.6" x14ac:dyDescent="0.3">
      <c r="A1081" s="116">
        <v>45335</v>
      </c>
      <c r="B1081" s="104">
        <v>23</v>
      </c>
      <c r="C1081" s="226">
        <v>13.523999999999999</v>
      </c>
    </row>
    <row r="1082" spans="1:3" ht="15.6" x14ac:dyDescent="0.3">
      <c r="A1082" s="116">
        <v>45335</v>
      </c>
      <c r="B1082" s="104">
        <v>24</v>
      </c>
      <c r="C1082" s="226">
        <v>13.664</v>
      </c>
    </row>
    <row r="1083" spans="1:3" ht="15.6" x14ac:dyDescent="0.3">
      <c r="A1083" s="116">
        <v>45336</v>
      </c>
      <c r="B1083" s="104">
        <v>1</v>
      </c>
      <c r="C1083" s="226">
        <v>13.904999999999999</v>
      </c>
    </row>
    <row r="1084" spans="1:3" ht="15.6" x14ac:dyDescent="0.3">
      <c r="A1084" s="116">
        <v>45336</v>
      </c>
      <c r="B1084" s="104">
        <v>2</v>
      </c>
      <c r="C1084" s="226">
        <v>13.145</v>
      </c>
    </row>
    <row r="1085" spans="1:3" ht="15.6" x14ac:dyDescent="0.3">
      <c r="A1085" s="116">
        <v>45336</v>
      </c>
      <c r="B1085" s="104">
        <v>3</v>
      </c>
      <c r="C1085" s="226">
        <v>12.917</v>
      </c>
    </row>
    <row r="1086" spans="1:3" ht="15.6" x14ac:dyDescent="0.3">
      <c r="A1086" s="116">
        <v>45336</v>
      </c>
      <c r="B1086" s="104">
        <v>4</v>
      </c>
      <c r="C1086" s="226">
        <v>12.551</v>
      </c>
    </row>
    <row r="1087" spans="1:3" ht="15.6" x14ac:dyDescent="0.3">
      <c r="A1087" s="116">
        <v>45336</v>
      </c>
      <c r="B1087" s="104">
        <v>5</v>
      </c>
      <c r="C1087" s="226">
        <v>12.193</v>
      </c>
    </row>
    <row r="1088" spans="1:3" ht="15.6" x14ac:dyDescent="0.3">
      <c r="A1088" s="116">
        <v>45336</v>
      </c>
      <c r="B1088" s="104">
        <v>6</v>
      </c>
      <c r="C1088" s="226">
        <v>11.79</v>
      </c>
    </row>
    <row r="1089" spans="1:3" ht="15.6" x14ac:dyDescent="0.3">
      <c r="A1089" s="116">
        <v>45336</v>
      </c>
      <c r="B1089" s="104">
        <v>7</v>
      </c>
      <c r="C1089" s="226">
        <v>12.260999999999999</v>
      </c>
    </row>
    <row r="1090" spans="1:3" ht="15.6" x14ac:dyDescent="0.3">
      <c r="A1090" s="116">
        <v>45336</v>
      </c>
      <c r="B1090" s="104">
        <v>8</v>
      </c>
      <c r="C1090" s="226">
        <v>13.095000000000001</v>
      </c>
    </row>
    <row r="1091" spans="1:3" ht="15.6" x14ac:dyDescent="0.3">
      <c r="A1091" s="116">
        <v>45336</v>
      </c>
      <c r="B1091" s="104">
        <v>9</v>
      </c>
      <c r="C1091" s="226">
        <v>13.571</v>
      </c>
    </row>
    <row r="1092" spans="1:3" ht="15.6" x14ac:dyDescent="0.3">
      <c r="A1092" s="116">
        <v>45336</v>
      </c>
      <c r="B1092" s="104">
        <v>10</v>
      </c>
      <c r="C1092" s="226">
        <v>13.446</v>
      </c>
    </row>
    <row r="1093" spans="1:3" ht="15.6" x14ac:dyDescent="0.3">
      <c r="A1093" s="116">
        <v>45336</v>
      </c>
      <c r="B1093" s="104">
        <v>11</v>
      </c>
      <c r="C1093" s="226">
        <v>13.731999999999999</v>
      </c>
    </row>
    <row r="1094" spans="1:3" ht="15.6" x14ac:dyDescent="0.3">
      <c r="A1094" s="116">
        <v>45336</v>
      </c>
      <c r="B1094" s="104">
        <v>12</v>
      </c>
      <c r="C1094" s="226">
        <v>13.273</v>
      </c>
    </row>
    <row r="1095" spans="1:3" ht="15.6" x14ac:dyDescent="0.3">
      <c r="A1095" s="116">
        <v>45336</v>
      </c>
      <c r="B1095" s="104">
        <v>13</v>
      </c>
      <c r="C1095" s="226">
        <v>13.289</v>
      </c>
    </row>
    <row r="1096" spans="1:3" ht="15.6" x14ac:dyDescent="0.3">
      <c r="A1096" s="116">
        <v>45336</v>
      </c>
      <c r="B1096" s="104">
        <v>14</v>
      </c>
      <c r="C1096" s="226">
        <v>13.516</v>
      </c>
    </row>
    <row r="1097" spans="1:3" ht="15.6" x14ac:dyDescent="0.3">
      <c r="A1097" s="116">
        <v>45336</v>
      </c>
      <c r="B1097" s="104">
        <v>15</v>
      </c>
      <c r="C1097" s="226">
        <v>12.955</v>
      </c>
    </row>
    <row r="1098" spans="1:3" ht="15.6" x14ac:dyDescent="0.3">
      <c r="A1098" s="116">
        <v>45336</v>
      </c>
      <c r="B1098" s="104">
        <v>16</v>
      </c>
      <c r="C1098" s="226">
        <v>13.085000000000001</v>
      </c>
    </row>
    <row r="1099" spans="1:3" ht="15.6" x14ac:dyDescent="0.3">
      <c r="A1099" s="116">
        <v>45336</v>
      </c>
      <c r="B1099" s="104">
        <v>17</v>
      </c>
      <c r="C1099" s="226">
        <v>12.856</v>
      </c>
    </row>
    <row r="1100" spans="1:3" ht="15.6" x14ac:dyDescent="0.3">
      <c r="A1100" s="116">
        <v>45336</v>
      </c>
      <c r="B1100" s="104">
        <v>18</v>
      </c>
      <c r="C1100" s="226">
        <v>13.273</v>
      </c>
    </row>
    <row r="1101" spans="1:3" ht="15.6" x14ac:dyDescent="0.3">
      <c r="A1101" s="116">
        <v>45336</v>
      </c>
      <c r="B1101" s="104">
        <v>19</v>
      </c>
      <c r="C1101" s="226">
        <v>12.865</v>
      </c>
    </row>
    <row r="1102" spans="1:3" ht="15.6" x14ac:dyDescent="0.3">
      <c r="A1102" s="116">
        <v>45336</v>
      </c>
      <c r="B1102" s="104">
        <v>20</v>
      </c>
      <c r="C1102" s="226">
        <v>12.851000000000001</v>
      </c>
    </row>
    <row r="1103" spans="1:3" ht="15.6" x14ac:dyDescent="0.3">
      <c r="A1103" s="116">
        <v>45336</v>
      </c>
      <c r="B1103" s="104">
        <v>21</v>
      </c>
      <c r="C1103" s="226">
        <v>13.064</v>
      </c>
    </row>
    <row r="1104" spans="1:3" ht="15.6" x14ac:dyDescent="0.3">
      <c r="A1104" s="116">
        <v>45336</v>
      </c>
      <c r="B1104" s="104">
        <v>22</v>
      </c>
      <c r="C1104" s="226">
        <v>13.201000000000001</v>
      </c>
    </row>
    <row r="1105" spans="1:3" ht="15.6" x14ac:dyDescent="0.3">
      <c r="A1105" s="116">
        <v>45336</v>
      </c>
      <c r="B1105" s="104">
        <v>23</v>
      </c>
      <c r="C1105" s="226">
        <v>12.398999999999999</v>
      </c>
    </row>
    <row r="1106" spans="1:3" ht="15.6" x14ac:dyDescent="0.3">
      <c r="A1106" s="116">
        <v>45336</v>
      </c>
      <c r="B1106" s="104">
        <v>24</v>
      </c>
      <c r="C1106" s="226">
        <v>12.692</v>
      </c>
    </row>
    <row r="1107" spans="1:3" ht="15.6" x14ac:dyDescent="0.3">
      <c r="A1107" s="116">
        <v>45337</v>
      </c>
      <c r="B1107" s="104">
        <v>1</v>
      </c>
      <c r="C1107" s="226">
        <v>12.398999999999999</v>
      </c>
    </row>
    <row r="1108" spans="1:3" ht="15.6" x14ac:dyDescent="0.3">
      <c r="A1108" s="116">
        <v>45337</v>
      </c>
      <c r="B1108" s="104">
        <v>2</v>
      </c>
      <c r="C1108" s="226">
        <v>12.537000000000001</v>
      </c>
    </row>
    <row r="1109" spans="1:3" ht="15.6" x14ac:dyDescent="0.3">
      <c r="A1109" s="116">
        <v>45337</v>
      </c>
      <c r="B1109" s="104">
        <v>3</v>
      </c>
      <c r="C1109" s="226">
        <v>12.416</v>
      </c>
    </row>
    <row r="1110" spans="1:3" ht="15.6" x14ac:dyDescent="0.3">
      <c r="A1110" s="116">
        <v>45337</v>
      </c>
      <c r="B1110" s="104">
        <v>4</v>
      </c>
      <c r="C1110" s="226">
        <v>12.164</v>
      </c>
    </row>
    <row r="1111" spans="1:3" ht="15.6" x14ac:dyDescent="0.3">
      <c r="A1111" s="116">
        <v>45337</v>
      </c>
      <c r="B1111" s="104">
        <v>5</v>
      </c>
      <c r="C1111" s="226">
        <v>12.183</v>
      </c>
    </row>
    <row r="1112" spans="1:3" ht="15.6" x14ac:dyDescent="0.3">
      <c r="A1112" s="116">
        <v>45337</v>
      </c>
      <c r="B1112" s="104">
        <v>6</v>
      </c>
      <c r="C1112" s="226">
        <v>12.397</v>
      </c>
    </row>
    <row r="1113" spans="1:3" ht="15.6" x14ac:dyDescent="0.3">
      <c r="A1113" s="116">
        <v>45337</v>
      </c>
      <c r="B1113" s="104">
        <v>7</v>
      </c>
      <c r="C1113" s="226">
        <v>12.343</v>
      </c>
    </row>
    <row r="1114" spans="1:3" ht="15.6" x14ac:dyDescent="0.3">
      <c r="A1114" s="116">
        <v>45337</v>
      </c>
      <c r="B1114" s="104">
        <v>8</v>
      </c>
      <c r="C1114" s="226">
        <v>12.612</v>
      </c>
    </row>
    <row r="1115" spans="1:3" ht="15.6" x14ac:dyDescent="0.3">
      <c r="A1115" s="116">
        <v>45337</v>
      </c>
      <c r="B1115" s="104">
        <v>9</v>
      </c>
      <c r="C1115" s="226">
        <v>12.272</v>
      </c>
    </row>
    <row r="1116" spans="1:3" ht="15.6" x14ac:dyDescent="0.3">
      <c r="A1116" s="116">
        <v>45337</v>
      </c>
      <c r="B1116" s="104">
        <v>10</v>
      </c>
      <c r="C1116" s="226">
        <v>13.034000000000001</v>
      </c>
    </row>
    <row r="1117" spans="1:3" ht="15.6" x14ac:dyDescent="0.3">
      <c r="A1117" s="116">
        <v>45337</v>
      </c>
      <c r="B1117" s="104">
        <v>11</v>
      </c>
      <c r="C1117" s="226">
        <v>12.898</v>
      </c>
    </row>
    <row r="1118" spans="1:3" ht="15.6" x14ac:dyDescent="0.3">
      <c r="A1118" s="116">
        <v>45337</v>
      </c>
      <c r="B1118" s="104">
        <v>12</v>
      </c>
      <c r="C1118" s="226">
        <v>12.276</v>
      </c>
    </row>
    <row r="1119" spans="1:3" ht="15.6" x14ac:dyDescent="0.3">
      <c r="A1119" s="116">
        <v>45337</v>
      </c>
      <c r="B1119" s="104">
        <v>13</v>
      </c>
      <c r="C1119" s="226">
        <v>12.028</v>
      </c>
    </row>
    <row r="1120" spans="1:3" ht="15.6" x14ac:dyDescent="0.3">
      <c r="A1120" s="116">
        <v>45337</v>
      </c>
      <c r="B1120" s="104">
        <v>14</v>
      </c>
      <c r="C1120" s="226">
        <v>12.757999999999999</v>
      </c>
    </row>
    <row r="1121" spans="1:3" ht="15.6" x14ac:dyDescent="0.3">
      <c r="A1121" s="116">
        <v>45337</v>
      </c>
      <c r="B1121" s="104">
        <v>15</v>
      </c>
      <c r="C1121" s="226">
        <v>12.334</v>
      </c>
    </row>
    <row r="1122" spans="1:3" ht="15.6" x14ac:dyDescent="0.3">
      <c r="A1122" s="116">
        <v>45337</v>
      </c>
      <c r="B1122" s="104">
        <v>16</v>
      </c>
      <c r="C1122" s="226">
        <v>12.173999999999999</v>
      </c>
    </row>
    <row r="1123" spans="1:3" ht="15.6" x14ac:dyDescent="0.3">
      <c r="A1123" s="116">
        <v>45337</v>
      </c>
      <c r="B1123" s="104">
        <v>17</v>
      </c>
      <c r="C1123" s="226">
        <v>12.237</v>
      </c>
    </row>
    <row r="1124" spans="1:3" ht="15.6" x14ac:dyDescent="0.3">
      <c r="A1124" s="116">
        <v>45337</v>
      </c>
      <c r="B1124" s="104">
        <v>18</v>
      </c>
      <c r="C1124" s="226">
        <v>12.430999999999999</v>
      </c>
    </row>
    <row r="1125" spans="1:3" ht="15.6" x14ac:dyDescent="0.3">
      <c r="A1125" s="116">
        <v>45337</v>
      </c>
      <c r="B1125" s="104">
        <v>19</v>
      </c>
      <c r="C1125" s="226">
        <v>12.127000000000001</v>
      </c>
    </row>
    <row r="1126" spans="1:3" ht="15.6" x14ac:dyDescent="0.3">
      <c r="A1126" s="116">
        <v>45337</v>
      </c>
      <c r="B1126" s="104">
        <v>20</v>
      </c>
      <c r="C1126" s="226">
        <v>12.259</v>
      </c>
    </row>
    <row r="1127" spans="1:3" ht="15.6" x14ac:dyDescent="0.3">
      <c r="A1127" s="116">
        <v>45337</v>
      </c>
      <c r="B1127" s="104">
        <v>21</v>
      </c>
      <c r="C1127" s="226">
        <v>11.987</v>
      </c>
    </row>
    <row r="1128" spans="1:3" ht="15.6" x14ac:dyDescent="0.3">
      <c r="A1128" s="116">
        <v>45337</v>
      </c>
      <c r="B1128" s="104">
        <v>22</v>
      </c>
      <c r="C1128" s="226">
        <v>11.949</v>
      </c>
    </row>
    <row r="1129" spans="1:3" ht="15.6" x14ac:dyDescent="0.3">
      <c r="A1129" s="116">
        <v>45337</v>
      </c>
      <c r="B1129" s="104">
        <v>23</v>
      </c>
      <c r="C1129" s="226">
        <v>11.699</v>
      </c>
    </row>
    <row r="1130" spans="1:3" ht="15.6" x14ac:dyDescent="0.3">
      <c r="A1130" s="116">
        <v>45337</v>
      </c>
      <c r="B1130" s="104">
        <v>24</v>
      </c>
      <c r="C1130" s="226">
        <v>11.893000000000001</v>
      </c>
    </row>
    <row r="1131" spans="1:3" ht="15.6" x14ac:dyDescent="0.3">
      <c r="A1131" s="116">
        <v>45338</v>
      </c>
      <c r="B1131" s="104">
        <v>1</v>
      </c>
      <c r="C1131" s="226">
        <v>11.502000000000001</v>
      </c>
    </row>
    <row r="1132" spans="1:3" ht="15.6" x14ac:dyDescent="0.3">
      <c r="A1132" s="116">
        <v>45338</v>
      </c>
      <c r="B1132" s="104">
        <v>2</v>
      </c>
      <c r="C1132" s="226">
        <v>11.314</v>
      </c>
    </row>
    <row r="1133" spans="1:3" ht="15.6" x14ac:dyDescent="0.3">
      <c r="A1133" s="116">
        <v>45338</v>
      </c>
      <c r="B1133" s="104">
        <v>3</v>
      </c>
      <c r="C1133" s="226">
        <v>11.388999999999999</v>
      </c>
    </row>
    <row r="1134" spans="1:3" ht="15.6" x14ac:dyDescent="0.3">
      <c r="A1134" s="116">
        <v>45338</v>
      </c>
      <c r="B1134" s="104">
        <v>4</v>
      </c>
      <c r="C1134" s="226">
        <v>11.353999999999999</v>
      </c>
    </row>
    <row r="1135" spans="1:3" ht="15.6" x14ac:dyDescent="0.3">
      <c r="A1135" s="116">
        <v>45338</v>
      </c>
      <c r="B1135" s="104">
        <v>5</v>
      </c>
      <c r="C1135" s="226">
        <v>11.279</v>
      </c>
    </row>
    <row r="1136" spans="1:3" ht="15.6" x14ac:dyDescent="0.3">
      <c r="A1136" s="116">
        <v>45338</v>
      </c>
      <c r="B1136" s="104">
        <v>6</v>
      </c>
      <c r="C1136" s="226">
        <v>11.411</v>
      </c>
    </row>
    <row r="1137" spans="1:3" ht="15.6" x14ac:dyDescent="0.3">
      <c r="A1137" s="116">
        <v>45338</v>
      </c>
      <c r="B1137" s="104">
        <v>7</v>
      </c>
      <c r="C1137" s="226">
        <v>11.654999999999999</v>
      </c>
    </row>
    <row r="1138" spans="1:3" ht="15.6" x14ac:dyDescent="0.3">
      <c r="A1138" s="116">
        <v>45338</v>
      </c>
      <c r="B1138" s="104">
        <v>8</v>
      </c>
      <c r="C1138" s="226">
        <v>11.85</v>
      </c>
    </row>
    <row r="1139" spans="1:3" ht="15.6" x14ac:dyDescent="0.3">
      <c r="A1139" s="116">
        <v>45338</v>
      </c>
      <c r="B1139" s="104">
        <v>9</v>
      </c>
      <c r="C1139" s="226">
        <v>12.304</v>
      </c>
    </row>
    <row r="1140" spans="1:3" ht="15.6" x14ac:dyDescent="0.3">
      <c r="A1140" s="116">
        <v>45338</v>
      </c>
      <c r="B1140" s="104">
        <v>10</v>
      </c>
      <c r="C1140" s="226">
        <v>12.785</v>
      </c>
    </row>
    <row r="1141" spans="1:3" ht="15.6" x14ac:dyDescent="0.3">
      <c r="A1141" s="116">
        <v>45338</v>
      </c>
      <c r="B1141" s="104">
        <v>11</v>
      </c>
      <c r="C1141" s="226">
        <v>13.192</v>
      </c>
    </row>
    <row r="1142" spans="1:3" ht="15.6" x14ac:dyDescent="0.3">
      <c r="A1142" s="116">
        <v>45338</v>
      </c>
      <c r="B1142" s="104">
        <v>12</v>
      </c>
      <c r="C1142" s="226">
        <v>12.478</v>
      </c>
    </row>
    <row r="1143" spans="1:3" ht="15.6" x14ac:dyDescent="0.3">
      <c r="A1143" s="116">
        <v>45338</v>
      </c>
      <c r="B1143" s="104">
        <v>13</v>
      </c>
      <c r="C1143" s="226">
        <v>12.618</v>
      </c>
    </row>
    <row r="1144" spans="1:3" ht="15.6" x14ac:dyDescent="0.3">
      <c r="A1144" s="116">
        <v>45338</v>
      </c>
      <c r="B1144" s="104">
        <v>14</v>
      </c>
      <c r="C1144" s="226">
        <v>12.933999999999999</v>
      </c>
    </row>
    <row r="1145" spans="1:3" ht="15.6" x14ac:dyDescent="0.3">
      <c r="A1145" s="116">
        <v>45338</v>
      </c>
      <c r="B1145" s="104">
        <v>15</v>
      </c>
      <c r="C1145" s="226">
        <v>12.242000000000001</v>
      </c>
    </row>
    <row r="1146" spans="1:3" ht="15.6" x14ac:dyDescent="0.3">
      <c r="A1146" s="116">
        <v>45338</v>
      </c>
      <c r="B1146" s="104">
        <v>16</v>
      </c>
      <c r="C1146" s="226">
        <v>12.025</v>
      </c>
    </row>
    <row r="1147" spans="1:3" ht="15.6" x14ac:dyDescent="0.3">
      <c r="A1147" s="116">
        <v>45338</v>
      </c>
      <c r="B1147" s="104">
        <v>17</v>
      </c>
      <c r="C1147" s="226">
        <v>11.756</v>
      </c>
    </row>
    <row r="1148" spans="1:3" ht="15.6" x14ac:dyDescent="0.3">
      <c r="A1148" s="116">
        <v>45338</v>
      </c>
      <c r="B1148" s="104">
        <v>18</v>
      </c>
      <c r="C1148" s="226">
        <v>12.3</v>
      </c>
    </row>
    <row r="1149" spans="1:3" ht="15.6" x14ac:dyDescent="0.3">
      <c r="A1149" s="116">
        <v>45338</v>
      </c>
      <c r="B1149" s="104">
        <v>19</v>
      </c>
      <c r="C1149" s="226">
        <v>12.05</v>
      </c>
    </row>
    <row r="1150" spans="1:3" ht="15.6" x14ac:dyDescent="0.3">
      <c r="A1150" s="116">
        <v>45338</v>
      </c>
      <c r="B1150" s="104">
        <v>20</v>
      </c>
      <c r="C1150" s="226">
        <v>12.276</v>
      </c>
    </row>
    <row r="1151" spans="1:3" ht="15.6" x14ac:dyDescent="0.3">
      <c r="A1151" s="116">
        <v>45338</v>
      </c>
      <c r="B1151" s="104">
        <v>21</v>
      </c>
      <c r="C1151" s="226">
        <v>11.4</v>
      </c>
    </row>
    <row r="1152" spans="1:3" ht="15.6" x14ac:dyDescent="0.3">
      <c r="A1152" s="116">
        <v>45338</v>
      </c>
      <c r="B1152" s="104">
        <v>22</v>
      </c>
      <c r="C1152" s="226">
        <v>11.765000000000001</v>
      </c>
    </row>
    <row r="1153" spans="1:3" ht="15.6" x14ac:dyDescent="0.3">
      <c r="A1153" s="116">
        <v>45338</v>
      </c>
      <c r="B1153" s="104">
        <v>23</v>
      </c>
      <c r="C1153" s="226">
        <v>11.738</v>
      </c>
    </row>
    <row r="1154" spans="1:3" ht="15.6" x14ac:dyDescent="0.3">
      <c r="A1154" s="116">
        <v>45338</v>
      </c>
      <c r="B1154" s="104">
        <v>24</v>
      </c>
      <c r="C1154" s="226">
        <v>11.914</v>
      </c>
    </row>
    <row r="1155" spans="1:3" ht="15.6" x14ac:dyDescent="0.3">
      <c r="A1155" s="116">
        <v>45339</v>
      </c>
      <c r="B1155" s="104">
        <v>1</v>
      </c>
      <c r="C1155" s="226">
        <v>11.808999999999999</v>
      </c>
    </row>
    <row r="1156" spans="1:3" ht="15.6" x14ac:dyDescent="0.3">
      <c r="A1156" s="116">
        <v>45339</v>
      </c>
      <c r="B1156" s="104">
        <v>2</v>
      </c>
      <c r="C1156" s="226">
        <v>12.101000000000001</v>
      </c>
    </row>
    <row r="1157" spans="1:3" ht="15.6" x14ac:dyDescent="0.3">
      <c r="A1157" s="116">
        <v>45339</v>
      </c>
      <c r="B1157" s="104">
        <v>3</v>
      </c>
      <c r="C1157" s="226">
        <v>11.404999999999999</v>
      </c>
    </row>
    <row r="1158" spans="1:3" ht="15.6" x14ac:dyDescent="0.3">
      <c r="A1158" s="116">
        <v>45339</v>
      </c>
      <c r="B1158" s="104">
        <v>4</v>
      </c>
      <c r="C1158" s="226">
        <v>11.478</v>
      </c>
    </row>
    <row r="1159" spans="1:3" ht="15.6" x14ac:dyDescent="0.3">
      <c r="A1159" s="116">
        <v>45339</v>
      </c>
      <c r="B1159" s="104">
        <v>5</v>
      </c>
      <c r="C1159" s="226">
        <v>10.897</v>
      </c>
    </row>
    <row r="1160" spans="1:3" ht="15.6" x14ac:dyDescent="0.3">
      <c r="A1160" s="116">
        <v>45339</v>
      </c>
      <c r="B1160" s="104">
        <v>6</v>
      </c>
      <c r="C1160" s="226">
        <v>10.542</v>
      </c>
    </row>
    <row r="1161" spans="1:3" ht="15.6" x14ac:dyDescent="0.3">
      <c r="A1161" s="116">
        <v>45339</v>
      </c>
      <c r="B1161" s="104">
        <v>7</v>
      </c>
      <c r="C1161" s="226">
        <v>10.048999999999999</v>
      </c>
    </row>
    <row r="1162" spans="1:3" ht="15.6" x14ac:dyDescent="0.3">
      <c r="A1162" s="116">
        <v>45339</v>
      </c>
      <c r="B1162" s="104">
        <v>8</v>
      </c>
      <c r="C1162" s="226">
        <v>9.8279999999999994</v>
      </c>
    </row>
    <row r="1163" spans="1:3" ht="15.6" x14ac:dyDescent="0.3">
      <c r="A1163" s="116">
        <v>45339</v>
      </c>
      <c r="B1163" s="104">
        <v>9</v>
      </c>
      <c r="C1163" s="226">
        <v>9.5459999999999994</v>
      </c>
    </row>
    <row r="1164" spans="1:3" ht="15.6" x14ac:dyDescent="0.3">
      <c r="A1164" s="116">
        <v>45339</v>
      </c>
      <c r="B1164" s="104">
        <v>10</v>
      </c>
      <c r="C1164" s="226">
        <v>9.7439999999999998</v>
      </c>
    </row>
    <row r="1165" spans="1:3" ht="15.6" x14ac:dyDescent="0.3">
      <c r="A1165" s="116">
        <v>45339</v>
      </c>
      <c r="B1165" s="104">
        <v>11</v>
      </c>
      <c r="C1165" s="226">
        <v>9.4420000000000002</v>
      </c>
    </row>
    <row r="1166" spans="1:3" ht="15.6" x14ac:dyDescent="0.3">
      <c r="A1166" s="116">
        <v>45339</v>
      </c>
      <c r="B1166" s="104">
        <v>12</v>
      </c>
      <c r="C1166" s="226">
        <v>9.3140000000000001</v>
      </c>
    </row>
    <row r="1167" spans="1:3" ht="15.6" x14ac:dyDescent="0.3">
      <c r="A1167" s="116">
        <v>45339</v>
      </c>
      <c r="B1167" s="104">
        <v>13</v>
      </c>
      <c r="C1167" s="226">
        <v>9.202</v>
      </c>
    </row>
    <row r="1168" spans="1:3" ht="15.6" x14ac:dyDescent="0.3">
      <c r="A1168" s="116">
        <v>45339</v>
      </c>
      <c r="B1168" s="104">
        <v>14</v>
      </c>
      <c r="C1168" s="226">
        <v>9.3049999999999997</v>
      </c>
    </row>
    <row r="1169" spans="1:3" ht="15.6" x14ac:dyDescent="0.3">
      <c r="A1169" s="116">
        <v>45339</v>
      </c>
      <c r="B1169" s="104">
        <v>15</v>
      </c>
      <c r="C1169" s="226">
        <v>9.0380000000000003</v>
      </c>
    </row>
    <row r="1170" spans="1:3" ht="15.6" x14ac:dyDescent="0.3">
      <c r="A1170" s="116">
        <v>45339</v>
      </c>
      <c r="B1170" s="104">
        <v>16</v>
      </c>
      <c r="C1170" s="226">
        <v>9.0909999999999993</v>
      </c>
    </row>
    <row r="1171" spans="1:3" ht="15.6" x14ac:dyDescent="0.3">
      <c r="A1171" s="116">
        <v>45339</v>
      </c>
      <c r="B1171" s="104">
        <v>17</v>
      </c>
      <c r="C1171" s="226">
        <v>8.9629999999999992</v>
      </c>
    </row>
    <row r="1172" spans="1:3" ht="15.6" x14ac:dyDescent="0.3">
      <c r="A1172" s="116">
        <v>45339</v>
      </c>
      <c r="B1172" s="104">
        <v>18</v>
      </c>
      <c r="C1172" s="226">
        <v>8.9280000000000008</v>
      </c>
    </row>
    <row r="1173" spans="1:3" ht="15.6" x14ac:dyDescent="0.3">
      <c r="A1173" s="116">
        <v>45339</v>
      </c>
      <c r="B1173" s="104">
        <v>19</v>
      </c>
      <c r="C1173" s="226">
        <v>8.6020000000000003</v>
      </c>
    </row>
    <row r="1174" spans="1:3" ht="15.6" x14ac:dyDescent="0.3">
      <c r="A1174" s="116">
        <v>45339</v>
      </c>
      <c r="B1174" s="104">
        <v>20</v>
      </c>
      <c r="C1174" s="226">
        <v>8.4960000000000004</v>
      </c>
    </row>
    <row r="1175" spans="1:3" ht="15.6" x14ac:dyDescent="0.3">
      <c r="A1175" s="116">
        <v>45339</v>
      </c>
      <c r="B1175" s="104">
        <v>21</v>
      </c>
      <c r="C1175" s="226">
        <v>8.4209999999999994</v>
      </c>
    </row>
    <row r="1176" spans="1:3" ht="15.6" x14ac:dyDescent="0.3">
      <c r="A1176" s="116">
        <v>45339</v>
      </c>
      <c r="B1176" s="104">
        <v>22</v>
      </c>
      <c r="C1176" s="226">
        <v>8.5570000000000004</v>
      </c>
    </row>
    <row r="1177" spans="1:3" ht="15.6" x14ac:dyDescent="0.3">
      <c r="A1177" s="116">
        <v>45339</v>
      </c>
      <c r="B1177" s="104">
        <v>23</v>
      </c>
      <c r="C1177" s="226">
        <v>8.8089999999999993</v>
      </c>
    </row>
    <row r="1178" spans="1:3" ht="15.6" x14ac:dyDescent="0.3">
      <c r="A1178" s="116">
        <v>45339</v>
      </c>
      <c r="B1178" s="104">
        <v>24</v>
      </c>
      <c r="C1178" s="226">
        <v>8.85</v>
      </c>
    </row>
    <row r="1179" spans="1:3" ht="15.6" x14ac:dyDescent="0.3">
      <c r="A1179" s="116">
        <v>45340</v>
      </c>
      <c r="B1179" s="104">
        <v>1</v>
      </c>
      <c r="C1179" s="226">
        <v>8.7070000000000007</v>
      </c>
    </row>
    <row r="1180" spans="1:3" ht="15.6" x14ac:dyDescent="0.3">
      <c r="A1180" s="116">
        <v>45340</v>
      </c>
      <c r="B1180" s="104">
        <v>2</v>
      </c>
      <c r="C1180" s="226">
        <v>8.7620000000000005</v>
      </c>
    </row>
    <row r="1181" spans="1:3" ht="15.6" x14ac:dyDescent="0.3">
      <c r="A1181" s="116">
        <v>45340</v>
      </c>
      <c r="B1181" s="104">
        <v>3</v>
      </c>
      <c r="C1181" s="226">
        <v>8.5670000000000002</v>
      </c>
    </row>
    <row r="1182" spans="1:3" ht="15.6" x14ac:dyDescent="0.3">
      <c r="A1182" s="116">
        <v>45340</v>
      </c>
      <c r="B1182" s="104">
        <v>4</v>
      </c>
      <c r="C1182" s="226">
        <v>8.5589999999999993</v>
      </c>
    </row>
    <row r="1183" spans="1:3" ht="15.6" x14ac:dyDescent="0.3">
      <c r="A1183" s="116">
        <v>45340</v>
      </c>
      <c r="B1183" s="104">
        <v>5</v>
      </c>
      <c r="C1183" s="226">
        <v>8.3260000000000005</v>
      </c>
    </row>
    <row r="1184" spans="1:3" ht="15.6" x14ac:dyDescent="0.3">
      <c r="A1184" s="116">
        <v>45340</v>
      </c>
      <c r="B1184" s="104">
        <v>6</v>
      </c>
      <c r="C1184" s="226">
        <v>8.4309999999999992</v>
      </c>
    </row>
    <row r="1185" spans="1:3" ht="15.6" x14ac:dyDescent="0.3">
      <c r="A1185" s="116">
        <v>45340</v>
      </c>
      <c r="B1185" s="104">
        <v>7</v>
      </c>
      <c r="C1185" s="226">
        <v>8.4139999999999997</v>
      </c>
    </row>
    <row r="1186" spans="1:3" ht="15.6" x14ac:dyDescent="0.3">
      <c r="A1186" s="116">
        <v>45340</v>
      </c>
      <c r="B1186" s="104">
        <v>8</v>
      </c>
      <c r="C1186" s="226">
        <v>8.2409999999999997</v>
      </c>
    </row>
    <row r="1187" spans="1:3" ht="15.6" x14ac:dyDescent="0.3">
      <c r="A1187" s="116">
        <v>45340</v>
      </c>
      <c r="B1187" s="104">
        <v>9</v>
      </c>
      <c r="C1187" s="226">
        <v>7.9119999999999999</v>
      </c>
    </row>
    <row r="1188" spans="1:3" ht="15.6" x14ac:dyDescent="0.3">
      <c r="A1188" s="116">
        <v>45340</v>
      </c>
      <c r="B1188" s="104">
        <v>10</v>
      </c>
      <c r="C1188" s="226">
        <v>8.0139999999999993</v>
      </c>
    </row>
    <row r="1189" spans="1:3" ht="15.6" x14ac:dyDescent="0.3">
      <c r="A1189" s="116">
        <v>45340</v>
      </c>
      <c r="B1189" s="104">
        <v>11</v>
      </c>
      <c r="C1189" s="226">
        <v>8.1679999999999993</v>
      </c>
    </row>
    <row r="1190" spans="1:3" ht="15.6" x14ac:dyDescent="0.3">
      <c r="A1190" s="116">
        <v>45340</v>
      </c>
      <c r="B1190" s="104">
        <v>12</v>
      </c>
      <c r="C1190" s="226">
        <v>8.343</v>
      </c>
    </row>
    <row r="1191" spans="1:3" ht="15.6" x14ac:dyDescent="0.3">
      <c r="A1191" s="116">
        <v>45340</v>
      </c>
      <c r="B1191" s="104">
        <v>13</v>
      </c>
      <c r="C1191" s="226">
        <v>8.2189999999999994</v>
      </c>
    </row>
    <row r="1192" spans="1:3" ht="15.6" x14ac:dyDescent="0.3">
      <c r="A1192" s="116">
        <v>45340</v>
      </c>
      <c r="B1192" s="104">
        <v>14</v>
      </c>
      <c r="C1192" s="226">
        <v>8.4730000000000008</v>
      </c>
    </row>
    <row r="1193" spans="1:3" ht="15.6" x14ac:dyDescent="0.3">
      <c r="A1193" s="116">
        <v>45340</v>
      </c>
      <c r="B1193" s="104">
        <v>15</v>
      </c>
      <c r="C1193" s="226">
        <v>8.3350000000000009</v>
      </c>
    </row>
    <row r="1194" spans="1:3" ht="15.6" x14ac:dyDescent="0.3">
      <c r="A1194" s="116">
        <v>45340</v>
      </c>
      <c r="B1194" s="104">
        <v>16</v>
      </c>
      <c r="C1194" s="226">
        <v>8.3629999999999995</v>
      </c>
    </row>
    <row r="1195" spans="1:3" ht="15.6" x14ac:dyDescent="0.3">
      <c r="A1195" s="116">
        <v>45340</v>
      </c>
      <c r="B1195" s="104">
        <v>17</v>
      </c>
      <c r="C1195" s="226">
        <v>8.2850000000000001</v>
      </c>
    </row>
    <row r="1196" spans="1:3" ht="15.6" x14ac:dyDescent="0.3">
      <c r="A1196" s="116">
        <v>45340</v>
      </c>
      <c r="B1196" s="104">
        <v>18</v>
      </c>
      <c r="C1196" s="226">
        <v>8.5790000000000006</v>
      </c>
    </row>
    <row r="1197" spans="1:3" ht="15.6" x14ac:dyDescent="0.3">
      <c r="A1197" s="116">
        <v>45340</v>
      </c>
      <c r="B1197" s="104">
        <v>19</v>
      </c>
      <c r="C1197" s="226">
        <v>9.0909999999999993</v>
      </c>
    </row>
    <row r="1198" spans="1:3" ht="15.6" x14ac:dyDescent="0.3">
      <c r="A1198" s="116">
        <v>45340</v>
      </c>
      <c r="B1198" s="104">
        <v>20</v>
      </c>
      <c r="C1198" s="226">
        <v>9.3360000000000003</v>
      </c>
    </row>
    <row r="1199" spans="1:3" ht="15.6" x14ac:dyDescent="0.3">
      <c r="A1199" s="116">
        <v>45340</v>
      </c>
      <c r="B1199" s="104">
        <v>21</v>
      </c>
      <c r="C1199" s="226">
        <v>9.8529999999999998</v>
      </c>
    </row>
    <row r="1200" spans="1:3" ht="15.6" x14ac:dyDescent="0.3">
      <c r="A1200" s="116">
        <v>45340</v>
      </c>
      <c r="B1200" s="104">
        <v>22</v>
      </c>
      <c r="C1200" s="226">
        <v>10.262</v>
      </c>
    </row>
    <row r="1201" spans="1:3" ht="15.6" x14ac:dyDescent="0.3">
      <c r="A1201" s="116">
        <v>45340</v>
      </c>
      <c r="B1201" s="104">
        <v>23</v>
      </c>
      <c r="C1201" s="226">
        <v>10.25</v>
      </c>
    </row>
    <row r="1202" spans="1:3" ht="15.6" x14ac:dyDescent="0.3">
      <c r="A1202" s="116">
        <v>45340</v>
      </c>
      <c r="B1202" s="104">
        <v>24</v>
      </c>
      <c r="C1202" s="226">
        <v>11.278</v>
      </c>
    </row>
    <row r="1203" spans="1:3" ht="15.6" x14ac:dyDescent="0.3">
      <c r="A1203" s="116">
        <v>45341</v>
      </c>
      <c r="B1203" s="104">
        <v>1</v>
      </c>
      <c r="C1203" s="226">
        <v>11.680999999999999</v>
      </c>
    </row>
    <row r="1204" spans="1:3" ht="15.6" x14ac:dyDescent="0.3">
      <c r="A1204" s="116">
        <v>45341</v>
      </c>
      <c r="B1204" s="104">
        <v>2</v>
      </c>
      <c r="C1204" s="226">
        <v>11.114000000000001</v>
      </c>
    </row>
    <row r="1205" spans="1:3" ht="15.6" x14ac:dyDescent="0.3">
      <c r="A1205" s="116">
        <v>45341</v>
      </c>
      <c r="B1205" s="104">
        <v>3</v>
      </c>
      <c r="C1205" s="226">
        <v>11.695</v>
      </c>
    </row>
    <row r="1206" spans="1:3" ht="15.6" x14ac:dyDescent="0.3">
      <c r="A1206" s="116">
        <v>45341</v>
      </c>
      <c r="B1206" s="104">
        <v>4</v>
      </c>
      <c r="C1206" s="226">
        <v>11.484999999999999</v>
      </c>
    </row>
    <row r="1207" spans="1:3" ht="15.6" x14ac:dyDescent="0.3">
      <c r="A1207" s="116">
        <v>45341</v>
      </c>
      <c r="B1207" s="104">
        <v>5</v>
      </c>
      <c r="C1207" s="226">
        <v>11.076000000000001</v>
      </c>
    </row>
    <row r="1208" spans="1:3" ht="15.6" x14ac:dyDescent="0.3">
      <c r="A1208" s="116">
        <v>45341</v>
      </c>
      <c r="B1208" s="104">
        <v>6</v>
      </c>
      <c r="C1208" s="226">
        <v>11.359</v>
      </c>
    </row>
    <row r="1209" spans="1:3" ht="15.6" x14ac:dyDescent="0.3">
      <c r="A1209" s="116">
        <v>45341</v>
      </c>
      <c r="B1209" s="104">
        <v>7</v>
      </c>
      <c r="C1209" s="226">
        <v>11.534000000000001</v>
      </c>
    </row>
    <row r="1210" spans="1:3" ht="15.6" x14ac:dyDescent="0.3">
      <c r="A1210" s="116">
        <v>45341</v>
      </c>
      <c r="B1210" s="104">
        <v>8</v>
      </c>
      <c r="C1210" s="226">
        <v>12.329000000000001</v>
      </c>
    </row>
    <row r="1211" spans="1:3" ht="15.6" x14ac:dyDescent="0.3">
      <c r="A1211" s="116">
        <v>45341</v>
      </c>
      <c r="B1211" s="104">
        <v>9</v>
      </c>
      <c r="C1211" s="226">
        <v>11.457000000000001</v>
      </c>
    </row>
    <row r="1212" spans="1:3" ht="15.6" x14ac:dyDescent="0.3">
      <c r="A1212" s="116">
        <v>45341</v>
      </c>
      <c r="B1212" s="104">
        <v>10</v>
      </c>
      <c r="C1212" s="226">
        <v>11.914999999999999</v>
      </c>
    </row>
    <row r="1213" spans="1:3" ht="15.6" x14ac:dyDescent="0.3">
      <c r="A1213" s="116">
        <v>45341</v>
      </c>
      <c r="B1213" s="104">
        <v>11</v>
      </c>
      <c r="C1213" s="226">
        <v>11.446999999999999</v>
      </c>
    </row>
    <row r="1214" spans="1:3" ht="15.6" x14ac:dyDescent="0.3">
      <c r="A1214" s="116">
        <v>45341</v>
      </c>
      <c r="B1214" s="104">
        <v>12</v>
      </c>
      <c r="C1214" s="226">
        <v>11.291</v>
      </c>
    </row>
    <row r="1215" spans="1:3" ht="15.6" x14ac:dyDescent="0.3">
      <c r="A1215" s="116">
        <v>45341</v>
      </c>
      <c r="B1215" s="104">
        <v>13</v>
      </c>
      <c r="C1215" s="226">
        <v>11.436999999999999</v>
      </c>
    </row>
    <row r="1216" spans="1:3" ht="15.6" x14ac:dyDescent="0.3">
      <c r="A1216" s="116">
        <v>45341</v>
      </c>
      <c r="B1216" s="104">
        <v>14</v>
      </c>
      <c r="C1216" s="226">
        <v>11.638999999999999</v>
      </c>
    </row>
    <row r="1217" spans="1:3" ht="15.6" x14ac:dyDescent="0.3">
      <c r="A1217" s="116">
        <v>45341</v>
      </c>
      <c r="B1217" s="104">
        <v>15</v>
      </c>
      <c r="C1217" s="226">
        <v>12.111000000000001</v>
      </c>
    </row>
    <row r="1218" spans="1:3" ht="15.6" x14ac:dyDescent="0.3">
      <c r="A1218" s="116">
        <v>45341</v>
      </c>
      <c r="B1218" s="104">
        <v>16</v>
      </c>
      <c r="C1218" s="226">
        <v>12.042</v>
      </c>
    </row>
    <row r="1219" spans="1:3" ht="15.6" x14ac:dyDescent="0.3">
      <c r="A1219" s="116">
        <v>45341</v>
      </c>
      <c r="B1219" s="104">
        <v>17</v>
      </c>
      <c r="C1219" s="226">
        <v>11.872</v>
      </c>
    </row>
    <row r="1220" spans="1:3" ht="15.6" x14ac:dyDescent="0.3">
      <c r="A1220" s="116">
        <v>45341</v>
      </c>
      <c r="B1220" s="104">
        <v>18</v>
      </c>
      <c r="C1220" s="226">
        <v>12.314</v>
      </c>
    </row>
    <row r="1221" spans="1:3" ht="15.6" x14ac:dyDescent="0.3">
      <c r="A1221" s="116">
        <v>45341</v>
      </c>
      <c r="B1221" s="104">
        <v>19</v>
      </c>
      <c r="C1221" s="226">
        <v>12.602</v>
      </c>
    </row>
    <row r="1222" spans="1:3" ht="15.6" x14ac:dyDescent="0.3">
      <c r="A1222" s="116">
        <v>45341</v>
      </c>
      <c r="B1222" s="104">
        <v>20</v>
      </c>
      <c r="C1222" s="226">
        <v>12.544</v>
      </c>
    </row>
    <row r="1223" spans="1:3" ht="15.6" x14ac:dyDescent="0.3">
      <c r="A1223" s="116">
        <v>45341</v>
      </c>
      <c r="B1223" s="104">
        <v>21</v>
      </c>
      <c r="C1223" s="226">
        <v>11.494999999999999</v>
      </c>
    </row>
    <row r="1224" spans="1:3" ht="15.6" x14ac:dyDescent="0.3">
      <c r="A1224" s="116">
        <v>45341</v>
      </c>
      <c r="B1224" s="104">
        <v>22</v>
      </c>
      <c r="C1224" s="226">
        <v>12.223000000000001</v>
      </c>
    </row>
    <row r="1225" spans="1:3" ht="15.6" x14ac:dyDescent="0.3">
      <c r="A1225" s="116">
        <v>45341</v>
      </c>
      <c r="B1225" s="104">
        <v>23</v>
      </c>
      <c r="C1225" s="226">
        <v>12.991</v>
      </c>
    </row>
    <row r="1226" spans="1:3" ht="15.6" x14ac:dyDescent="0.3">
      <c r="A1226" s="116">
        <v>45341</v>
      </c>
      <c r="B1226" s="104">
        <v>24</v>
      </c>
      <c r="C1226" s="226">
        <v>13.419</v>
      </c>
    </row>
    <row r="1227" spans="1:3" ht="15.6" x14ac:dyDescent="0.3">
      <c r="A1227" s="116">
        <v>45342</v>
      </c>
      <c r="B1227" s="104">
        <v>1</v>
      </c>
      <c r="C1227" s="226">
        <v>13.494999999999999</v>
      </c>
    </row>
    <row r="1228" spans="1:3" ht="15.6" x14ac:dyDescent="0.3">
      <c r="A1228" s="116">
        <v>45342</v>
      </c>
      <c r="B1228" s="104">
        <v>2</v>
      </c>
      <c r="C1228" s="226">
        <v>13.047000000000001</v>
      </c>
    </row>
    <row r="1229" spans="1:3" ht="15.6" x14ac:dyDescent="0.3">
      <c r="A1229" s="116">
        <v>45342</v>
      </c>
      <c r="B1229" s="104">
        <v>3</v>
      </c>
      <c r="C1229" s="226">
        <v>13.013</v>
      </c>
    </row>
    <row r="1230" spans="1:3" ht="15.6" x14ac:dyDescent="0.3">
      <c r="A1230" s="116">
        <v>45342</v>
      </c>
      <c r="B1230" s="104">
        <v>4</v>
      </c>
      <c r="C1230" s="226">
        <v>13.585000000000001</v>
      </c>
    </row>
    <row r="1231" spans="1:3" ht="15.6" x14ac:dyDescent="0.3">
      <c r="A1231" s="116">
        <v>45342</v>
      </c>
      <c r="B1231" s="104">
        <v>5</v>
      </c>
      <c r="C1231" s="226">
        <v>13.827</v>
      </c>
    </row>
    <row r="1232" spans="1:3" ht="15.6" x14ac:dyDescent="0.3">
      <c r="A1232" s="116">
        <v>45342</v>
      </c>
      <c r="B1232" s="104">
        <v>6</v>
      </c>
      <c r="C1232" s="226">
        <v>14.217000000000001</v>
      </c>
    </row>
    <row r="1233" spans="1:3" ht="15.6" x14ac:dyDescent="0.3">
      <c r="A1233" s="116">
        <v>45342</v>
      </c>
      <c r="B1233" s="104">
        <v>7</v>
      </c>
      <c r="C1233" s="226">
        <v>14.89</v>
      </c>
    </row>
    <row r="1234" spans="1:3" ht="15.6" x14ac:dyDescent="0.3">
      <c r="A1234" s="116">
        <v>45342</v>
      </c>
      <c r="B1234" s="104">
        <v>8</v>
      </c>
      <c r="C1234" s="226">
        <v>15.308999999999999</v>
      </c>
    </row>
    <row r="1235" spans="1:3" ht="15.6" x14ac:dyDescent="0.3">
      <c r="A1235" s="116">
        <v>45342</v>
      </c>
      <c r="B1235" s="104">
        <v>9</v>
      </c>
      <c r="C1235" s="226">
        <v>14.308999999999999</v>
      </c>
    </row>
    <row r="1236" spans="1:3" ht="15.6" x14ac:dyDescent="0.3">
      <c r="A1236" s="116">
        <v>45342</v>
      </c>
      <c r="B1236" s="104">
        <v>10</v>
      </c>
      <c r="C1236" s="226">
        <v>14.694000000000001</v>
      </c>
    </row>
    <row r="1237" spans="1:3" ht="15.6" x14ac:dyDescent="0.3">
      <c r="A1237" s="116">
        <v>45342</v>
      </c>
      <c r="B1237" s="104">
        <v>11</v>
      </c>
      <c r="C1237" s="226">
        <v>15.273999999999999</v>
      </c>
    </row>
    <row r="1238" spans="1:3" ht="15.6" x14ac:dyDescent="0.3">
      <c r="A1238" s="116">
        <v>45342</v>
      </c>
      <c r="B1238" s="104">
        <v>12</v>
      </c>
      <c r="C1238" s="226">
        <v>14.81</v>
      </c>
    </row>
    <row r="1239" spans="1:3" ht="15.6" x14ac:dyDescent="0.3">
      <c r="A1239" s="116">
        <v>45342</v>
      </c>
      <c r="B1239" s="104">
        <v>13</v>
      </c>
      <c r="C1239" s="226">
        <v>14.048</v>
      </c>
    </row>
    <row r="1240" spans="1:3" ht="15.6" x14ac:dyDescent="0.3">
      <c r="A1240" s="116">
        <v>45342</v>
      </c>
      <c r="B1240" s="104">
        <v>14</v>
      </c>
      <c r="C1240" s="226">
        <v>14.983000000000001</v>
      </c>
    </row>
    <row r="1241" spans="1:3" ht="15.6" x14ac:dyDescent="0.3">
      <c r="A1241" s="116">
        <v>45342</v>
      </c>
      <c r="B1241" s="104">
        <v>15</v>
      </c>
      <c r="C1241" s="226">
        <v>15.167999999999999</v>
      </c>
    </row>
    <row r="1242" spans="1:3" ht="15.6" x14ac:dyDescent="0.3">
      <c r="A1242" s="116">
        <v>45342</v>
      </c>
      <c r="B1242" s="104">
        <v>16</v>
      </c>
      <c r="C1242" s="226">
        <v>15.055</v>
      </c>
    </row>
    <row r="1243" spans="1:3" ht="15.6" x14ac:dyDescent="0.3">
      <c r="A1243" s="116">
        <v>45342</v>
      </c>
      <c r="B1243" s="104">
        <v>17</v>
      </c>
      <c r="C1243" s="226">
        <v>15.079000000000001</v>
      </c>
    </row>
    <row r="1244" spans="1:3" ht="15.6" x14ac:dyDescent="0.3">
      <c r="A1244" s="116">
        <v>45342</v>
      </c>
      <c r="B1244" s="104">
        <v>18</v>
      </c>
      <c r="C1244" s="226">
        <v>14.436999999999999</v>
      </c>
    </row>
    <row r="1245" spans="1:3" ht="15.6" x14ac:dyDescent="0.3">
      <c r="A1245" s="116">
        <v>45342</v>
      </c>
      <c r="B1245" s="104">
        <v>19</v>
      </c>
      <c r="C1245" s="226">
        <v>13.659000000000001</v>
      </c>
    </row>
    <row r="1246" spans="1:3" ht="15.6" x14ac:dyDescent="0.3">
      <c r="A1246" s="116">
        <v>45342</v>
      </c>
      <c r="B1246" s="104">
        <v>20</v>
      </c>
      <c r="C1246" s="226">
        <v>13.294</v>
      </c>
    </row>
    <row r="1247" spans="1:3" ht="15.6" x14ac:dyDescent="0.3">
      <c r="A1247" s="116">
        <v>45342</v>
      </c>
      <c r="B1247" s="104">
        <v>21</v>
      </c>
      <c r="C1247" s="226">
        <v>13.672000000000001</v>
      </c>
    </row>
    <row r="1248" spans="1:3" ht="15.6" x14ac:dyDescent="0.3">
      <c r="A1248" s="116">
        <v>45342</v>
      </c>
      <c r="B1248" s="104">
        <v>22</v>
      </c>
      <c r="C1248" s="226">
        <v>14.275</v>
      </c>
    </row>
    <row r="1249" spans="1:3" ht="15.6" x14ac:dyDescent="0.3">
      <c r="A1249" s="116">
        <v>45342</v>
      </c>
      <c r="B1249" s="104">
        <v>23</v>
      </c>
      <c r="C1249" s="226">
        <v>14.135999999999999</v>
      </c>
    </row>
    <row r="1250" spans="1:3" ht="15.6" x14ac:dyDescent="0.3">
      <c r="A1250" s="116">
        <v>45342</v>
      </c>
      <c r="B1250" s="104">
        <v>24</v>
      </c>
      <c r="C1250" s="226">
        <v>13.789</v>
      </c>
    </row>
    <row r="1251" spans="1:3" ht="15.6" x14ac:dyDescent="0.3">
      <c r="A1251" s="116">
        <v>45343</v>
      </c>
      <c r="B1251" s="104">
        <v>1</v>
      </c>
      <c r="C1251" s="226">
        <v>14.076000000000001</v>
      </c>
    </row>
    <row r="1252" spans="1:3" ht="15.6" x14ac:dyDescent="0.3">
      <c r="A1252" s="116">
        <v>45343</v>
      </c>
      <c r="B1252" s="104">
        <v>2</v>
      </c>
      <c r="C1252" s="226">
        <v>14.084</v>
      </c>
    </row>
    <row r="1253" spans="1:3" ht="15.6" x14ac:dyDescent="0.3">
      <c r="A1253" s="116">
        <v>45343</v>
      </c>
      <c r="B1253" s="104">
        <v>3</v>
      </c>
      <c r="C1253" s="226">
        <v>13.685</v>
      </c>
    </row>
    <row r="1254" spans="1:3" ht="15.6" x14ac:dyDescent="0.3">
      <c r="A1254" s="116">
        <v>45343</v>
      </c>
      <c r="B1254" s="104">
        <v>4</v>
      </c>
      <c r="C1254" s="226">
        <v>12.986000000000001</v>
      </c>
    </row>
    <row r="1255" spans="1:3" ht="15.6" x14ac:dyDescent="0.3">
      <c r="A1255" s="116">
        <v>45343</v>
      </c>
      <c r="B1255" s="104">
        <v>5</v>
      </c>
      <c r="C1255" s="226">
        <v>13.92</v>
      </c>
    </row>
    <row r="1256" spans="1:3" ht="15.6" x14ac:dyDescent="0.3">
      <c r="A1256" s="116">
        <v>45343</v>
      </c>
      <c r="B1256" s="104">
        <v>6</v>
      </c>
      <c r="C1256" s="226">
        <v>13.696</v>
      </c>
    </row>
    <row r="1257" spans="1:3" ht="15.6" x14ac:dyDescent="0.3">
      <c r="A1257" s="116">
        <v>45343</v>
      </c>
      <c r="B1257" s="104">
        <v>7</v>
      </c>
      <c r="C1257" s="226">
        <v>14.151</v>
      </c>
    </row>
    <row r="1258" spans="1:3" ht="15.6" x14ac:dyDescent="0.3">
      <c r="A1258" s="116">
        <v>45343</v>
      </c>
      <c r="B1258" s="104">
        <v>8</v>
      </c>
      <c r="C1258" s="226">
        <v>14.151</v>
      </c>
    </row>
    <row r="1259" spans="1:3" ht="15.6" x14ac:dyDescent="0.3">
      <c r="A1259" s="116">
        <v>45343</v>
      </c>
      <c r="B1259" s="104">
        <v>9</v>
      </c>
      <c r="C1259" s="226">
        <v>14.042999999999999</v>
      </c>
    </row>
    <row r="1260" spans="1:3" ht="15.6" x14ac:dyDescent="0.3">
      <c r="A1260" s="116">
        <v>45343</v>
      </c>
      <c r="B1260" s="104">
        <v>10</v>
      </c>
      <c r="C1260" s="226">
        <v>13.891999999999999</v>
      </c>
    </row>
    <row r="1261" spans="1:3" ht="15.6" x14ac:dyDescent="0.3">
      <c r="A1261" s="116">
        <v>45343</v>
      </c>
      <c r="B1261" s="104">
        <v>11</v>
      </c>
      <c r="C1261" s="226">
        <v>14.545</v>
      </c>
    </row>
    <row r="1262" spans="1:3" ht="15.6" x14ac:dyDescent="0.3">
      <c r="A1262" s="116">
        <v>45343</v>
      </c>
      <c r="B1262" s="104">
        <v>12</v>
      </c>
      <c r="C1262" s="226">
        <v>14.034000000000001</v>
      </c>
    </row>
    <row r="1263" spans="1:3" ht="15.6" x14ac:dyDescent="0.3">
      <c r="A1263" s="116">
        <v>45343</v>
      </c>
      <c r="B1263" s="104">
        <v>13</v>
      </c>
      <c r="C1263" s="226">
        <v>12.956</v>
      </c>
    </row>
    <row r="1264" spans="1:3" ht="15.6" x14ac:dyDescent="0.3">
      <c r="A1264" s="116">
        <v>45343</v>
      </c>
      <c r="B1264" s="104">
        <v>14</v>
      </c>
      <c r="C1264" s="226">
        <v>12.837999999999999</v>
      </c>
    </row>
    <row r="1265" spans="1:3" ht="15.6" x14ac:dyDescent="0.3">
      <c r="A1265" s="116">
        <v>45343</v>
      </c>
      <c r="B1265" s="104">
        <v>15</v>
      </c>
      <c r="C1265" s="226">
        <v>13.121</v>
      </c>
    </row>
    <row r="1266" spans="1:3" ht="15.6" x14ac:dyDescent="0.3">
      <c r="A1266" s="116">
        <v>45343</v>
      </c>
      <c r="B1266" s="104">
        <v>16</v>
      </c>
      <c r="C1266" s="226">
        <v>12.422000000000001</v>
      </c>
    </row>
    <row r="1267" spans="1:3" ht="15.6" x14ac:dyDescent="0.3">
      <c r="A1267" s="116">
        <v>45343</v>
      </c>
      <c r="B1267" s="104">
        <v>17</v>
      </c>
      <c r="C1267" s="226">
        <v>12.326000000000001</v>
      </c>
    </row>
    <row r="1268" spans="1:3" ht="15.6" x14ac:dyDescent="0.3">
      <c r="A1268" s="116">
        <v>45343</v>
      </c>
      <c r="B1268" s="104">
        <v>18</v>
      </c>
      <c r="C1268" s="226">
        <v>12.132</v>
      </c>
    </row>
    <row r="1269" spans="1:3" ht="15.6" x14ac:dyDescent="0.3">
      <c r="A1269" s="116">
        <v>45343</v>
      </c>
      <c r="B1269" s="104">
        <v>19</v>
      </c>
      <c r="C1269" s="226">
        <v>12.433999999999999</v>
      </c>
    </row>
    <row r="1270" spans="1:3" ht="15.6" x14ac:dyDescent="0.3">
      <c r="A1270" s="116">
        <v>45343</v>
      </c>
      <c r="B1270" s="104">
        <v>20</v>
      </c>
      <c r="C1270" s="226">
        <v>12.88</v>
      </c>
    </row>
    <row r="1271" spans="1:3" ht="15.6" x14ac:dyDescent="0.3">
      <c r="A1271" s="116">
        <v>45343</v>
      </c>
      <c r="B1271" s="104">
        <v>21</v>
      </c>
      <c r="C1271" s="226">
        <v>13.026999999999999</v>
      </c>
    </row>
    <row r="1272" spans="1:3" ht="15.6" x14ac:dyDescent="0.3">
      <c r="A1272" s="116">
        <v>45343</v>
      </c>
      <c r="B1272" s="104">
        <v>22</v>
      </c>
      <c r="C1272" s="226">
        <v>13.352</v>
      </c>
    </row>
    <row r="1273" spans="1:3" ht="15.6" x14ac:dyDescent="0.3">
      <c r="A1273" s="116">
        <v>45343</v>
      </c>
      <c r="B1273" s="104">
        <v>23</v>
      </c>
      <c r="C1273" s="226">
        <v>12.433999999999999</v>
      </c>
    </row>
    <row r="1274" spans="1:3" ht="15.6" x14ac:dyDescent="0.3">
      <c r="A1274" s="116">
        <v>45343</v>
      </c>
      <c r="B1274" s="104">
        <v>24</v>
      </c>
      <c r="C1274" s="226">
        <v>12.031000000000001</v>
      </c>
    </row>
    <row r="1275" spans="1:3" ht="15.6" x14ac:dyDescent="0.3">
      <c r="A1275" s="116">
        <v>45344</v>
      </c>
      <c r="B1275" s="104">
        <v>1</v>
      </c>
      <c r="C1275" s="226">
        <v>11.861000000000001</v>
      </c>
    </row>
    <row r="1276" spans="1:3" ht="15.6" x14ac:dyDescent="0.3">
      <c r="A1276" s="116">
        <v>45344</v>
      </c>
      <c r="B1276" s="104">
        <v>2</v>
      </c>
      <c r="C1276" s="226">
        <v>11.991</v>
      </c>
    </row>
    <row r="1277" spans="1:3" ht="15.6" x14ac:dyDescent="0.3">
      <c r="A1277" s="116">
        <v>45344</v>
      </c>
      <c r="B1277" s="104">
        <v>3</v>
      </c>
      <c r="C1277" s="226">
        <v>12.002000000000001</v>
      </c>
    </row>
    <row r="1278" spans="1:3" ht="15.6" x14ac:dyDescent="0.3">
      <c r="A1278" s="116">
        <v>45344</v>
      </c>
      <c r="B1278" s="104">
        <v>4</v>
      </c>
      <c r="C1278" s="226">
        <v>11.669</v>
      </c>
    </row>
    <row r="1279" spans="1:3" ht="15.6" x14ac:dyDescent="0.3">
      <c r="A1279" s="116">
        <v>45344</v>
      </c>
      <c r="B1279" s="104">
        <v>5</v>
      </c>
      <c r="C1279" s="226">
        <v>11.362</v>
      </c>
    </row>
    <row r="1280" spans="1:3" ht="15.6" x14ac:dyDescent="0.3">
      <c r="A1280" s="116">
        <v>45344</v>
      </c>
      <c r="B1280" s="104">
        <v>6</v>
      </c>
      <c r="C1280" s="226">
        <v>11.321</v>
      </c>
    </row>
    <row r="1281" spans="1:3" ht="15.6" x14ac:dyDescent="0.3">
      <c r="A1281" s="116">
        <v>45344</v>
      </c>
      <c r="B1281" s="104">
        <v>7</v>
      </c>
      <c r="C1281" s="226">
        <v>10.99</v>
      </c>
    </row>
    <row r="1282" spans="1:3" ht="15.6" x14ac:dyDescent="0.3">
      <c r="A1282" s="116">
        <v>45344</v>
      </c>
      <c r="B1282" s="104">
        <v>8</v>
      </c>
      <c r="C1282" s="226">
        <v>11.157999999999999</v>
      </c>
    </row>
    <row r="1283" spans="1:3" ht="15.6" x14ac:dyDescent="0.3">
      <c r="A1283" s="116">
        <v>45344</v>
      </c>
      <c r="B1283" s="104">
        <v>9</v>
      </c>
      <c r="C1283" s="226">
        <v>11.321999999999999</v>
      </c>
    </row>
    <row r="1284" spans="1:3" ht="15.6" x14ac:dyDescent="0.3">
      <c r="A1284" s="116">
        <v>45344</v>
      </c>
      <c r="B1284" s="104">
        <v>10</v>
      </c>
      <c r="C1284" s="226">
        <v>12.07</v>
      </c>
    </row>
    <row r="1285" spans="1:3" ht="15.6" x14ac:dyDescent="0.3">
      <c r="A1285" s="116">
        <v>45344</v>
      </c>
      <c r="B1285" s="104">
        <v>11</v>
      </c>
      <c r="C1285" s="226">
        <v>11.615</v>
      </c>
    </row>
    <row r="1286" spans="1:3" ht="15.6" x14ac:dyDescent="0.3">
      <c r="A1286" s="116">
        <v>45344</v>
      </c>
      <c r="B1286" s="104">
        <v>12</v>
      </c>
      <c r="C1286" s="226">
        <v>11.704000000000001</v>
      </c>
    </row>
    <row r="1287" spans="1:3" ht="15.6" x14ac:dyDescent="0.3">
      <c r="A1287" s="116">
        <v>45344</v>
      </c>
      <c r="B1287" s="104">
        <v>13</v>
      </c>
      <c r="C1287" s="226">
        <v>11.446</v>
      </c>
    </row>
    <row r="1288" spans="1:3" ht="15.6" x14ac:dyDescent="0.3">
      <c r="A1288" s="116">
        <v>45344</v>
      </c>
      <c r="B1288" s="104">
        <v>14</v>
      </c>
      <c r="C1288" s="226">
        <v>11.718999999999999</v>
      </c>
    </row>
    <row r="1289" spans="1:3" ht="15.6" x14ac:dyDescent="0.3">
      <c r="A1289" s="116">
        <v>45344</v>
      </c>
      <c r="B1289" s="104">
        <v>15</v>
      </c>
      <c r="C1289" s="226">
        <v>10.909000000000001</v>
      </c>
    </row>
    <row r="1290" spans="1:3" ht="15.6" x14ac:dyDescent="0.3">
      <c r="A1290" s="116">
        <v>45344</v>
      </c>
      <c r="B1290" s="104">
        <v>16</v>
      </c>
      <c r="C1290" s="226">
        <v>10.651999999999999</v>
      </c>
    </row>
    <row r="1291" spans="1:3" ht="15.6" x14ac:dyDescent="0.3">
      <c r="A1291" s="116">
        <v>45344</v>
      </c>
      <c r="B1291" s="104">
        <v>17</v>
      </c>
      <c r="C1291" s="226">
        <v>10.933</v>
      </c>
    </row>
    <row r="1292" spans="1:3" ht="15.6" x14ac:dyDescent="0.3">
      <c r="A1292" s="116">
        <v>45344</v>
      </c>
      <c r="B1292" s="104">
        <v>18</v>
      </c>
      <c r="C1292" s="226">
        <v>11.068</v>
      </c>
    </row>
    <row r="1293" spans="1:3" ht="15.6" x14ac:dyDescent="0.3">
      <c r="A1293" s="116">
        <v>45344</v>
      </c>
      <c r="B1293" s="104">
        <v>19</v>
      </c>
      <c r="C1293" s="226">
        <v>10.981</v>
      </c>
    </row>
    <row r="1294" spans="1:3" ht="15.6" x14ac:dyDescent="0.3">
      <c r="A1294" s="116">
        <v>45344</v>
      </c>
      <c r="B1294" s="104">
        <v>20</v>
      </c>
      <c r="C1294" s="226">
        <v>11.247999999999999</v>
      </c>
    </row>
    <row r="1295" spans="1:3" ht="15.6" x14ac:dyDescent="0.3">
      <c r="A1295" s="116">
        <v>45344</v>
      </c>
      <c r="B1295" s="104">
        <v>21</v>
      </c>
      <c r="C1295" s="226">
        <v>11.118</v>
      </c>
    </row>
    <row r="1296" spans="1:3" ht="15.6" x14ac:dyDescent="0.3">
      <c r="A1296" s="116">
        <v>45344</v>
      </c>
      <c r="B1296" s="104">
        <v>22</v>
      </c>
      <c r="C1296" s="226">
        <v>11.621</v>
      </c>
    </row>
    <row r="1297" spans="1:3" ht="15.6" x14ac:dyDescent="0.3">
      <c r="A1297" s="116">
        <v>45344</v>
      </c>
      <c r="B1297" s="104">
        <v>23</v>
      </c>
      <c r="C1297" s="226">
        <v>10.821</v>
      </c>
    </row>
    <row r="1298" spans="1:3" ht="15.6" x14ac:dyDescent="0.3">
      <c r="A1298" s="116">
        <v>45344</v>
      </c>
      <c r="B1298" s="104">
        <v>24</v>
      </c>
      <c r="C1298" s="226">
        <v>10.565</v>
      </c>
    </row>
    <row r="1299" spans="1:3" ht="15.6" x14ac:dyDescent="0.3">
      <c r="A1299" s="116">
        <v>45345</v>
      </c>
      <c r="B1299" s="104">
        <v>1</v>
      </c>
      <c r="C1299" s="226">
        <v>10.427</v>
      </c>
    </row>
    <row r="1300" spans="1:3" ht="15.6" x14ac:dyDescent="0.3">
      <c r="A1300" s="116">
        <v>45345</v>
      </c>
      <c r="B1300" s="104">
        <v>2</v>
      </c>
      <c r="C1300" s="226">
        <v>10.047000000000001</v>
      </c>
    </row>
    <row r="1301" spans="1:3" ht="15.6" x14ac:dyDescent="0.3">
      <c r="A1301" s="116">
        <v>45345</v>
      </c>
      <c r="B1301" s="104">
        <v>3</v>
      </c>
      <c r="C1301" s="226">
        <v>10.477</v>
      </c>
    </row>
    <row r="1302" spans="1:3" ht="15.6" x14ac:dyDescent="0.3">
      <c r="A1302" s="116">
        <v>45345</v>
      </c>
      <c r="B1302" s="104">
        <v>4</v>
      </c>
      <c r="C1302" s="226">
        <v>10.702</v>
      </c>
    </row>
    <row r="1303" spans="1:3" ht="15.6" x14ac:dyDescent="0.3">
      <c r="A1303" s="116">
        <v>45345</v>
      </c>
      <c r="B1303" s="104">
        <v>5</v>
      </c>
      <c r="C1303" s="226">
        <v>10.422000000000001</v>
      </c>
    </row>
    <row r="1304" spans="1:3" ht="15.6" x14ac:dyDescent="0.3">
      <c r="A1304" s="116">
        <v>45345</v>
      </c>
      <c r="B1304" s="104">
        <v>6</v>
      </c>
      <c r="C1304" s="226">
        <v>10.56</v>
      </c>
    </row>
    <row r="1305" spans="1:3" ht="15.6" x14ac:dyDescent="0.3">
      <c r="A1305" s="116">
        <v>45345</v>
      </c>
      <c r="B1305" s="104">
        <v>7</v>
      </c>
      <c r="C1305" s="226">
        <v>10.169</v>
      </c>
    </row>
    <row r="1306" spans="1:3" ht="15.6" x14ac:dyDescent="0.3">
      <c r="A1306" s="116">
        <v>45345</v>
      </c>
      <c r="B1306" s="104">
        <v>8</v>
      </c>
      <c r="C1306" s="226">
        <v>10.801</v>
      </c>
    </row>
    <row r="1307" spans="1:3" ht="15.6" x14ac:dyDescent="0.3">
      <c r="A1307" s="116">
        <v>45345</v>
      </c>
      <c r="B1307" s="104">
        <v>9</v>
      </c>
      <c r="C1307" s="226">
        <v>10.962999999999999</v>
      </c>
    </row>
    <row r="1308" spans="1:3" ht="15.6" x14ac:dyDescent="0.3">
      <c r="A1308" s="116">
        <v>45345</v>
      </c>
      <c r="B1308" s="104">
        <v>10</v>
      </c>
      <c r="C1308" s="226">
        <v>10.465999999999999</v>
      </c>
    </row>
    <row r="1309" spans="1:3" ht="15.6" x14ac:dyDescent="0.3">
      <c r="A1309" s="116">
        <v>45345</v>
      </c>
      <c r="B1309" s="104">
        <v>11</v>
      </c>
      <c r="C1309" s="226">
        <v>10.635</v>
      </c>
    </row>
    <row r="1310" spans="1:3" ht="15.6" x14ac:dyDescent="0.3">
      <c r="A1310" s="116">
        <v>45345</v>
      </c>
      <c r="B1310" s="104">
        <v>12</v>
      </c>
      <c r="C1310" s="226">
        <v>10.523</v>
      </c>
    </row>
    <row r="1311" spans="1:3" ht="15.6" x14ac:dyDescent="0.3">
      <c r="A1311" s="116">
        <v>45345</v>
      </c>
      <c r="B1311" s="104">
        <v>13</v>
      </c>
      <c r="C1311" s="226">
        <v>10.378</v>
      </c>
    </row>
    <row r="1312" spans="1:3" ht="15.6" x14ac:dyDescent="0.3">
      <c r="A1312" s="116">
        <v>45345</v>
      </c>
      <c r="B1312" s="104">
        <v>14</v>
      </c>
      <c r="C1312" s="226">
        <v>10.763</v>
      </c>
    </row>
    <row r="1313" spans="1:3" ht="15.6" x14ac:dyDescent="0.3">
      <c r="A1313" s="116">
        <v>45345</v>
      </c>
      <c r="B1313" s="104">
        <v>15</v>
      </c>
      <c r="C1313" s="226">
        <v>10.715</v>
      </c>
    </row>
    <row r="1314" spans="1:3" ht="15.6" x14ac:dyDescent="0.3">
      <c r="A1314" s="116">
        <v>45345</v>
      </c>
      <c r="B1314" s="104">
        <v>16</v>
      </c>
      <c r="C1314" s="226">
        <v>10.592000000000001</v>
      </c>
    </row>
    <row r="1315" spans="1:3" ht="15.6" x14ac:dyDescent="0.3">
      <c r="A1315" s="116">
        <v>45345</v>
      </c>
      <c r="B1315" s="104">
        <v>17</v>
      </c>
      <c r="C1315" s="226">
        <v>10.163</v>
      </c>
    </row>
    <row r="1316" spans="1:3" ht="15.6" x14ac:dyDescent="0.3">
      <c r="A1316" s="116">
        <v>45345</v>
      </c>
      <c r="B1316" s="104">
        <v>18</v>
      </c>
      <c r="C1316" s="226">
        <v>10.379</v>
      </c>
    </row>
    <row r="1317" spans="1:3" ht="15.6" x14ac:dyDescent="0.3">
      <c r="A1317" s="116">
        <v>45345</v>
      </c>
      <c r="B1317" s="104">
        <v>19</v>
      </c>
      <c r="C1317" s="226">
        <v>10.699</v>
      </c>
    </row>
    <row r="1318" spans="1:3" ht="15.6" x14ac:dyDescent="0.3">
      <c r="A1318" s="116">
        <v>45345</v>
      </c>
      <c r="B1318" s="104">
        <v>20</v>
      </c>
      <c r="C1318" s="226">
        <v>10.673999999999999</v>
      </c>
    </row>
    <row r="1319" spans="1:3" ht="15.6" x14ac:dyDescent="0.3">
      <c r="A1319" s="116">
        <v>45345</v>
      </c>
      <c r="B1319" s="104">
        <v>21</v>
      </c>
      <c r="C1319" s="226">
        <v>10.56</v>
      </c>
    </row>
    <row r="1320" spans="1:3" ht="15.6" x14ac:dyDescent="0.3">
      <c r="A1320" s="116">
        <v>45345</v>
      </c>
      <c r="B1320" s="104">
        <v>22</v>
      </c>
      <c r="C1320" s="226">
        <v>11.012</v>
      </c>
    </row>
    <row r="1321" spans="1:3" ht="15.6" x14ac:dyDescent="0.3">
      <c r="A1321" s="116">
        <v>45345</v>
      </c>
      <c r="B1321" s="104">
        <v>23</v>
      </c>
      <c r="C1321" s="226">
        <v>10.961</v>
      </c>
    </row>
    <row r="1322" spans="1:3" ht="15.6" x14ac:dyDescent="0.3">
      <c r="A1322" s="116">
        <v>45345</v>
      </c>
      <c r="B1322" s="104">
        <v>24</v>
      </c>
      <c r="C1322" s="226">
        <v>10.956</v>
      </c>
    </row>
    <row r="1323" spans="1:3" ht="15.6" x14ac:dyDescent="0.3">
      <c r="A1323" s="116">
        <v>45346</v>
      </c>
      <c r="B1323" s="104">
        <v>1</v>
      </c>
      <c r="C1323" s="226">
        <v>10.411</v>
      </c>
    </row>
    <row r="1324" spans="1:3" ht="15.6" x14ac:dyDescent="0.3">
      <c r="A1324" s="116">
        <v>45346</v>
      </c>
      <c r="B1324" s="104">
        <v>2</v>
      </c>
      <c r="C1324" s="226">
        <v>9.5570000000000004</v>
      </c>
    </row>
    <row r="1325" spans="1:3" ht="15.6" x14ac:dyDescent="0.3">
      <c r="A1325" s="116">
        <v>45346</v>
      </c>
      <c r="B1325" s="104">
        <v>3</v>
      </c>
      <c r="C1325" s="226">
        <v>9.2270000000000003</v>
      </c>
    </row>
    <row r="1326" spans="1:3" ht="15.6" x14ac:dyDescent="0.3">
      <c r="A1326" s="116">
        <v>45346</v>
      </c>
      <c r="B1326" s="104">
        <v>4</v>
      </c>
      <c r="C1326" s="226">
        <v>9.2240000000000002</v>
      </c>
    </row>
    <row r="1327" spans="1:3" ht="15.6" x14ac:dyDescent="0.3">
      <c r="A1327" s="116">
        <v>45346</v>
      </c>
      <c r="B1327" s="104">
        <v>5</v>
      </c>
      <c r="C1327" s="226">
        <v>9.0980000000000008</v>
      </c>
    </row>
    <row r="1328" spans="1:3" ht="15.6" x14ac:dyDescent="0.3">
      <c r="A1328" s="116">
        <v>45346</v>
      </c>
      <c r="B1328" s="104">
        <v>6</v>
      </c>
      <c r="C1328" s="226">
        <v>9.4819999999999993</v>
      </c>
    </row>
    <row r="1329" spans="1:3" ht="15.6" x14ac:dyDescent="0.3">
      <c r="A1329" s="116">
        <v>45346</v>
      </c>
      <c r="B1329" s="104">
        <v>7</v>
      </c>
      <c r="C1329" s="226">
        <v>9.8149999999999995</v>
      </c>
    </row>
    <row r="1330" spans="1:3" ht="15.6" x14ac:dyDescent="0.3">
      <c r="A1330" s="116">
        <v>45346</v>
      </c>
      <c r="B1330" s="104">
        <v>8</v>
      </c>
      <c r="C1330" s="226">
        <v>9.9420000000000002</v>
      </c>
    </row>
    <row r="1331" spans="1:3" ht="15.6" x14ac:dyDescent="0.3">
      <c r="A1331" s="116">
        <v>45346</v>
      </c>
      <c r="B1331" s="104">
        <v>9</v>
      </c>
      <c r="C1331" s="226">
        <v>9.6050000000000004</v>
      </c>
    </row>
    <row r="1332" spans="1:3" ht="15.6" x14ac:dyDescent="0.3">
      <c r="A1332" s="116">
        <v>45346</v>
      </c>
      <c r="B1332" s="104">
        <v>10</v>
      </c>
      <c r="C1332" s="226">
        <v>9.0470000000000006</v>
      </c>
    </row>
    <row r="1333" spans="1:3" ht="15.6" x14ac:dyDescent="0.3">
      <c r="A1333" s="116">
        <v>45346</v>
      </c>
      <c r="B1333" s="104">
        <v>11</v>
      </c>
      <c r="C1333" s="226">
        <v>9.2910000000000004</v>
      </c>
    </row>
    <row r="1334" spans="1:3" ht="15.6" x14ac:dyDescent="0.3">
      <c r="A1334" s="116">
        <v>45346</v>
      </c>
      <c r="B1334" s="104">
        <v>12</v>
      </c>
      <c r="C1334" s="226">
        <v>8.859</v>
      </c>
    </row>
    <row r="1335" spans="1:3" ht="15.6" x14ac:dyDescent="0.3">
      <c r="A1335" s="116">
        <v>45346</v>
      </c>
      <c r="B1335" s="104">
        <v>13</v>
      </c>
      <c r="C1335" s="226">
        <v>8.9990000000000006</v>
      </c>
    </row>
    <row r="1336" spans="1:3" ht="15.6" x14ac:dyDescent="0.3">
      <c r="A1336" s="116">
        <v>45346</v>
      </c>
      <c r="B1336" s="104">
        <v>14</v>
      </c>
      <c r="C1336" s="226">
        <v>9.1850000000000005</v>
      </c>
    </row>
    <row r="1337" spans="1:3" ht="15.6" x14ac:dyDescent="0.3">
      <c r="A1337" s="116">
        <v>45346</v>
      </c>
      <c r="B1337" s="104">
        <v>15</v>
      </c>
      <c r="C1337" s="226">
        <v>8.7989999999999995</v>
      </c>
    </row>
    <row r="1338" spans="1:3" ht="15.6" x14ac:dyDescent="0.3">
      <c r="A1338" s="116">
        <v>45346</v>
      </c>
      <c r="B1338" s="104">
        <v>16</v>
      </c>
      <c r="C1338" s="226">
        <v>8.625</v>
      </c>
    </row>
    <row r="1339" spans="1:3" ht="15.6" x14ac:dyDescent="0.3">
      <c r="A1339" s="116">
        <v>45346</v>
      </c>
      <c r="B1339" s="104">
        <v>17</v>
      </c>
      <c r="C1339" s="226">
        <v>8.4269999999999996</v>
      </c>
    </row>
    <row r="1340" spans="1:3" ht="15.6" x14ac:dyDescent="0.3">
      <c r="A1340" s="116">
        <v>45346</v>
      </c>
      <c r="B1340" s="104">
        <v>18</v>
      </c>
      <c r="C1340" s="226">
        <v>8.49</v>
      </c>
    </row>
    <row r="1341" spans="1:3" ht="15.6" x14ac:dyDescent="0.3">
      <c r="A1341" s="116">
        <v>45346</v>
      </c>
      <c r="B1341" s="104">
        <v>19</v>
      </c>
      <c r="C1341" s="226">
        <v>8.8350000000000009</v>
      </c>
    </row>
    <row r="1342" spans="1:3" ht="15.6" x14ac:dyDescent="0.3">
      <c r="A1342" s="116">
        <v>45346</v>
      </c>
      <c r="B1342" s="104">
        <v>20</v>
      </c>
      <c r="C1342" s="226">
        <v>8.8580000000000005</v>
      </c>
    </row>
    <row r="1343" spans="1:3" ht="15.6" x14ac:dyDescent="0.3">
      <c r="A1343" s="116">
        <v>45346</v>
      </c>
      <c r="B1343" s="104">
        <v>21</v>
      </c>
      <c r="C1343" s="226">
        <v>8.8640000000000008</v>
      </c>
    </row>
    <row r="1344" spans="1:3" ht="15.6" x14ac:dyDescent="0.3">
      <c r="A1344" s="116">
        <v>45346</v>
      </c>
      <c r="B1344" s="104">
        <v>22</v>
      </c>
      <c r="C1344" s="226">
        <v>9.0920000000000005</v>
      </c>
    </row>
    <row r="1345" spans="1:3" ht="15.6" x14ac:dyDescent="0.3">
      <c r="A1345" s="116">
        <v>45346</v>
      </c>
      <c r="B1345" s="104">
        <v>23</v>
      </c>
      <c r="C1345" s="226">
        <v>8.9559999999999995</v>
      </c>
    </row>
    <row r="1346" spans="1:3" ht="15.6" x14ac:dyDescent="0.3">
      <c r="A1346" s="116">
        <v>45346</v>
      </c>
      <c r="B1346" s="104">
        <v>24</v>
      </c>
      <c r="C1346" s="226">
        <v>9.0679999999999996</v>
      </c>
    </row>
    <row r="1347" spans="1:3" ht="15.6" x14ac:dyDescent="0.3">
      <c r="A1347" s="116">
        <v>45347</v>
      </c>
      <c r="B1347" s="104">
        <v>1</v>
      </c>
      <c r="C1347" s="226">
        <v>8.8640000000000008</v>
      </c>
    </row>
    <row r="1348" spans="1:3" ht="15.6" x14ac:dyDescent="0.3">
      <c r="A1348" s="116">
        <v>45347</v>
      </c>
      <c r="B1348" s="104">
        <v>2</v>
      </c>
      <c r="C1348" s="226">
        <v>8.4559999999999995</v>
      </c>
    </row>
    <row r="1349" spans="1:3" ht="15.6" x14ac:dyDescent="0.3">
      <c r="A1349" s="116">
        <v>45347</v>
      </c>
      <c r="B1349" s="104">
        <v>3</v>
      </c>
      <c r="C1349" s="226">
        <v>8.2729999999999997</v>
      </c>
    </row>
    <row r="1350" spans="1:3" ht="15.6" x14ac:dyDescent="0.3">
      <c r="A1350" s="116">
        <v>45347</v>
      </c>
      <c r="B1350" s="104">
        <v>4</v>
      </c>
      <c r="C1350" s="226">
        <v>8.2479999999999993</v>
      </c>
    </row>
    <row r="1351" spans="1:3" ht="15.6" x14ac:dyDescent="0.3">
      <c r="A1351" s="116">
        <v>45347</v>
      </c>
      <c r="B1351" s="104">
        <v>5</v>
      </c>
      <c r="C1351" s="226">
        <v>8.2420000000000009</v>
      </c>
    </row>
    <row r="1352" spans="1:3" ht="15.6" x14ac:dyDescent="0.3">
      <c r="A1352" s="116">
        <v>45347</v>
      </c>
      <c r="B1352" s="104">
        <v>6</v>
      </c>
      <c r="C1352" s="226">
        <v>8.2249999999999996</v>
      </c>
    </row>
    <row r="1353" spans="1:3" ht="15.6" x14ac:dyDescent="0.3">
      <c r="A1353" s="116">
        <v>45347</v>
      </c>
      <c r="B1353" s="104">
        <v>7</v>
      </c>
      <c r="C1353" s="226">
        <v>7.9089999999999998</v>
      </c>
    </row>
    <row r="1354" spans="1:3" ht="15.6" x14ac:dyDescent="0.3">
      <c r="A1354" s="116">
        <v>45347</v>
      </c>
      <c r="B1354" s="104">
        <v>8</v>
      </c>
      <c r="C1354" s="226">
        <v>8.2230000000000008</v>
      </c>
    </row>
    <row r="1355" spans="1:3" ht="15.6" x14ac:dyDescent="0.3">
      <c r="A1355" s="116">
        <v>45347</v>
      </c>
      <c r="B1355" s="104">
        <v>9</v>
      </c>
      <c r="C1355" s="226">
        <v>8.0760000000000005</v>
      </c>
    </row>
    <row r="1356" spans="1:3" ht="15.6" x14ac:dyDescent="0.3">
      <c r="A1356" s="116">
        <v>45347</v>
      </c>
      <c r="B1356" s="104">
        <v>10</v>
      </c>
      <c r="C1356" s="226">
        <v>7.9269999999999996</v>
      </c>
    </row>
    <row r="1357" spans="1:3" ht="15.6" x14ac:dyDescent="0.3">
      <c r="A1357" s="116">
        <v>45347</v>
      </c>
      <c r="B1357" s="104">
        <v>11</v>
      </c>
      <c r="C1357" s="226">
        <v>7.859</v>
      </c>
    </row>
    <row r="1358" spans="1:3" ht="15.6" x14ac:dyDescent="0.3">
      <c r="A1358" s="116">
        <v>45347</v>
      </c>
      <c r="B1358" s="104">
        <v>12</v>
      </c>
      <c r="C1358" s="226">
        <v>7.7050000000000001</v>
      </c>
    </row>
    <row r="1359" spans="1:3" ht="15.6" x14ac:dyDescent="0.3">
      <c r="A1359" s="116">
        <v>45347</v>
      </c>
      <c r="B1359" s="104">
        <v>13</v>
      </c>
      <c r="C1359" s="226">
        <v>7.4710000000000001</v>
      </c>
    </row>
    <row r="1360" spans="1:3" ht="15.6" x14ac:dyDescent="0.3">
      <c r="A1360" s="116">
        <v>45347</v>
      </c>
      <c r="B1360" s="104">
        <v>14</v>
      </c>
      <c r="C1360" s="226">
        <v>7.5979999999999999</v>
      </c>
    </row>
    <row r="1361" spans="1:3" ht="15.6" x14ac:dyDescent="0.3">
      <c r="A1361" s="116">
        <v>45347</v>
      </c>
      <c r="B1361" s="104">
        <v>15</v>
      </c>
      <c r="C1361" s="226">
        <v>7.4390000000000001</v>
      </c>
    </row>
    <row r="1362" spans="1:3" ht="15.6" x14ac:dyDescent="0.3">
      <c r="A1362" s="116">
        <v>45347</v>
      </c>
      <c r="B1362" s="104">
        <v>16</v>
      </c>
      <c r="C1362" s="226">
        <v>7.5289999999999999</v>
      </c>
    </row>
    <row r="1363" spans="1:3" ht="15.6" x14ac:dyDescent="0.3">
      <c r="A1363" s="116">
        <v>45347</v>
      </c>
      <c r="B1363" s="104">
        <v>17</v>
      </c>
      <c r="C1363" s="226">
        <v>7.3890000000000002</v>
      </c>
    </row>
    <row r="1364" spans="1:3" ht="15.6" x14ac:dyDescent="0.3">
      <c r="A1364" s="116">
        <v>45347</v>
      </c>
      <c r="B1364" s="104">
        <v>18</v>
      </c>
      <c r="C1364" s="226">
        <v>7.5789999999999997</v>
      </c>
    </row>
    <row r="1365" spans="1:3" ht="15.6" x14ac:dyDescent="0.3">
      <c r="A1365" s="116">
        <v>45347</v>
      </c>
      <c r="B1365" s="104">
        <v>19</v>
      </c>
      <c r="C1365" s="226">
        <v>7.7359999999999998</v>
      </c>
    </row>
    <row r="1366" spans="1:3" ht="15.6" x14ac:dyDescent="0.3">
      <c r="A1366" s="116">
        <v>45347</v>
      </c>
      <c r="B1366" s="104">
        <v>20</v>
      </c>
      <c r="C1366" s="226">
        <v>7.5629999999999997</v>
      </c>
    </row>
    <row r="1367" spans="1:3" ht="15.6" x14ac:dyDescent="0.3">
      <c r="A1367" s="116">
        <v>45347</v>
      </c>
      <c r="B1367" s="104">
        <v>21</v>
      </c>
      <c r="C1367" s="226">
        <v>7.7210000000000001</v>
      </c>
    </row>
    <row r="1368" spans="1:3" ht="15.6" x14ac:dyDescent="0.3">
      <c r="A1368" s="116">
        <v>45347</v>
      </c>
      <c r="B1368" s="104">
        <v>22</v>
      </c>
      <c r="C1368" s="226">
        <v>8.3059999999999992</v>
      </c>
    </row>
    <row r="1369" spans="1:3" ht="15.6" x14ac:dyDescent="0.3">
      <c r="A1369" s="116">
        <v>45347</v>
      </c>
      <c r="B1369" s="104">
        <v>23</v>
      </c>
      <c r="C1369" s="226">
        <v>8.8829999999999991</v>
      </c>
    </row>
    <row r="1370" spans="1:3" ht="15.6" x14ac:dyDescent="0.3">
      <c r="A1370" s="116">
        <v>45347</v>
      </c>
      <c r="B1370" s="104">
        <v>24</v>
      </c>
      <c r="C1370" s="226">
        <v>9.048</v>
      </c>
    </row>
    <row r="1371" spans="1:3" ht="15.6" x14ac:dyDescent="0.3">
      <c r="A1371" s="116">
        <v>45348</v>
      </c>
      <c r="B1371" s="104">
        <v>1</v>
      </c>
      <c r="C1371" s="226">
        <v>8.6280000000000001</v>
      </c>
    </row>
    <row r="1372" spans="1:3" ht="15.6" x14ac:dyDescent="0.3">
      <c r="A1372" s="116">
        <v>45348</v>
      </c>
      <c r="B1372" s="104">
        <v>2</v>
      </c>
      <c r="C1372" s="226">
        <v>8.7119999999999997</v>
      </c>
    </row>
    <row r="1373" spans="1:3" ht="15.6" x14ac:dyDescent="0.3">
      <c r="A1373" s="116">
        <v>45348</v>
      </c>
      <c r="B1373" s="104">
        <v>3</v>
      </c>
      <c r="C1373" s="226">
        <v>8.9770000000000003</v>
      </c>
    </row>
    <row r="1374" spans="1:3" ht="15.6" x14ac:dyDescent="0.3">
      <c r="A1374" s="116">
        <v>45348</v>
      </c>
      <c r="B1374" s="104">
        <v>4</v>
      </c>
      <c r="C1374" s="226">
        <v>8.8539999999999992</v>
      </c>
    </row>
    <row r="1375" spans="1:3" ht="15.6" x14ac:dyDescent="0.3">
      <c r="A1375" s="116">
        <v>45348</v>
      </c>
      <c r="B1375" s="104">
        <v>5</v>
      </c>
      <c r="C1375" s="226">
        <v>8.9009999999999998</v>
      </c>
    </row>
    <row r="1376" spans="1:3" ht="15.6" x14ac:dyDescent="0.3">
      <c r="A1376" s="116">
        <v>45348</v>
      </c>
      <c r="B1376" s="104">
        <v>6</v>
      </c>
      <c r="C1376" s="226">
        <v>9.7409999999999997</v>
      </c>
    </row>
    <row r="1377" spans="1:3" ht="15.6" x14ac:dyDescent="0.3">
      <c r="A1377" s="116">
        <v>45348</v>
      </c>
      <c r="B1377" s="104">
        <v>7</v>
      </c>
      <c r="C1377" s="226">
        <v>9.2590000000000003</v>
      </c>
    </row>
    <row r="1378" spans="1:3" ht="15.6" x14ac:dyDescent="0.3">
      <c r="A1378" s="116">
        <v>45348</v>
      </c>
      <c r="B1378" s="104">
        <v>8</v>
      </c>
      <c r="C1378" s="226">
        <v>10.73</v>
      </c>
    </row>
    <row r="1379" spans="1:3" ht="15.6" x14ac:dyDescent="0.3">
      <c r="A1379" s="116">
        <v>45348</v>
      </c>
      <c r="B1379" s="104">
        <v>9</v>
      </c>
      <c r="C1379" s="226">
        <v>11.557</v>
      </c>
    </row>
    <row r="1380" spans="1:3" ht="15.6" x14ac:dyDescent="0.3">
      <c r="A1380" s="116">
        <v>45348</v>
      </c>
      <c r="B1380" s="104">
        <v>10</v>
      </c>
      <c r="C1380" s="226">
        <v>11.737</v>
      </c>
    </row>
    <row r="1381" spans="1:3" ht="15.6" x14ac:dyDescent="0.3">
      <c r="A1381" s="116">
        <v>45348</v>
      </c>
      <c r="B1381" s="104">
        <v>11</v>
      </c>
      <c r="C1381" s="226">
        <v>11.936999999999999</v>
      </c>
    </row>
    <row r="1382" spans="1:3" ht="15.6" x14ac:dyDescent="0.3">
      <c r="A1382" s="116">
        <v>45348</v>
      </c>
      <c r="B1382" s="104">
        <v>12</v>
      </c>
      <c r="C1382" s="226">
        <v>12.199</v>
      </c>
    </row>
    <row r="1383" spans="1:3" ht="15.6" x14ac:dyDescent="0.3">
      <c r="A1383" s="116">
        <v>45348</v>
      </c>
      <c r="B1383" s="104">
        <v>13</v>
      </c>
      <c r="C1383" s="226">
        <v>12.63</v>
      </c>
    </row>
    <row r="1384" spans="1:3" ht="15.6" x14ac:dyDescent="0.3">
      <c r="A1384" s="116">
        <v>45348</v>
      </c>
      <c r="B1384" s="104">
        <v>14</v>
      </c>
      <c r="C1384" s="226">
        <v>12.930999999999999</v>
      </c>
    </row>
    <row r="1385" spans="1:3" ht="15.6" x14ac:dyDescent="0.3">
      <c r="A1385" s="116">
        <v>45348</v>
      </c>
      <c r="B1385" s="104">
        <v>15</v>
      </c>
      <c r="C1385" s="226">
        <v>12.821999999999999</v>
      </c>
    </row>
    <row r="1386" spans="1:3" ht="15.6" x14ac:dyDescent="0.3">
      <c r="A1386" s="116">
        <v>45348</v>
      </c>
      <c r="B1386" s="104">
        <v>16</v>
      </c>
      <c r="C1386" s="226">
        <v>13.154</v>
      </c>
    </row>
    <row r="1387" spans="1:3" ht="15.6" x14ac:dyDescent="0.3">
      <c r="A1387" s="116">
        <v>45348</v>
      </c>
      <c r="B1387" s="104">
        <v>17</v>
      </c>
      <c r="C1387" s="226">
        <v>12.907999999999999</v>
      </c>
    </row>
    <row r="1388" spans="1:3" ht="15.6" x14ac:dyDescent="0.3">
      <c r="A1388" s="116">
        <v>45348</v>
      </c>
      <c r="B1388" s="104">
        <v>18</v>
      </c>
      <c r="C1388" s="226">
        <v>12.401999999999999</v>
      </c>
    </row>
    <row r="1389" spans="1:3" ht="15.6" x14ac:dyDescent="0.3">
      <c r="A1389" s="116">
        <v>45348</v>
      </c>
      <c r="B1389" s="104">
        <v>19</v>
      </c>
      <c r="C1389" s="226">
        <v>13.284000000000001</v>
      </c>
    </row>
    <row r="1390" spans="1:3" ht="15.6" x14ac:dyDescent="0.3">
      <c r="A1390" s="116">
        <v>45348</v>
      </c>
      <c r="B1390" s="104">
        <v>20</v>
      </c>
      <c r="C1390" s="226">
        <v>14.34</v>
      </c>
    </row>
    <row r="1391" spans="1:3" ht="15.6" x14ac:dyDescent="0.3">
      <c r="A1391" s="116">
        <v>45348</v>
      </c>
      <c r="B1391" s="104">
        <v>21</v>
      </c>
      <c r="C1391" s="226">
        <v>14.438000000000001</v>
      </c>
    </row>
    <row r="1392" spans="1:3" ht="15.6" x14ac:dyDescent="0.3">
      <c r="A1392" s="116">
        <v>45348</v>
      </c>
      <c r="B1392" s="104">
        <v>22</v>
      </c>
      <c r="C1392" s="226">
        <v>14.884</v>
      </c>
    </row>
    <row r="1393" spans="1:3" ht="15.6" x14ac:dyDescent="0.3">
      <c r="A1393" s="116">
        <v>45348</v>
      </c>
      <c r="B1393" s="104">
        <v>23</v>
      </c>
      <c r="C1393" s="226">
        <v>14.97</v>
      </c>
    </row>
    <row r="1394" spans="1:3" ht="15.6" x14ac:dyDescent="0.3">
      <c r="A1394" s="116">
        <v>45348</v>
      </c>
      <c r="B1394" s="104">
        <v>24</v>
      </c>
      <c r="C1394" s="226">
        <v>14.734999999999999</v>
      </c>
    </row>
    <row r="1395" spans="1:3" ht="15.6" x14ac:dyDescent="0.3">
      <c r="A1395" s="116">
        <v>45349</v>
      </c>
      <c r="B1395" s="104">
        <v>1</v>
      </c>
      <c r="C1395" s="226">
        <v>14.545999999999999</v>
      </c>
    </row>
    <row r="1396" spans="1:3" ht="15.6" x14ac:dyDescent="0.3">
      <c r="A1396" s="116">
        <v>45349</v>
      </c>
      <c r="B1396" s="104">
        <v>2</v>
      </c>
      <c r="C1396" s="226">
        <v>14.97</v>
      </c>
    </row>
    <row r="1397" spans="1:3" ht="15.6" x14ac:dyDescent="0.3">
      <c r="A1397" s="116">
        <v>45349</v>
      </c>
      <c r="B1397" s="104">
        <v>3</v>
      </c>
      <c r="C1397" s="226">
        <v>14.513999999999999</v>
      </c>
    </row>
    <row r="1398" spans="1:3" ht="15.6" x14ac:dyDescent="0.3">
      <c r="A1398" s="116">
        <v>45349</v>
      </c>
      <c r="B1398" s="104">
        <v>4</v>
      </c>
      <c r="C1398" s="226">
        <v>13.442</v>
      </c>
    </row>
    <row r="1399" spans="1:3" ht="15.6" x14ac:dyDescent="0.3">
      <c r="A1399" s="116">
        <v>45349</v>
      </c>
      <c r="B1399" s="104">
        <v>5</v>
      </c>
      <c r="C1399" s="226">
        <v>12.737</v>
      </c>
    </row>
    <row r="1400" spans="1:3" ht="15.6" x14ac:dyDescent="0.3">
      <c r="A1400" s="116">
        <v>45349</v>
      </c>
      <c r="B1400" s="104">
        <v>6</v>
      </c>
      <c r="C1400" s="226">
        <v>12.738</v>
      </c>
    </row>
    <row r="1401" spans="1:3" ht="15.6" x14ac:dyDescent="0.3">
      <c r="A1401" s="116">
        <v>45349</v>
      </c>
      <c r="B1401" s="104">
        <v>7</v>
      </c>
      <c r="C1401" s="226">
        <v>12.856</v>
      </c>
    </row>
    <row r="1402" spans="1:3" ht="15.6" x14ac:dyDescent="0.3">
      <c r="A1402" s="116">
        <v>45349</v>
      </c>
      <c r="B1402" s="104">
        <v>8</v>
      </c>
      <c r="C1402" s="226">
        <v>13.24</v>
      </c>
    </row>
    <row r="1403" spans="1:3" ht="15.6" x14ac:dyDescent="0.3">
      <c r="A1403" s="116">
        <v>45349</v>
      </c>
      <c r="B1403" s="104">
        <v>9</v>
      </c>
      <c r="C1403" s="226">
        <v>13.11</v>
      </c>
    </row>
    <row r="1404" spans="1:3" ht="15.6" x14ac:dyDescent="0.3">
      <c r="A1404" s="116">
        <v>45349</v>
      </c>
      <c r="B1404" s="104">
        <v>10</v>
      </c>
      <c r="C1404" s="226">
        <v>13.833</v>
      </c>
    </row>
    <row r="1405" spans="1:3" ht="15.6" x14ac:dyDescent="0.3">
      <c r="A1405" s="116">
        <v>45349</v>
      </c>
      <c r="B1405" s="104">
        <v>11</v>
      </c>
      <c r="C1405" s="226">
        <v>14.538</v>
      </c>
    </row>
    <row r="1406" spans="1:3" ht="15.6" x14ac:dyDescent="0.3">
      <c r="A1406" s="116">
        <v>45349</v>
      </c>
      <c r="B1406" s="104">
        <v>12</v>
      </c>
      <c r="C1406" s="226">
        <v>13.936999999999999</v>
      </c>
    </row>
    <row r="1407" spans="1:3" ht="15.6" x14ac:dyDescent="0.3">
      <c r="A1407" s="116">
        <v>45349</v>
      </c>
      <c r="B1407" s="104">
        <v>13</v>
      </c>
      <c r="C1407" s="226">
        <v>13.97</v>
      </c>
    </row>
    <row r="1408" spans="1:3" ht="15.6" x14ac:dyDescent="0.3">
      <c r="A1408" s="116">
        <v>45349</v>
      </c>
      <c r="B1408" s="104">
        <v>14</v>
      </c>
      <c r="C1408" s="226">
        <v>13.813000000000001</v>
      </c>
    </row>
    <row r="1409" spans="1:3" ht="15.6" x14ac:dyDescent="0.3">
      <c r="A1409" s="116">
        <v>45349</v>
      </c>
      <c r="B1409" s="104">
        <v>15</v>
      </c>
      <c r="C1409" s="226">
        <v>13.728999999999999</v>
      </c>
    </row>
    <row r="1410" spans="1:3" ht="15.6" x14ac:dyDescent="0.3">
      <c r="A1410" s="116">
        <v>45349</v>
      </c>
      <c r="B1410" s="104">
        <v>16</v>
      </c>
      <c r="C1410" s="226">
        <v>13.971</v>
      </c>
    </row>
    <row r="1411" spans="1:3" ht="15.6" x14ac:dyDescent="0.3">
      <c r="A1411" s="116">
        <v>45349</v>
      </c>
      <c r="B1411" s="104">
        <v>17</v>
      </c>
      <c r="C1411" s="226">
        <v>13.622999999999999</v>
      </c>
    </row>
    <row r="1412" spans="1:3" ht="15.6" x14ac:dyDescent="0.3">
      <c r="A1412" s="116">
        <v>45349</v>
      </c>
      <c r="B1412" s="104">
        <v>18</v>
      </c>
      <c r="C1412" s="226">
        <v>12.823</v>
      </c>
    </row>
    <row r="1413" spans="1:3" ht="15.6" x14ac:dyDescent="0.3">
      <c r="A1413" s="116">
        <v>45349</v>
      </c>
      <c r="B1413" s="104">
        <v>19</v>
      </c>
      <c r="C1413" s="226">
        <v>13.112</v>
      </c>
    </row>
    <row r="1414" spans="1:3" ht="15.6" x14ac:dyDescent="0.3">
      <c r="A1414" s="116">
        <v>45349</v>
      </c>
      <c r="B1414" s="104">
        <v>20</v>
      </c>
      <c r="C1414" s="226">
        <v>13.755000000000001</v>
      </c>
    </row>
    <row r="1415" spans="1:3" ht="15.6" x14ac:dyDescent="0.3">
      <c r="A1415" s="116">
        <v>45349</v>
      </c>
      <c r="B1415" s="104">
        <v>21</v>
      </c>
      <c r="C1415" s="226">
        <v>14.291</v>
      </c>
    </row>
    <row r="1416" spans="1:3" ht="15.6" x14ac:dyDescent="0.3">
      <c r="A1416" s="116">
        <v>45349</v>
      </c>
      <c r="B1416" s="104">
        <v>22</v>
      </c>
      <c r="C1416" s="226">
        <v>14.106999999999999</v>
      </c>
    </row>
    <row r="1417" spans="1:3" ht="15.6" x14ac:dyDescent="0.3">
      <c r="A1417" s="116">
        <v>45349</v>
      </c>
      <c r="B1417" s="104">
        <v>23</v>
      </c>
      <c r="C1417" s="226">
        <v>13.553000000000001</v>
      </c>
    </row>
    <row r="1418" spans="1:3" ht="15.6" x14ac:dyDescent="0.3">
      <c r="A1418" s="116">
        <v>45349</v>
      </c>
      <c r="B1418" s="104">
        <v>24</v>
      </c>
      <c r="C1418" s="226">
        <v>13.573</v>
      </c>
    </row>
    <row r="1419" spans="1:3" ht="15.6" x14ac:dyDescent="0.3">
      <c r="A1419" s="116">
        <v>45350</v>
      </c>
      <c r="B1419" s="104">
        <v>1</v>
      </c>
      <c r="C1419" s="226">
        <v>14.013</v>
      </c>
    </row>
    <row r="1420" spans="1:3" ht="15.6" x14ac:dyDescent="0.3">
      <c r="A1420" s="116">
        <v>45350</v>
      </c>
      <c r="B1420" s="104">
        <v>2</v>
      </c>
      <c r="C1420" s="226">
        <v>13.967000000000001</v>
      </c>
    </row>
    <row r="1421" spans="1:3" ht="15.6" x14ac:dyDescent="0.3">
      <c r="A1421" s="116">
        <v>45350</v>
      </c>
      <c r="B1421" s="104">
        <v>3</v>
      </c>
      <c r="C1421" s="226">
        <v>13.208</v>
      </c>
    </row>
    <row r="1422" spans="1:3" ht="15.6" x14ac:dyDescent="0.3">
      <c r="A1422" s="116">
        <v>45350</v>
      </c>
      <c r="B1422" s="104">
        <v>4</v>
      </c>
      <c r="C1422" s="226">
        <v>13.926</v>
      </c>
    </row>
    <row r="1423" spans="1:3" ht="15.6" x14ac:dyDescent="0.3">
      <c r="A1423" s="116">
        <v>45350</v>
      </c>
      <c r="B1423" s="104">
        <v>5</v>
      </c>
      <c r="C1423" s="226">
        <v>13.231999999999999</v>
      </c>
    </row>
    <row r="1424" spans="1:3" ht="15.6" x14ac:dyDescent="0.3">
      <c r="A1424" s="116">
        <v>45350</v>
      </c>
      <c r="B1424" s="104">
        <v>6</v>
      </c>
      <c r="C1424" s="226">
        <v>12.548999999999999</v>
      </c>
    </row>
    <row r="1425" spans="1:3" ht="15.6" x14ac:dyDescent="0.3">
      <c r="A1425" s="116">
        <v>45350</v>
      </c>
      <c r="B1425" s="104">
        <v>7</v>
      </c>
      <c r="C1425" s="226">
        <v>11.855</v>
      </c>
    </row>
    <row r="1426" spans="1:3" ht="15.6" x14ac:dyDescent="0.3">
      <c r="A1426" s="116">
        <v>45350</v>
      </c>
      <c r="B1426" s="104">
        <v>8</v>
      </c>
      <c r="C1426" s="226">
        <v>12.045</v>
      </c>
    </row>
    <row r="1427" spans="1:3" ht="15.6" x14ac:dyDescent="0.3">
      <c r="A1427" s="116">
        <v>45350</v>
      </c>
      <c r="B1427" s="104">
        <v>9</v>
      </c>
      <c r="C1427" s="226">
        <v>12.782</v>
      </c>
    </row>
    <row r="1428" spans="1:3" ht="15.6" x14ac:dyDescent="0.3">
      <c r="A1428" s="116">
        <v>45350</v>
      </c>
      <c r="B1428" s="104">
        <v>10</v>
      </c>
      <c r="C1428" s="226">
        <v>13.911</v>
      </c>
    </row>
    <row r="1429" spans="1:3" ht="15.6" x14ac:dyDescent="0.3">
      <c r="A1429" s="116">
        <v>45350</v>
      </c>
      <c r="B1429" s="104">
        <v>11</v>
      </c>
      <c r="C1429" s="226">
        <v>14.978999999999999</v>
      </c>
    </row>
    <row r="1430" spans="1:3" ht="15.6" x14ac:dyDescent="0.3">
      <c r="A1430" s="116">
        <v>45350</v>
      </c>
      <c r="B1430" s="104">
        <v>12</v>
      </c>
      <c r="C1430" s="226">
        <v>14.304</v>
      </c>
    </row>
    <row r="1431" spans="1:3" ht="15.6" x14ac:dyDescent="0.3">
      <c r="A1431" s="116">
        <v>45350</v>
      </c>
      <c r="B1431" s="104">
        <v>13</v>
      </c>
      <c r="C1431" s="226">
        <v>14.356</v>
      </c>
    </row>
    <row r="1432" spans="1:3" ht="15.6" x14ac:dyDescent="0.3">
      <c r="A1432" s="116">
        <v>45350</v>
      </c>
      <c r="B1432" s="104">
        <v>14</v>
      </c>
      <c r="C1432" s="226">
        <v>15.006</v>
      </c>
    </row>
    <row r="1433" spans="1:3" ht="15.6" x14ac:dyDescent="0.3">
      <c r="A1433" s="116">
        <v>45350</v>
      </c>
      <c r="B1433" s="104">
        <v>15</v>
      </c>
      <c r="C1433" s="226">
        <v>14.798</v>
      </c>
    </row>
    <row r="1434" spans="1:3" ht="15.6" x14ac:dyDescent="0.3">
      <c r="A1434" s="116">
        <v>45350</v>
      </c>
      <c r="B1434" s="104">
        <v>16</v>
      </c>
      <c r="C1434" s="226">
        <v>15</v>
      </c>
    </row>
    <row r="1435" spans="1:3" ht="15.6" x14ac:dyDescent="0.3">
      <c r="A1435" s="116">
        <v>45350</v>
      </c>
      <c r="B1435" s="104">
        <v>17</v>
      </c>
      <c r="C1435" s="226">
        <v>14.334</v>
      </c>
    </row>
    <row r="1436" spans="1:3" ht="15.6" x14ac:dyDescent="0.3">
      <c r="A1436" s="116">
        <v>45350</v>
      </c>
      <c r="B1436" s="104">
        <v>18</v>
      </c>
      <c r="C1436" s="226">
        <v>13.951000000000001</v>
      </c>
    </row>
    <row r="1437" spans="1:3" ht="15.6" x14ac:dyDescent="0.3">
      <c r="A1437" s="116">
        <v>45350</v>
      </c>
      <c r="B1437" s="104">
        <v>19</v>
      </c>
      <c r="C1437" s="226">
        <v>13.686999999999999</v>
      </c>
    </row>
    <row r="1438" spans="1:3" ht="15.6" x14ac:dyDescent="0.3">
      <c r="A1438" s="116">
        <v>45350</v>
      </c>
      <c r="B1438" s="104">
        <v>20</v>
      </c>
      <c r="C1438" s="226">
        <v>13.884</v>
      </c>
    </row>
    <row r="1439" spans="1:3" ht="15.6" x14ac:dyDescent="0.3">
      <c r="A1439" s="116">
        <v>45350</v>
      </c>
      <c r="B1439" s="104">
        <v>21</v>
      </c>
      <c r="C1439" s="226">
        <v>13.215</v>
      </c>
    </row>
    <row r="1440" spans="1:3" ht="15.6" x14ac:dyDescent="0.3">
      <c r="A1440" s="116">
        <v>45350</v>
      </c>
      <c r="B1440" s="104">
        <v>22</v>
      </c>
      <c r="C1440" s="226">
        <v>13.693</v>
      </c>
    </row>
    <row r="1441" spans="1:3" ht="15.6" x14ac:dyDescent="0.3">
      <c r="A1441" s="116">
        <v>45350</v>
      </c>
      <c r="B1441" s="104">
        <v>23</v>
      </c>
      <c r="C1441" s="226">
        <v>13.737</v>
      </c>
    </row>
    <row r="1442" spans="1:3" ht="15.6" x14ac:dyDescent="0.3">
      <c r="A1442" s="116">
        <v>45350</v>
      </c>
      <c r="B1442" s="104">
        <v>24</v>
      </c>
      <c r="C1442" s="226">
        <v>14.448</v>
      </c>
    </row>
    <row r="1443" spans="1:3" ht="15.6" x14ac:dyDescent="0.3">
      <c r="A1443" s="116">
        <v>45351</v>
      </c>
      <c r="B1443" s="104">
        <v>1</v>
      </c>
      <c r="C1443" s="226">
        <v>14.096</v>
      </c>
    </row>
    <row r="1444" spans="1:3" ht="15.6" x14ac:dyDescent="0.3">
      <c r="A1444" s="116">
        <v>45351</v>
      </c>
      <c r="B1444" s="104">
        <v>2</v>
      </c>
      <c r="C1444" s="226">
        <v>14.603999999999999</v>
      </c>
    </row>
    <row r="1445" spans="1:3" ht="15.6" x14ac:dyDescent="0.3">
      <c r="A1445" s="116">
        <v>45351</v>
      </c>
      <c r="B1445" s="104">
        <v>3</v>
      </c>
      <c r="C1445" s="226">
        <v>14.025</v>
      </c>
    </row>
    <row r="1446" spans="1:3" ht="15.6" x14ac:dyDescent="0.3">
      <c r="A1446" s="116">
        <v>45351</v>
      </c>
      <c r="B1446" s="104">
        <v>4</v>
      </c>
      <c r="C1446" s="226">
        <v>14.654999999999999</v>
      </c>
    </row>
    <row r="1447" spans="1:3" ht="15.6" x14ac:dyDescent="0.3">
      <c r="A1447" s="116">
        <v>45351</v>
      </c>
      <c r="B1447" s="104">
        <v>5</v>
      </c>
      <c r="C1447" s="226">
        <v>14.205</v>
      </c>
    </row>
    <row r="1448" spans="1:3" ht="15.6" x14ac:dyDescent="0.3">
      <c r="A1448" s="116">
        <v>45351</v>
      </c>
      <c r="B1448" s="104">
        <v>6</v>
      </c>
      <c r="C1448" s="226">
        <v>14.24</v>
      </c>
    </row>
    <row r="1449" spans="1:3" ht="15.6" x14ac:dyDescent="0.3">
      <c r="A1449" s="116">
        <v>45351</v>
      </c>
      <c r="B1449" s="104">
        <v>7</v>
      </c>
      <c r="C1449" s="226">
        <v>13.589</v>
      </c>
    </row>
    <row r="1450" spans="1:3" ht="15.6" x14ac:dyDescent="0.3">
      <c r="A1450" s="116">
        <v>45351</v>
      </c>
      <c r="B1450" s="104">
        <v>8</v>
      </c>
      <c r="C1450" s="226">
        <v>13.811</v>
      </c>
    </row>
    <row r="1451" spans="1:3" ht="15.6" x14ac:dyDescent="0.3">
      <c r="A1451" s="116">
        <v>45351</v>
      </c>
      <c r="B1451" s="104">
        <v>9</v>
      </c>
      <c r="C1451" s="226">
        <v>14.404999999999999</v>
      </c>
    </row>
    <row r="1452" spans="1:3" ht="15.6" x14ac:dyDescent="0.3">
      <c r="A1452" s="116">
        <v>45351</v>
      </c>
      <c r="B1452" s="104">
        <v>10</v>
      </c>
      <c r="C1452" s="226">
        <v>14.821</v>
      </c>
    </row>
    <row r="1453" spans="1:3" ht="15.6" x14ac:dyDescent="0.3">
      <c r="A1453" s="116">
        <v>45351</v>
      </c>
      <c r="B1453" s="104">
        <v>11</v>
      </c>
      <c r="C1453" s="226">
        <v>15.83</v>
      </c>
    </row>
    <row r="1454" spans="1:3" ht="15.6" x14ac:dyDescent="0.3">
      <c r="A1454" s="116">
        <v>45351</v>
      </c>
      <c r="B1454" s="104">
        <v>12</v>
      </c>
      <c r="C1454" s="226">
        <v>14.552</v>
      </c>
    </row>
    <row r="1455" spans="1:3" ht="15.6" x14ac:dyDescent="0.3">
      <c r="A1455" s="116">
        <v>45351</v>
      </c>
      <c r="B1455" s="104">
        <v>13</v>
      </c>
      <c r="C1455" s="226">
        <v>13.935</v>
      </c>
    </row>
    <row r="1456" spans="1:3" ht="15.6" x14ac:dyDescent="0.3">
      <c r="A1456" s="116">
        <v>45351</v>
      </c>
      <c r="B1456" s="104">
        <v>14</v>
      </c>
      <c r="C1456" s="226">
        <v>15.009</v>
      </c>
    </row>
    <row r="1457" spans="1:3" ht="15.6" x14ac:dyDescent="0.3">
      <c r="A1457" s="116">
        <v>45351</v>
      </c>
      <c r="B1457" s="104">
        <v>15</v>
      </c>
      <c r="C1457" s="226">
        <v>15.045999999999999</v>
      </c>
    </row>
    <row r="1458" spans="1:3" ht="15.6" x14ac:dyDescent="0.3">
      <c r="A1458" s="116">
        <v>45351</v>
      </c>
      <c r="B1458" s="104">
        <v>16</v>
      </c>
      <c r="C1458" s="226">
        <v>14.132</v>
      </c>
    </row>
    <row r="1459" spans="1:3" ht="15.6" x14ac:dyDescent="0.3">
      <c r="A1459" s="116">
        <v>45351</v>
      </c>
      <c r="B1459" s="104">
        <v>17</v>
      </c>
      <c r="C1459" s="226">
        <v>13.627000000000001</v>
      </c>
    </row>
    <row r="1460" spans="1:3" ht="15.6" x14ac:dyDescent="0.3">
      <c r="A1460" s="116">
        <v>45351</v>
      </c>
      <c r="B1460" s="104">
        <v>18</v>
      </c>
      <c r="C1460" s="226">
        <v>13.324</v>
      </c>
    </row>
    <row r="1461" spans="1:3" ht="15.6" x14ac:dyDescent="0.3">
      <c r="A1461" s="116">
        <v>45351</v>
      </c>
      <c r="B1461" s="104">
        <v>19</v>
      </c>
      <c r="C1461" s="226">
        <v>14.038</v>
      </c>
    </row>
    <row r="1462" spans="1:3" ht="15.6" x14ac:dyDescent="0.3">
      <c r="A1462" s="116">
        <v>45351</v>
      </c>
      <c r="B1462" s="104">
        <v>20</v>
      </c>
      <c r="C1462" s="226">
        <v>14.548</v>
      </c>
    </row>
    <row r="1463" spans="1:3" ht="15.6" x14ac:dyDescent="0.3">
      <c r="A1463" s="116">
        <v>45351</v>
      </c>
      <c r="B1463" s="104">
        <v>21</v>
      </c>
      <c r="C1463" s="226">
        <v>14.087</v>
      </c>
    </row>
    <row r="1464" spans="1:3" ht="15.6" x14ac:dyDescent="0.3">
      <c r="A1464" s="116">
        <v>45351</v>
      </c>
      <c r="B1464" s="104">
        <v>22</v>
      </c>
      <c r="C1464" s="226">
        <v>13.587999999999999</v>
      </c>
    </row>
    <row r="1465" spans="1:3" ht="15.6" x14ac:dyDescent="0.3">
      <c r="A1465" s="116">
        <v>45351</v>
      </c>
      <c r="B1465" s="104">
        <v>23</v>
      </c>
      <c r="C1465" s="226">
        <v>13.241</v>
      </c>
    </row>
    <row r="1466" spans="1:3" ht="15.6" x14ac:dyDescent="0.3">
      <c r="A1466" s="116">
        <v>45351</v>
      </c>
      <c r="B1466" s="104">
        <v>24</v>
      </c>
      <c r="C1466" s="226">
        <v>13.484</v>
      </c>
    </row>
    <row r="1467" spans="1:3" ht="15.6" x14ac:dyDescent="0.3">
      <c r="A1467" s="116">
        <v>45352</v>
      </c>
      <c r="B1467" s="104">
        <v>1</v>
      </c>
      <c r="C1467" s="226">
        <v>12.9</v>
      </c>
    </row>
    <row r="1468" spans="1:3" ht="15.6" x14ac:dyDescent="0.3">
      <c r="A1468" s="116">
        <v>45352</v>
      </c>
      <c r="B1468" s="104">
        <v>2</v>
      </c>
      <c r="C1468" s="226">
        <v>12.891999999999999</v>
      </c>
    </row>
    <row r="1469" spans="1:3" ht="15.6" x14ac:dyDescent="0.3">
      <c r="A1469" s="116">
        <v>45352</v>
      </c>
      <c r="B1469" s="104">
        <v>3</v>
      </c>
      <c r="C1469" s="226">
        <v>12.505000000000001</v>
      </c>
    </row>
    <row r="1470" spans="1:3" ht="15.6" x14ac:dyDescent="0.3">
      <c r="A1470" s="116">
        <v>45352</v>
      </c>
      <c r="B1470" s="104">
        <v>4</v>
      </c>
      <c r="C1470" s="226">
        <v>12.372</v>
      </c>
    </row>
    <row r="1471" spans="1:3" ht="15.6" x14ac:dyDescent="0.3">
      <c r="A1471" s="116">
        <v>45352</v>
      </c>
      <c r="B1471" s="104">
        <v>5</v>
      </c>
      <c r="C1471" s="226">
        <v>11.678000000000001</v>
      </c>
    </row>
    <row r="1472" spans="1:3" ht="15.6" x14ac:dyDescent="0.3">
      <c r="A1472" s="116">
        <v>45352</v>
      </c>
      <c r="B1472" s="104">
        <v>6</v>
      </c>
      <c r="C1472" s="226">
        <v>11.646000000000001</v>
      </c>
    </row>
    <row r="1473" spans="1:3" ht="15.6" x14ac:dyDescent="0.3">
      <c r="A1473" s="116">
        <v>45352</v>
      </c>
      <c r="B1473" s="104">
        <v>7</v>
      </c>
      <c r="C1473" s="226">
        <v>11.449</v>
      </c>
    </row>
    <row r="1474" spans="1:3" ht="15.6" x14ac:dyDescent="0.3">
      <c r="A1474" s="116">
        <v>45352</v>
      </c>
      <c r="B1474" s="104">
        <v>8</v>
      </c>
      <c r="C1474" s="226">
        <v>11.808</v>
      </c>
    </row>
    <row r="1475" spans="1:3" ht="15.6" x14ac:dyDescent="0.3">
      <c r="A1475" s="116">
        <v>45352</v>
      </c>
      <c r="B1475" s="104">
        <v>9</v>
      </c>
      <c r="C1475" s="226">
        <v>11.563000000000001</v>
      </c>
    </row>
    <row r="1476" spans="1:3" ht="15.6" x14ac:dyDescent="0.3">
      <c r="A1476" s="116">
        <v>45352</v>
      </c>
      <c r="B1476" s="104">
        <v>10</v>
      </c>
      <c r="C1476" s="226">
        <v>11.371</v>
      </c>
    </row>
    <row r="1477" spans="1:3" ht="15.6" x14ac:dyDescent="0.3">
      <c r="A1477" s="116">
        <v>45352</v>
      </c>
      <c r="B1477" s="104">
        <v>11</v>
      </c>
      <c r="C1477" s="226">
        <v>11.773</v>
      </c>
    </row>
    <row r="1478" spans="1:3" ht="15.6" x14ac:dyDescent="0.3">
      <c r="A1478" s="116">
        <v>45352</v>
      </c>
      <c r="B1478" s="104">
        <v>12</v>
      </c>
      <c r="C1478" s="226">
        <v>11.162000000000001</v>
      </c>
    </row>
    <row r="1479" spans="1:3" ht="15.6" x14ac:dyDescent="0.3">
      <c r="A1479" s="116">
        <v>45352</v>
      </c>
      <c r="B1479" s="104">
        <v>13</v>
      </c>
      <c r="C1479" s="226">
        <v>10.568</v>
      </c>
    </row>
    <row r="1480" spans="1:3" ht="15.6" x14ac:dyDescent="0.3">
      <c r="A1480" s="116">
        <v>45352</v>
      </c>
      <c r="B1480" s="104">
        <v>14</v>
      </c>
      <c r="C1480" s="226">
        <v>11.224</v>
      </c>
    </row>
    <row r="1481" spans="1:3" ht="15.6" x14ac:dyDescent="0.3">
      <c r="A1481" s="116">
        <v>45352</v>
      </c>
      <c r="B1481" s="104">
        <v>15</v>
      </c>
      <c r="C1481" s="226">
        <v>10.760999999999999</v>
      </c>
    </row>
    <row r="1482" spans="1:3" ht="15.6" x14ac:dyDescent="0.3">
      <c r="A1482" s="116">
        <v>45352</v>
      </c>
      <c r="B1482" s="104">
        <v>16</v>
      </c>
      <c r="C1482" s="226">
        <v>10.722</v>
      </c>
    </row>
    <row r="1483" spans="1:3" ht="15.6" x14ac:dyDescent="0.3">
      <c r="A1483" s="116">
        <v>45352</v>
      </c>
      <c r="B1483" s="104">
        <v>17</v>
      </c>
      <c r="C1483" s="226">
        <v>10.02</v>
      </c>
    </row>
    <row r="1484" spans="1:3" ht="15.6" x14ac:dyDescent="0.3">
      <c r="A1484" s="116">
        <v>45352</v>
      </c>
      <c r="B1484" s="104">
        <v>18</v>
      </c>
      <c r="C1484" s="226">
        <v>9.7520000000000007</v>
      </c>
    </row>
    <row r="1485" spans="1:3" ht="15.6" x14ac:dyDescent="0.3">
      <c r="A1485" s="116">
        <v>45352</v>
      </c>
      <c r="B1485" s="104">
        <v>19</v>
      </c>
      <c r="C1485" s="226">
        <v>9.8320000000000007</v>
      </c>
    </row>
    <row r="1486" spans="1:3" ht="15.6" x14ac:dyDescent="0.3">
      <c r="A1486" s="116">
        <v>45352</v>
      </c>
      <c r="B1486" s="104">
        <v>20</v>
      </c>
      <c r="C1486" s="226">
        <v>9.5239999999999991</v>
      </c>
    </row>
    <row r="1487" spans="1:3" ht="15.6" x14ac:dyDescent="0.3">
      <c r="A1487" s="116">
        <v>45352</v>
      </c>
      <c r="B1487" s="104">
        <v>21</v>
      </c>
      <c r="C1487" s="226">
        <v>9.2460000000000004</v>
      </c>
    </row>
    <row r="1488" spans="1:3" ht="15.6" x14ac:dyDescent="0.3">
      <c r="A1488" s="116">
        <v>45352</v>
      </c>
      <c r="B1488" s="104">
        <v>22</v>
      </c>
      <c r="C1488" s="226">
        <v>9.6470000000000002</v>
      </c>
    </row>
    <row r="1489" spans="1:3" ht="15.6" x14ac:dyDescent="0.3">
      <c r="A1489" s="116">
        <v>45352</v>
      </c>
      <c r="B1489" s="104">
        <v>23</v>
      </c>
      <c r="C1489" s="226">
        <v>9.2750000000000004</v>
      </c>
    </row>
    <row r="1490" spans="1:3" ht="15.6" x14ac:dyDescent="0.3">
      <c r="A1490" s="116">
        <v>45352</v>
      </c>
      <c r="B1490" s="104">
        <v>24</v>
      </c>
      <c r="C1490" s="226">
        <v>9.7170000000000005</v>
      </c>
    </row>
    <row r="1491" spans="1:3" ht="15.6" x14ac:dyDescent="0.3">
      <c r="A1491" s="116">
        <v>45353</v>
      </c>
      <c r="B1491" s="104">
        <v>1</v>
      </c>
      <c r="C1491" s="226">
        <v>9.2159999999999993</v>
      </c>
    </row>
    <row r="1492" spans="1:3" ht="15.6" x14ac:dyDescent="0.3">
      <c r="A1492" s="116">
        <v>45353</v>
      </c>
      <c r="B1492" s="104">
        <v>2</v>
      </c>
      <c r="C1492" s="226">
        <v>8.7460000000000004</v>
      </c>
    </row>
    <row r="1493" spans="1:3" ht="15.6" x14ac:dyDescent="0.3">
      <c r="A1493" s="116">
        <v>45353</v>
      </c>
      <c r="B1493" s="104">
        <v>3</v>
      </c>
      <c r="C1493" s="226">
        <v>8.4890000000000008</v>
      </c>
    </row>
    <row r="1494" spans="1:3" ht="15.6" x14ac:dyDescent="0.3">
      <c r="A1494" s="116">
        <v>45353</v>
      </c>
      <c r="B1494" s="104">
        <v>4</v>
      </c>
      <c r="C1494" s="226">
        <v>8.3140000000000001</v>
      </c>
    </row>
    <row r="1495" spans="1:3" ht="15.6" x14ac:dyDescent="0.3">
      <c r="A1495" s="116">
        <v>45353</v>
      </c>
      <c r="B1495" s="104">
        <v>5</v>
      </c>
      <c r="C1495" s="226">
        <v>8.2989999999999995</v>
      </c>
    </row>
    <row r="1496" spans="1:3" ht="15.6" x14ac:dyDescent="0.3">
      <c r="A1496" s="116">
        <v>45353</v>
      </c>
      <c r="B1496" s="104">
        <v>6</v>
      </c>
      <c r="C1496" s="226">
        <v>8.1679999999999993</v>
      </c>
    </row>
    <row r="1497" spans="1:3" ht="15.6" x14ac:dyDescent="0.3">
      <c r="A1497" s="116">
        <v>45353</v>
      </c>
      <c r="B1497" s="104">
        <v>7</v>
      </c>
      <c r="C1497" s="226">
        <v>7.9870000000000001</v>
      </c>
    </row>
    <row r="1498" spans="1:3" ht="15.6" x14ac:dyDescent="0.3">
      <c r="A1498" s="116">
        <v>45353</v>
      </c>
      <c r="B1498" s="104">
        <v>8</v>
      </c>
      <c r="C1498" s="226">
        <v>8.6329999999999991</v>
      </c>
    </row>
    <row r="1499" spans="1:3" ht="15.6" x14ac:dyDescent="0.3">
      <c r="A1499" s="116">
        <v>45353</v>
      </c>
      <c r="B1499" s="104">
        <v>9</v>
      </c>
      <c r="C1499" s="226">
        <v>8.4260000000000002</v>
      </c>
    </row>
    <row r="1500" spans="1:3" ht="15.6" x14ac:dyDescent="0.3">
      <c r="A1500" s="116">
        <v>45353</v>
      </c>
      <c r="B1500" s="104">
        <v>10</v>
      </c>
      <c r="C1500" s="226">
        <v>8.3580000000000005</v>
      </c>
    </row>
    <row r="1501" spans="1:3" ht="15.6" x14ac:dyDescent="0.3">
      <c r="A1501" s="116">
        <v>45353</v>
      </c>
      <c r="B1501" s="104">
        <v>11</v>
      </c>
      <c r="C1501" s="226">
        <v>8.2129999999999992</v>
      </c>
    </row>
    <row r="1502" spans="1:3" ht="15.6" x14ac:dyDescent="0.3">
      <c r="A1502" s="116">
        <v>45353</v>
      </c>
      <c r="B1502" s="104">
        <v>12</v>
      </c>
      <c r="C1502" s="226">
        <v>8.2050000000000001</v>
      </c>
    </row>
    <row r="1503" spans="1:3" ht="15.6" x14ac:dyDescent="0.3">
      <c r="A1503" s="116">
        <v>45353</v>
      </c>
      <c r="B1503" s="104">
        <v>13</v>
      </c>
      <c r="C1503" s="226">
        <v>8.1869999999999994</v>
      </c>
    </row>
    <row r="1504" spans="1:3" ht="15.6" x14ac:dyDescent="0.3">
      <c r="A1504" s="116">
        <v>45353</v>
      </c>
      <c r="B1504" s="104">
        <v>14</v>
      </c>
      <c r="C1504" s="226">
        <v>8.3320000000000007</v>
      </c>
    </row>
    <row r="1505" spans="1:3" ht="15.6" x14ac:dyDescent="0.3">
      <c r="A1505" s="116">
        <v>45353</v>
      </c>
      <c r="B1505" s="104">
        <v>15</v>
      </c>
      <c r="C1505" s="226">
        <v>8.1560000000000006</v>
      </c>
    </row>
    <row r="1506" spans="1:3" ht="15.6" x14ac:dyDescent="0.3">
      <c r="A1506" s="116">
        <v>45353</v>
      </c>
      <c r="B1506" s="104">
        <v>16</v>
      </c>
      <c r="C1506" s="226">
        <v>7.9020000000000001</v>
      </c>
    </row>
    <row r="1507" spans="1:3" ht="15.6" x14ac:dyDescent="0.3">
      <c r="A1507" s="116">
        <v>45353</v>
      </c>
      <c r="B1507" s="104">
        <v>17</v>
      </c>
      <c r="C1507" s="226">
        <v>7.8470000000000004</v>
      </c>
    </row>
    <row r="1508" spans="1:3" ht="15.6" x14ac:dyDescent="0.3">
      <c r="A1508" s="116">
        <v>45353</v>
      </c>
      <c r="B1508" s="104">
        <v>18</v>
      </c>
      <c r="C1508" s="226">
        <v>8.077</v>
      </c>
    </row>
    <row r="1509" spans="1:3" ht="15.6" x14ac:dyDescent="0.3">
      <c r="A1509" s="116">
        <v>45353</v>
      </c>
      <c r="B1509" s="104">
        <v>19</v>
      </c>
      <c r="C1509" s="226">
        <v>8.0410000000000004</v>
      </c>
    </row>
    <row r="1510" spans="1:3" ht="15.6" x14ac:dyDescent="0.3">
      <c r="A1510" s="116">
        <v>45353</v>
      </c>
      <c r="B1510" s="104">
        <v>20</v>
      </c>
      <c r="C1510" s="226">
        <v>7.8109999999999999</v>
      </c>
    </row>
    <row r="1511" spans="1:3" ht="15.6" x14ac:dyDescent="0.3">
      <c r="A1511" s="116">
        <v>45353</v>
      </c>
      <c r="B1511" s="104">
        <v>21</v>
      </c>
      <c r="C1511" s="226">
        <v>7.9009999999999998</v>
      </c>
    </row>
    <row r="1512" spans="1:3" ht="15.6" x14ac:dyDescent="0.3">
      <c r="A1512" s="116">
        <v>45353</v>
      </c>
      <c r="B1512" s="104">
        <v>22</v>
      </c>
      <c r="C1512" s="226">
        <v>8.516</v>
      </c>
    </row>
    <row r="1513" spans="1:3" ht="15.6" x14ac:dyDescent="0.3">
      <c r="A1513" s="116">
        <v>45353</v>
      </c>
      <c r="B1513" s="104">
        <v>23</v>
      </c>
      <c r="C1513" s="226">
        <v>8.4760000000000009</v>
      </c>
    </row>
    <row r="1514" spans="1:3" ht="15.6" x14ac:dyDescent="0.3">
      <c r="A1514" s="116">
        <v>45353</v>
      </c>
      <c r="B1514" s="104">
        <v>24</v>
      </c>
      <c r="C1514" s="226">
        <v>8.5890000000000004</v>
      </c>
    </row>
    <row r="1515" spans="1:3" ht="15.6" x14ac:dyDescent="0.3">
      <c r="A1515" s="116">
        <v>45354</v>
      </c>
      <c r="B1515" s="104">
        <v>1</v>
      </c>
      <c r="C1515" s="226">
        <v>8.6289999999999996</v>
      </c>
    </row>
    <row r="1516" spans="1:3" ht="15.6" x14ac:dyDescent="0.3">
      <c r="A1516" s="116">
        <v>45354</v>
      </c>
      <c r="B1516" s="104">
        <v>2</v>
      </c>
      <c r="C1516" s="226">
        <v>8.484</v>
      </c>
    </row>
    <row r="1517" spans="1:3" ht="15.6" x14ac:dyDescent="0.3">
      <c r="A1517" s="116">
        <v>45354</v>
      </c>
      <c r="B1517" s="104">
        <v>3</v>
      </c>
      <c r="C1517" s="226">
        <v>8.4149999999999991</v>
      </c>
    </row>
    <row r="1518" spans="1:3" ht="15.6" x14ac:dyDescent="0.3">
      <c r="A1518" s="116">
        <v>45354</v>
      </c>
      <c r="B1518" s="104">
        <v>4</v>
      </c>
      <c r="C1518" s="226">
        <v>8.4930000000000003</v>
      </c>
    </row>
    <row r="1519" spans="1:3" ht="15.6" x14ac:dyDescent="0.3">
      <c r="A1519" s="116">
        <v>45354</v>
      </c>
      <c r="B1519" s="104">
        <v>5</v>
      </c>
      <c r="C1519" s="226">
        <v>8.4909999999999997</v>
      </c>
    </row>
    <row r="1520" spans="1:3" ht="15.6" x14ac:dyDescent="0.3">
      <c r="A1520" s="116">
        <v>45354</v>
      </c>
      <c r="B1520" s="104">
        <v>6</v>
      </c>
      <c r="C1520" s="226">
        <v>8.4619999999999997</v>
      </c>
    </row>
    <row r="1521" spans="1:3" ht="15.6" x14ac:dyDescent="0.3">
      <c r="A1521" s="116">
        <v>45354</v>
      </c>
      <c r="B1521" s="104">
        <v>7</v>
      </c>
      <c r="C1521" s="226">
        <v>8.1349999999999998</v>
      </c>
    </row>
    <row r="1522" spans="1:3" ht="15.6" x14ac:dyDescent="0.3">
      <c r="A1522" s="116">
        <v>45354</v>
      </c>
      <c r="B1522" s="104">
        <v>8</v>
      </c>
      <c r="C1522" s="226">
        <v>8.17</v>
      </c>
    </row>
    <row r="1523" spans="1:3" ht="15.6" x14ac:dyDescent="0.3">
      <c r="A1523" s="116">
        <v>45354</v>
      </c>
      <c r="B1523" s="104">
        <v>9</v>
      </c>
      <c r="C1523" s="226">
        <v>8.1560000000000006</v>
      </c>
    </row>
    <row r="1524" spans="1:3" ht="15.6" x14ac:dyDescent="0.3">
      <c r="A1524" s="116">
        <v>45354</v>
      </c>
      <c r="B1524" s="104">
        <v>10</v>
      </c>
      <c r="C1524" s="226">
        <v>8.1579999999999995</v>
      </c>
    </row>
    <row r="1525" spans="1:3" ht="15.6" x14ac:dyDescent="0.3">
      <c r="A1525" s="116">
        <v>45354</v>
      </c>
      <c r="B1525" s="104">
        <v>11</v>
      </c>
      <c r="C1525" s="226">
        <v>8.1790000000000003</v>
      </c>
    </row>
    <row r="1526" spans="1:3" ht="15.6" x14ac:dyDescent="0.3">
      <c r="A1526" s="116">
        <v>45354</v>
      </c>
      <c r="B1526" s="104">
        <v>12</v>
      </c>
      <c r="C1526" s="226">
        <v>7.9509999999999996</v>
      </c>
    </row>
    <row r="1527" spans="1:3" ht="15.6" x14ac:dyDescent="0.3">
      <c r="A1527" s="116">
        <v>45354</v>
      </c>
      <c r="B1527" s="104">
        <v>13</v>
      </c>
      <c r="C1527" s="226">
        <v>7.8120000000000003</v>
      </c>
    </row>
    <row r="1528" spans="1:3" ht="15.6" x14ac:dyDescent="0.3">
      <c r="A1528" s="116">
        <v>45354</v>
      </c>
      <c r="B1528" s="104">
        <v>14</v>
      </c>
      <c r="C1528" s="226">
        <v>8.0640000000000001</v>
      </c>
    </row>
    <row r="1529" spans="1:3" ht="15.6" x14ac:dyDescent="0.3">
      <c r="A1529" s="116">
        <v>45354</v>
      </c>
      <c r="B1529" s="104">
        <v>15</v>
      </c>
      <c r="C1529" s="226">
        <v>7.9420000000000002</v>
      </c>
    </row>
    <row r="1530" spans="1:3" ht="15.6" x14ac:dyDescent="0.3">
      <c r="A1530" s="116">
        <v>45354</v>
      </c>
      <c r="B1530" s="104">
        <v>16</v>
      </c>
      <c r="C1530" s="226">
        <v>7.7839999999999998</v>
      </c>
    </row>
    <row r="1531" spans="1:3" ht="15.6" x14ac:dyDescent="0.3">
      <c r="A1531" s="116">
        <v>45354</v>
      </c>
      <c r="B1531" s="104">
        <v>17</v>
      </c>
      <c r="C1531" s="226">
        <v>7.5359999999999996</v>
      </c>
    </row>
    <row r="1532" spans="1:3" ht="15.6" x14ac:dyDescent="0.3">
      <c r="A1532" s="116">
        <v>45354</v>
      </c>
      <c r="B1532" s="104">
        <v>18</v>
      </c>
      <c r="C1532" s="226">
        <v>7.806</v>
      </c>
    </row>
    <row r="1533" spans="1:3" ht="15.6" x14ac:dyDescent="0.3">
      <c r="A1533" s="116">
        <v>45354</v>
      </c>
      <c r="B1533" s="104">
        <v>19</v>
      </c>
      <c r="C1533" s="226">
        <v>8.1189999999999998</v>
      </c>
    </row>
    <row r="1534" spans="1:3" ht="15.6" x14ac:dyDescent="0.3">
      <c r="A1534" s="116">
        <v>45354</v>
      </c>
      <c r="B1534" s="104">
        <v>20</v>
      </c>
      <c r="C1534" s="226">
        <v>8.3330000000000002</v>
      </c>
    </row>
    <row r="1535" spans="1:3" ht="15.6" x14ac:dyDescent="0.3">
      <c r="A1535" s="116">
        <v>45354</v>
      </c>
      <c r="B1535" s="104">
        <v>21</v>
      </c>
      <c r="C1535" s="226">
        <v>8.1319999999999997</v>
      </c>
    </row>
    <row r="1536" spans="1:3" ht="15.6" x14ac:dyDescent="0.3">
      <c r="A1536" s="116">
        <v>45354</v>
      </c>
      <c r="B1536" s="104">
        <v>22</v>
      </c>
      <c r="C1536" s="226">
        <v>8</v>
      </c>
    </row>
    <row r="1537" spans="1:3" ht="15.6" x14ac:dyDescent="0.3">
      <c r="A1537" s="116">
        <v>45354</v>
      </c>
      <c r="B1537" s="104">
        <v>23</v>
      </c>
      <c r="C1537" s="226">
        <v>8.0079999999999991</v>
      </c>
    </row>
    <row r="1538" spans="1:3" ht="15.6" x14ac:dyDescent="0.3">
      <c r="A1538" s="116">
        <v>45354</v>
      </c>
      <c r="B1538" s="104">
        <v>24</v>
      </c>
      <c r="C1538" s="226">
        <v>8.4909999999999997</v>
      </c>
    </row>
    <row r="1539" spans="1:3" ht="15.6" x14ac:dyDescent="0.3">
      <c r="A1539" s="116">
        <v>45355</v>
      </c>
      <c r="B1539" s="104">
        <v>1</v>
      </c>
      <c r="C1539" s="226">
        <v>8.94</v>
      </c>
    </row>
    <row r="1540" spans="1:3" ht="15.6" x14ac:dyDescent="0.3">
      <c r="A1540" s="116">
        <v>45355</v>
      </c>
      <c r="B1540" s="104">
        <v>2</v>
      </c>
      <c r="C1540" s="226">
        <v>9.1969999999999992</v>
      </c>
    </row>
    <row r="1541" spans="1:3" ht="15.6" x14ac:dyDescent="0.3">
      <c r="A1541" s="116">
        <v>45355</v>
      </c>
      <c r="B1541" s="104">
        <v>3</v>
      </c>
      <c r="C1541" s="226">
        <v>9.3930000000000007</v>
      </c>
    </row>
    <row r="1542" spans="1:3" ht="15.6" x14ac:dyDescent="0.3">
      <c r="A1542" s="116">
        <v>45355</v>
      </c>
      <c r="B1542" s="104">
        <v>4</v>
      </c>
      <c r="C1542" s="226">
        <v>9.5630000000000006</v>
      </c>
    </row>
    <row r="1543" spans="1:3" ht="15.6" x14ac:dyDescent="0.3">
      <c r="A1543" s="116">
        <v>45355</v>
      </c>
      <c r="B1543" s="104">
        <v>5</v>
      </c>
      <c r="C1543" s="226">
        <v>9.3030000000000008</v>
      </c>
    </row>
    <row r="1544" spans="1:3" ht="15.6" x14ac:dyDescent="0.3">
      <c r="A1544" s="116">
        <v>45355</v>
      </c>
      <c r="B1544" s="104">
        <v>6</v>
      </c>
      <c r="C1544" s="226">
        <v>10.28</v>
      </c>
    </row>
    <row r="1545" spans="1:3" ht="15.6" x14ac:dyDescent="0.3">
      <c r="A1545" s="116">
        <v>45355</v>
      </c>
      <c r="B1545" s="104">
        <v>7</v>
      </c>
      <c r="C1545" s="226">
        <v>10.726000000000001</v>
      </c>
    </row>
    <row r="1546" spans="1:3" ht="15.6" x14ac:dyDescent="0.3">
      <c r="A1546" s="116">
        <v>45355</v>
      </c>
      <c r="B1546" s="104">
        <v>8</v>
      </c>
      <c r="C1546" s="226">
        <v>11.542999999999999</v>
      </c>
    </row>
    <row r="1547" spans="1:3" ht="15.6" x14ac:dyDescent="0.3">
      <c r="A1547" s="116">
        <v>45355</v>
      </c>
      <c r="B1547" s="104">
        <v>9</v>
      </c>
      <c r="C1547" s="226">
        <v>11.167</v>
      </c>
    </row>
    <row r="1548" spans="1:3" ht="15.6" x14ac:dyDescent="0.3">
      <c r="A1548" s="116">
        <v>45355</v>
      </c>
      <c r="B1548" s="104">
        <v>10</v>
      </c>
      <c r="C1548" s="226">
        <v>11.269</v>
      </c>
    </row>
    <row r="1549" spans="1:3" ht="15.6" x14ac:dyDescent="0.3">
      <c r="A1549" s="116">
        <v>45355</v>
      </c>
      <c r="B1549" s="104">
        <v>11</v>
      </c>
      <c r="C1549" s="226">
        <v>11.493</v>
      </c>
    </row>
    <row r="1550" spans="1:3" ht="15.6" x14ac:dyDescent="0.3">
      <c r="A1550" s="116">
        <v>45355</v>
      </c>
      <c r="B1550" s="104">
        <v>12</v>
      </c>
      <c r="C1550" s="226">
        <v>11.202</v>
      </c>
    </row>
    <row r="1551" spans="1:3" ht="15.6" x14ac:dyDescent="0.3">
      <c r="A1551" s="116">
        <v>45355</v>
      </c>
      <c r="B1551" s="104">
        <v>13</v>
      </c>
      <c r="C1551" s="226">
        <v>11.417</v>
      </c>
    </row>
    <row r="1552" spans="1:3" ht="15.6" x14ac:dyDescent="0.3">
      <c r="A1552" s="116">
        <v>45355</v>
      </c>
      <c r="B1552" s="104">
        <v>14</v>
      </c>
      <c r="C1552" s="226">
        <v>12.051</v>
      </c>
    </row>
    <row r="1553" spans="1:3" ht="15.6" x14ac:dyDescent="0.3">
      <c r="A1553" s="116">
        <v>45355</v>
      </c>
      <c r="B1553" s="104">
        <v>15</v>
      </c>
      <c r="C1553" s="226">
        <v>11.82</v>
      </c>
    </row>
    <row r="1554" spans="1:3" ht="15.6" x14ac:dyDescent="0.3">
      <c r="A1554" s="116">
        <v>45355</v>
      </c>
      <c r="B1554" s="104">
        <v>16</v>
      </c>
      <c r="C1554" s="226">
        <v>12</v>
      </c>
    </row>
    <row r="1555" spans="1:3" ht="15.6" x14ac:dyDescent="0.3">
      <c r="A1555" s="116">
        <v>45355</v>
      </c>
      <c r="B1555" s="104">
        <v>17</v>
      </c>
      <c r="C1555" s="226">
        <v>11.798</v>
      </c>
    </row>
    <row r="1556" spans="1:3" ht="15.6" x14ac:dyDescent="0.3">
      <c r="A1556" s="116">
        <v>45355</v>
      </c>
      <c r="B1556" s="104">
        <v>18</v>
      </c>
      <c r="C1556" s="226">
        <v>11.945</v>
      </c>
    </row>
    <row r="1557" spans="1:3" ht="15.6" x14ac:dyDescent="0.3">
      <c r="A1557" s="116">
        <v>45355</v>
      </c>
      <c r="B1557" s="104">
        <v>19</v>
      </c>
      <c r="C1557" s="226">
        <v>12.452</v>
      </c>
    </row>
    <row r="1558" spans="1:3" ht="15.6" x14ac:dyDescent="0.3">
      <c r="A1558" s="116">
        <v>45355</v>
      </c>
      <c r="B1558" s="104">
        <v>20</v>
      </c>
      <c r="C1558" s="226">
        <v>13.500999999999999</v>
      </c>
    </row>
    <row r="1559" spans="1:3" ht="15.6" x14ac:dyDescent="0.3">
      <c r="A1559" s="116">
        <v>45355</v>
      </c>
      <c r="B1559" s="104">
        <v>21</v>
      </c>
      <c r="C1559" s="226">
        <v>14.096</v>
      </c>
    </row>
    <row r="1560" spans="1:3" ht="15.6" x14ac:dyDescent="0.3">
      <c r="A1560" s="116">
        <v>45355</v>
      </c>
      <c r="B1560" s="104">
        <v>22</v>
      </c>
      <c r="C1560" s="226">
        <v>14.446999999999999</v>
      </c>
    </row>
    <row r="1561" spans="1:3" ht="15.6" x14ac:dyDescent="0.3">
      <c r="A1561" s="116">
        <v>45355</v>
      </c>
      <c r="B1561" s="104">
        <v>23</v>
      </c>
      <c r="C1561" s="226">
        <v>15.105</v>
      </c>
    </row>
    <row r="1562" spans="1:3" ht="15.6" x14ac:dyDescent="0.3">
      <c r="A1562" s="116">
        <v>45355</v>
      </c>
      <c r="B1562" s="104">
        <v>24</v>
      </c>
      <c r="C1562" s="226">
        <v>15.475</v>
      </c>
    </row>
    <row r="1563" spans="1:3" ht="15.6" x14ac:dyDescent="0.3">
      <c r="A1563" s="116">
        <v>45356</v>
      </c>
      <c r="B1563" s="104">
        <v>1</v>
      </c>
      <c r="C1563" s="226">
        <v>14.555</v>
      </c>
    </row>
    <row r="1564" spans="1:3" ht="15.6" x14ac:dyDescent="0.3">
      <c r="A1564" s="116">
        <v>45356</v>
      </c>
      <c r="B1564" s="104">
        <v>2</v>
      </c>
      <c r="C1564" s="226">
        <v>13.635</v>
      </c>
    </row>
    <row r="1565" spans="1:3" ht="15.6" x14ac:dyDescent="0.3">
      <c r="A1565" s="116">
        <v>45356</v>
      </c>
      <c r="B1565" s="104">
        <v>3</v>
      </c>
      <c r="C1565" s="226">
        <v>13.69</v>
      </c>
    </row>
    <row r="1566" spans="1:3" ht="15.6" x14ac:dyDescent="0.3">
      <c r="A1566" s="116">
        <v>45356</v>
      </c>
      <c r="B1566" s="104">
        <v>4</v>
      </c>
      <c r="C1566" s="226">
        <v>13.826000000000001</v>
      </c>
    </row>
    <row r="1567" spans="1:3" ht="15.6" x14ac:dyDescent="0.3">
      <c r="A1567" s="116">
        <v>45356</v>
      </c>
      <c r="B1567" s="104">
        <v>5</v>
      </c>
      <c r="C1567" s="226">
        <v>13.948</v>
      </c>
    </row>
    <row r="1568" spans="1:3" ht="15.6" x14ac:dyDescent="0.3">
      <c r="A1568" s="116">
        <v>45356</v>
      </c>
      <c r="B1568" s="104">
        <v>6</v>
      </c>
      <c r="C1568" s="226">
        <v>14.22</v>
      </c>
    </row>
    <row r="1569" spans="1:3" ht="15.6" x14ac:dyDescent="0.3">
      <c r="A1569" s="116">
        <v>45356</v>
      </c>
      <c r="B1569" s="104">
        <v>7</v>
      </c>
      <c r="C1569" s="226">
        <v>13.589</v>
      </c>
    </row>
    <row r="1570" spans="1:3" ht="15.6" x14ac:dyDescent="0.3">
      <c r="A1570" s="116">
        <v>45356</v>
      </c>
      <c r="B1570" s="104">
        <v>8</v>
      </c>
      <c r="C1570" s="226">
        <v>13.367000000000001</v>
      </c>
    </row>
    <row r="1571" spans="1:3" ht="15.6" x14ac:dyDescent="0.3">
      <c r="A1571" s="116">
        <v>45356</v>
      </c>
      <c r="B1571" s="104">
        <v>9</v>
      </c>
      <c r="C1571" s="226">
        <v>13.871</v>
      </c>
    </row>
    <row r="1572" spans="1:3" ht="15.6" x14ac:dyDescent="0.3">
      <c r="A1572" s="116">
        <v>45356</v>
      </c>
      <c r="B1572" s="104">
        <v>10</v>
      </c>
      <c r="C1572" s="226">
        <v>13.865</v>
      </c>
    </row>
    <row r="1573" spans="1:3" ht="15.6" x14ac:dyDescent="0.3">
      <c r="A1573" s="116">
        <v>45356</v>
      </c>
      <c r="B1573" s="104">
        <v>11</v>
      </c>
      <c r="C1573" s="226">
        <v>14.478</v>
      </c>
    </row>
    <row r="1574" spans="1:3" ht="15.6" x14ac:dyDescent="0.3">
      <c r="A1574" s="116">
        <v>45356</v>
      </c>
      <c r="B1574" s="104">
        <v>12</v>
      </c>
      <c r="C1574" s="226">
        <v>14.670999999999999</v>
      </c>
    </row>
    <row r="1575" spans="1:3" ht="15.6" x14ac:dyDescent="0.3">
      <c r="A1575" s="116">
        <v>45356</v>
      </c>
      <c r="B1575" s="104">
        <v>13</v>
      </c>
      <c r="C1575" s="226">
        <v>14.16</v>
      </c>
    </row>
    <row r="1576" spans="1:3" ht="15.6" x14ac:dyDescent="0.3">
      <c r="A1576" s="116">
        <v>45356</v>
      </c>
      <c r="B1576" s="104">
        <v>14</v>
      </c>
      <c r="C1576" s="226">
        <v>14.714</v>
      </c>
    </row>
    <row r="1577" spans="1:3" ht="15.6" x14ac:dyDescent="0.3">
      <c r="A1577" s="116">
        <v>45356</v>
      </c>
      <c r="B1577" s="104">
        <v>15</v>
      </c>
      <c r="C1577" s="226">
        <v>13.965</v>
      </c>
    </row>
    <row r="1578" spans="1:3" ht="15.6" x14ac:dyDescent="0.3">
      <c r="A1578" s="116">
        <v>45356</v>
      </c>
      <c r="B1578" s="104">
        <v>16</v>
      </c>
      <c r="C1578" s="226">
        <v>14.025</v>
      </c>
    </row>
    <row r="1579" spans="1:3" ht="15.6" x14ac:dyDescent="0.3">
      <c r="A1579" s="116">
        <v>45356</v>
      </c>
      <c r="B1579" s="104">
        <v>17</v>
      </c>
      <c r="C1579" s="226">
        <v>13.789</v>
      </c>
    </row>
    <row r="1580" spans="1:3" ht="15.6" x14ac:dyDescent="0.3">
      <c r="A1580" s="116">
        <v>45356</v>
      </c>
      <c r="B1580" s="104">
        <v>18</v>
      </c>
      <c r="C1580" s="226">
        <v>13.539</v>
      </c>
    </row>
    <row r="1581" spans="1:3" ht="15.6" x14ac:dyDescent="0.3">
      <c r="A1581" s="116">
        <v>45356</v>
      </c>
      <c r="B1581" s="104">
        <v>19</v>
      </c>
      <c r="C1581" s="226">
        <v>14.037000000000001</v>
      </c>
    </row>
    <row r="1582" spans="1:3" ht="15.6" x14ac:dyDescent="0.3">
      <c r="A1582" s="116">
        <v>45356</v>
      </c>
      <c r="B1582" s="104">
        <v>20</v>
      </c>
      <c r="C1582" s="226">
        <v>14.638</v>
      </c>
    </row>
    <row r="1583" spans="1:3" ht="15.6" x14ac:dyDescent="0.3">
      <c r="A1583" s="116">
        <v>45356</v>
      </c>
      <c r="B1583" s="104">
        <v>21</v>
      </c>
      <c r="C1583" s="226">
        <v>14.496</v>
      </c>
    </row>
    <row r="1584" spans="1:3" ht="15.6" x14ac:dyDescent="0.3">
      <c r="A1584" s="116">
        <v>45356</v>
      </c>
      <c r="B1584" s="104">
        <v>22</v>
      </c>
      <c r="C1584" s="226">
        <v>15.061</v>
      </c>
    </row>
    <row r="1585" spans="1:3" ht="15.6" x14ac:dyDescent="0.3">
      <c r="A1585" s="116">
        <v>45356</v>
      </c>
      <c r="B1585" s="104">
        <v>23</v>
      </c>
      <c r="C1585" s="226">
        <v>14.010999999999999</v>
      </c>
    </row>
    <row r="1586" spans="1:3" ht="15.6" x14ac:dyDescent="0.3">
      <c r="A1586" s="116">
        <v>45356</v>
      </c>
      <c r="B1586" s="104">
        <v>24</v>
      </c>
      <c r="C1586" s="226">
        <v>15.134</v>
      </c>
    </row>
    <row r="1587" spans="1:3" ht="15.6" x14ac:dyDescent="0.3">
      <c r="A1587" s="116">
        <v>45357</v>
      </c>
      <c r="B1587" s="104">
        <v>1</v>
      </c>
      <c r="C1587" s="226">
        <v>13.938000000000001</v>
      </c>
    </row>
    <row r="1588" spans="1:3" ht="15.6" x14ac:dyDescent="0.3">
      <c r="A1588" s="116">
        <v>45357</v>
      </c>
      <c r="B1588" s="104">
        <v>2</v>
      </c>
      <c r="C1588" s="226">
        <v>13.510999999999999</v>
      </c>
    </row>
    <row r="1589" spans="1:3" ht="15.6" x14ac:dyDescent="0.3">
      <c r="A1589" s="116">
        <v>45357</v>
      </c>
      <c r="B1589" s="104">
        <v>3</v>
      </c>
      <c r="C1589" s="226">
        <v>13.72</v>
      </c>
    </row>
    <row r="1590" spans="1:3" ht="15.6" x14ac:dyDescent="0.3">
      <c r="A1590" s="116">
        <v>45357</v>
      </c>
      <c r="B1590" s="104">
        <v>4</v>
      </c>
      <c r="C1590" s="226">
        <v>13.349</v>
      </c>
    </row>
    <row r="1591" spans="1:3" ht="15.6" x14ac:dyDescent="0.3">
      <c r="A1591" s="116">
        <v>45357</v>
      </c>
      <c r="B1591" s="104">
        <v>5</v>
      </c>
      <c r="C1591" s="226">
        <v>12.840999999999999</v>
      </c>
    </row>
    <row r="1592" spans="1:3" ht="15.6" x14ac:dyDescent="0.3">
      <c r="A1592" s="116">
        <v>45357</v>
      </c>
      <c r="B1592" s="104">
        <v>6</v>
      </c>
      <c r="C1592" s="226">
        <v>13.117000000000001</v>
      </c>
    </row>
    <row r="1593" spans="1:3" ht="15.6" x14ac:dyDescent="0.3">
      <c r="A1593" s="116">
        <v>45357</v>
      </c>
      <c r="B1593" s="104">
        <v>7</v>
      </c>
      <c r="C1593" s="226">
        <v>13.25</v>
      </c>
    </row>
    <row r="1594" spans="1:3" ht="15.6" x14ac:dyDescent="0.3">
      <c r="A1594" s="116">
        <v>45357</v>
      </c>
      <c r="B1594" s="104">
        <v>8</v>
      </c>
      <c r="C1594" s="226">
        <v>13.445</v>
      </c>
    </row>
    <row r="1595" spans="1:3" ht="15.6" x14ac:dyDescent="0.3">
      <c r="A1595" s="116">
        <v>45357</v>
      </c>
      <c r="B1595" s="104">
        <v>9</v>
      </c>
      <c r="C1595" s="226">
        <v>13.488</v>
      </c>
    </row>
    <row r="1596" spans="1:3" ht="15.6" x14ac:dyDescent="0.3">
      <c r="A1596" s="116">
        <v>45357</v>
      </c>
      <c r="B1596" s="104">
        <v>10</v>
      </c>
      <c r="C1596" s="226">
        <v>13.263999999999999</v>
      </c>
    </row>
    <row r="1597" spans="1:3" ht="15.6" x14ac:dyDescent="0.3">
      <c r="A1597" s="116">
        <v>45357</v>
      </c>
      <c r="B1597" s="104">
        <v>11</v>
      </c>
      <c r="C1597" s="226">
        <v>13.028</v>
      </c>
    </row>
    <row r="1598" spans="1:3" ht="15.6" x14ac:dyDescent="0.3">
      <c r="A1598" s="116">
        <v>45357</v>
      </c>
      <c r="B1598" s="104">
        <v>12</v>
      </c>
      <c r="C1598" s="226">
        <v>12.673</v>
      </c>
    </row>
    <row r="1599" spans="1:3" ht="15.6" x14ac:dyDescent="0.3">
      <c r="A1599" s="116">
        <v>45357</v>
      </c>
      <c r="B1599" s="104">
        <v>13</v>
      </c>
      <c r="C1599" s="226">
        <v>12.493</v>
      </c>
    </row>
    <row r="1600" spans="1:3" ht="15.6" x14ac:dyDescent="0.3">
      <c r="A1600" s="116">
        <v>45357</v>
      </c>
      <c r="B1600" s="104">
        <v>14</v>
      </c>
      <c r="C1600" s="226">
        <v>12.852</v>
      </c>
    </row>
    <row r="1601" spans="1:3" ht="15.6" x14ac:dyDescent="0.3">
      <c r="A1601" s="116">
        <v>45357</v>
      </c>
      <c r="B1601" s="104">
        <v>15</v>
      </c>
      <c r="C1601" s="226">
        <v>12.446999999999999</v>
      </c>
    </row>
    <row r="1602" spans="1:3" ht="15.6" x14ac:dyDescent="0.3">
      <c r="A1602" s="116">
        <v>45357</v>
      </c>
      <c r="B1602" s="104">
        <v>16</v>
      </c>
      <c r="C1602" s="226">
        <v>12.038</v>
      </c>
    </row>
    <row r="1603" spans="1:3" ht="15.6" x14ac:dyDescent="0.3">
      <c r="A1603" s="116">
        <v>45357</v>
      </c>
      <c r="B1603" s="104">
        <v>17</v>
      </c>
      <c r="C1603" s="226">
        <v>12.372</v>
      </c>
    </row>
    <row r="1604" spans="1:3" ht="15.6" x14ac:dyDescent="0.3">
      <c r="A1604" s="116">
        <v>45357</v>
      </c>
      <c r="B1604" s="104">
        <v>18</v>
      </c>
      <c r="C1604" s="226">
        <v>4.2140000000000004</v>
      </c>
    </row>
    <row r="1605" spans="1:3" ht="15.6" x14ac:dyDescent="0.3">
      <c r="A1605" s="116">
        <v>45357</v>
      </c>
      <c r="B1605" s="104">
        <v>19</v>
      </c>
      <c r="C1605" s="226">
        <v>3.0019999999999998</v>
      </c>
    </row>
    <row r="1606" spans="1:3" ht="15.6" x14ac:dyDescent="0.3">
      <c r="A1606" s="116">
        <v>45357</v>
      </c>
      <c r="B1606" s="104">
        <v>20</v>
      </c>
      <c r="C1606" s="226">
        <v>5.3540000000000001</v>
      </c>
    </row>
    <row r="1607" spans="1:3" ht="15.6" x14ac:dyDescent="0.3">
      <c r="A1607" s="116">
        <v>45357</v>
      </c>
      <c r="B1607" s="104">
        <v>21</v>
      </c>
      <c r="C1607" s="226">
        <v>8.843</v>
      </c>
    </row>
    <row r="1608" spans="1:3" ht="15.6" x14ac:dyDescent="0.3">
      <c r="A1608" s="116">
        <v>45357</v>
      </c>
      <c r="B1608" s="104">
        <v>22</v>
      </c>
      <c r="C1608" s="226">
        <v>9.0839999999999996</v>
      </c>
    </row>
    <row r="1609" spans="1:3" ht="15.6" x14ac:dyDescent="0.3">
      <c r="A1609" s="116">
        <v>45357</v>
      </c>
      <c r="B1609" s="104">
        <v>23</v>
      </c>
      <c r="C1609" s="226">
        <v>9.0579999999999998</v>
      </c>
    </row>
    <row r="1610" spans="1:3" ht="15.6" x14ac:dyDescent="0.3">
      <c r="A1610" s="116">
        <v>45357</v>
      </c>
      <c r="B1610" s="104">
        <v>24</v>
      </c>
      <c r="C1610" s="226">
        <v>9.2680000000000007</v>
      </c>
    </row>
    <row r="1611" spans="1:3" ht="15.6" x14ac:dyDescent="0.3">
      <c r="A1611" s="116">
        <v>45358</v>
      </c>
      <c r="B1611" s="104">
        <v>1</v>
      </c>
      <c r="C1611" s="226">
        <v>9.4320000000000004</v>
      </c>
    </row>
    <row r="1612" spans="1:3" ht="15.6" x14ac:dyDescent="0.3">
      <c r="A1612" s="116">
        <v>45358</v>
      </c>
      <c r="B1612" s="104">
        <v>2</v>
      </c>
      <c r="C1612" s="226">
        <v>9.0809999999999995</v>
      </c>
    </row>
    <row r="1613" spans="1:3" ht="15.6" x14ac:dyDescent="0.3">
      <c r="A1613" s="116">
        <v>45358</v>
      </c>
      <c r="B1613" s="104">
        <v>3</v>
      </c>
      <c r="C1613" s="226">
        <v>8.7949999999999999</v>
      </c>
    </row>
    <row r="1614" spans="1:3" ht="15.6" x14ac:dyDescent="0.3">
      <c r="A1614" s="116">
        <v>45358</v>
      </c>
      <c r="B1614" s="104">
        <v>4</v>
      </c>
      <c r="C1614" s="226">
        <v>9.0440000000000005</v>
      </c>
    </row>
    <row r="1615" spans="1:3" ht="15.6" x14ac:dyDescent="0.3">
      <c r="A1615" s="116">
        <v>45358</v>
      </c>
      <c r="B1615" s="104">
        <v>5</v>
      </c>
      <c r="C1615" s="226">
        <v>5.718</v>
      </c>
    </row>
    <row r="1616" spans="1:3" ht="15.6" x14ac:dyDescent="0.3">
      <c r="A1616" s="116">
        <v>45358</v>
      </c>
      <c r="B1616" s="104">
        <v>6</v>
      </c>
      <c r="C1616" s="226">
        <v>8.5939999999999994</v>
      </c>
    </row>
    <row r="1617" spans="1:3" ht="15.6" x14ac:dyDescent="0.3">
      <c r="A1617" s="116">
        <v>45358</v>
      </c>
      <c r="B1617" s="104">
        <v>7</v>
      </c>
      <c r="C1617" s="226">
        <v>9.8179999999999996</v>
      </c>
    </row>
    <row r="1618" spans="1:3" ht="15.6" x14ac:dyDescent="0.3">
      <c r="A1618" s="116">
        <v>45358</v>
      </c>
      <c r="B1618" s="104">
        <v>8</v>
      </c>
      <c r="C1618" s="226">
        <v>11.007999999999999</v>
      </c>
    </row>
    <row r="1619" spans="1:3" ht="15.6" x14ac:dyDescent="0.3">
      <c r="A1619" s="116">
        <v>45358</v>
      </c>
      <c r="B1619" s="104">
        <v>9</v>
      </c>
      <c r="C1619" s="226">
        <v>11.135</v>
      </c>
    </row>
    <row r="1620" spans="1:3" ht="15.6" x14ac:dyDescent="0.3">
      <c r="A1620" s="116">
        <v>45358</v>
      </c>
      <c r="B1620" s="104">
        <v>10</v>
      </c>
      <c r="C1620" s="226">
        <v>11.132999999999999</v>
      </c>
    </row>
    <row r="1621" spans="1:3" ht="15.6" x14ac:dyDescent="0.3">
      <c r="A1621" s="116">
        <v>45358</v>
      </c>
      <c r="B1621" s="104">
        <v>11</v>
      </c>
      <c r="C1621" s="226">
        <v>10.792999999999999</v>
      </c>
    </row>
    <row r="1622" spans="1:3" ht="15.6" x14ac:dyDescent="0.3">
      <c r="A1622" s="116">
        <v>45358</v>
      </c>
      <c r="B1622" s="104">
        <v>12</v>
      </c>
      <c r="C1622" s="226">
        <v>11.456</v>
      </c>
    </row>
    <row r="1623" spans="1:3" ht="15.6" x14ac:dyDescent="0.3">
      <c r="A1623" s="116">
        <v>45358</v>
      </c>
      <c r="B1623" s="104">
        <v>13</v>
      </c>
      <c r="C1623" s="226">
        <v>11.003</v>
      </c>
    </row>
    <row r="1624" spans="1:3" ht="15.6" x14ac:dyDescent="0.3">
      <c r="A1624" s="116">
        <v>45358</v>
      </c>
      <c r="B1624" s="104">
        <v>14</v>
      </c>
      <c r="C1624" s="226">
        <v>11.083</v>
      </c>
    </row>
    <row r="1625" spans="1:3" ht="15.6" x14ac:dyDescent="0.3">
      <c r="A1625" s="116">
        <v>45358</v>
      </c>
      <c r="B1625" s="104">
        <v>15</v>
      </c>
      <c r="C1625" s="226">
        <v>10.978999999999999</v>
      </c>
    </row>
    <row r="1626" spans="1:3" ht="15.6" x14ac:dyDescent="0.3">
      <c r="A1626" s="116">
        <v>45358</v>
      </c>
      <c r="B1626" s="104">
        <v>16</v>
      </c>
      <c r="C1626" s="226">
        <v>10.786</v>
      </c>
    </row>
    <row r="1627" spans="1:3" ht="15.6" x14ac:dyDescent="0.3">
      <c r="A1627" s="116">
        <v>45358</v>
      </c>
      <c r="B1627" s="104">
        <v>17</v>
      </c>
      <c r="C1627" s="226">
        <v>10.752000000000001</v>
      </c>
    </row>
    <row r="1628" spans="1:3" ht="15.6" x14ac:dyDescent="0.3">
      <c r="A1628" s="116">
        <v>45358</v>
      </c>
      <c r="B1628" s="104">
        <v>18</v>
      </c>
      <c r="C1628" s="226">
        <v>10.637</v>
      </c>
    </row>
    <row r="1629" spans="1:3" ht="15.6" x14ac:dyDescent="0.3">
      <c r="A1629" s="116">
        <v>45358</v>
      </c>
      <c r="B1629" s="104">
        <v>19</v>
      </c>
      <c r="C1629" s="226">
        <v>10.888999999999999</v>
      </c>
    </row>
    <row r="1630" spans="1:3" ht="15.6" x14ac:dyDescent="0.3">
      <c r="A1630" s="116">
        <v>45358</v>
      </c>
      <c r="B1630" s="104">
        <v>20</v>
      </c>
      <c r="C1630" s="226">
        <v>10.895</v>
      </c>
    </row>
    <row r="1631" spans="1:3" ht="15.6" x14ac:dyDescent="0.3">
      <c r="A1631" s="116">
        <v>45358</v>
      </c>
      <c r="B1631" s="104">
        <v>21</v>
      </c>
      <c r="C1631" s="226">
        <v>10.622999999999999</v>
      </c>
    </row>
    <row r="1632" spans="1:3" ht="15.6" x14ac:dyDescent="0.3">
      <c r="A1632" s="116">
        <v>45358</v>
      </c>
      <c r="B1632" s="104">
        <v>22</v>
      </c>
      <c r="C1632" s="226">
        <v>10.747999999999999</v>
      </c>
    </row>
    <row r="1633" spans="1:3" ht="15.6" x14ac:dyDescent="0.3">
      <c r="A1633" s="116">
        <v>45358</v>
      </c>
      <c r="B1633" s="104">
        <v>23</v>
      </c>
      <c r="C1633" s="226">
        <v>11.081</v>
      </c>
    </row>
    <row r="1634" spans="1:3" ht="15.6" x14ac:dyDescent="0.3">
      <c r="A1634" s="116">
        <v>45358</v>
      </c>
      <c r="B1634" s="104">
        <v>24</v>
      </c>
      <c r="C1634" s="226">
        <v>11.252000000000001</v>
      </c>
    </row>
    <row r="1635" spans="1:3" ht="15.6" x14ac:dyDescent="0.3">
      <c r="A1635" s="116">
        <v>45359</v>
      </c>
      <c r="B1635" s="104">
        <v>1</v>
      </c>
      <c r="C1635" s="226">
        <v>10.997999999999999</v>
      </c>
    </row>
    <row r="1636" spans="1:3" ht="15.6" x14ac:dyDescent="0.3">
      <c r="A1636" s="116">
        <v>45359</v>
      </c>
      <c r="B1636" s="104">
        <v>2</v>
      </c>
      <c r="C1636" s="226">
        <v>10.254</v>
      </c>
    </row>
    <row r="1637" spans="1:3" ht="15.6" x14ac:dyDescent="0.3">
      <c r="A1637" s="116">
        <v>45359</v>
      </c>
      <c r="B1637" s="104">
        <v>3</v>
      </c>
      <c r="C1637" s="226">
        <v>9.6980000000000004</v>
      </c>
    </row>
    <row r="1638" spans="1:3" ht="15.6" x14ac:dyDescent="0.3">
      <c r="A1638" s="116">
        <v>45359</v>
      </c>
      <c r="B1638" s="104">
        <v>4</v>
      </c>
      <c r="C1638" s="226">
        <v>9.76</v>
      </c>
    </row>
    <row r="1639" spans="1:3" ht="15.6" x14ac:dyDescent="0.3">
      <c r="A1639" s="116">
        <v>45359</v>
      </c>
      <c r="B1639" s="104">
        <v>5</v>
      </c>
      <c r="C1639" s="226">
        <v>9.9039999999999999</v>
      </c>
    </row>
    <row r="1640" spans="1:3" ht="15.6" x14ac:dyDescent="0.3">
      <c r="A1640" s="116">
        <v>45359</v>
      </c>
      <c r="B1640" s="104">
        <v>6</v>
      </c>
      <c r="C1640" s="226">
        <v>10.446</v>
      </c>
    </row>
    <row r="1641" spans="1:3" ht="15.6" x14ac:dyDescent="0.3">
      <c r="A1641" s="116">
        <v>45359</v>
      </c>
      <c r="B1641" s="104">
        <v>7</v>
      </c>
      <c r="C1641" s="226">
        <v>10.464</v>
      </c>
    </row>
    <row r="1642" spans="1:3" ht="15.6" x14ac:dyDescent="0.3">
      <c r="A1642" s="116">
        <v>45359</v>
      </c>
      <c r="B1642" s="104">
        <v>8</v>
      </c>
      <c r="C1642" s="226">
        <v>10.332000000000001</v>
      </c>
    </row>
    <row r="1643" spans="1:3" ht="15.6" x14ac:dyDescent="0.3">
      <c r="A1643" s="116">
        <v>45359</v>
      </c>
      <c r="B1643" s="104">
        <v>9</v>
      </c>
      <c r="C1643" s="226">
        <v>10.468</v>
      </c>
    </row>
    <row r="1644" spans="1:3" ht="15.6" x14ac:dyDescent="0.3">
      <c r="A1644" s="116">
        <v>45359</v>
      </c>
      <c r="B1644" s="104">
        <v>10</v>
      </c>
      <c r="C1644" s="226">
        <v>10.156000000000001</v>
      </c>
    </row>
    <row r="1645" spans="1:3" ht="15.6" x14ac:dyDescent="0.3">
      <c r="A1645" s="116">
        <v>45359</v>
      </c>
      <c r="B1645" s="104">
        <v>11</v>
      </c>
      <c r="C1645" s="226">
        <v>11.013999999999999</v>
      </c>
    </row>
    <row r="1646" spans="1:3" ht="15.6" x14ac:dyDescent="0.3">
      <c r="A1646" s="116">
        <v>45359</v>
      </c>
      <c r="B1646" s="104">
        <v>12</v>
      </c>
      <c r="C1646" s="226">
        <v>10.866</v>
      </c>
    </row>
    <row r="1647" spans="1:3" ht="15.6" x14ac:dyDescent="0.3">
      <c r="A1647" s="116">
        <v>45359</v>
      </c>
      <c r="B1647" s="104">
        <v>13</v>
      </c>
      <c r="C1647" s="226">
        <v>10.497999999999999</v>
      </c>
    </row>
    <row r="1648" spans="1:3" ht="15.6" x14ac:dyDescent="0.3">
      <c r="A1648" s="116">
        <v>45359</v>
      </c>
      <c r="B1648" s="104">
        <v>14</v>
      </c>
      <c r="C1648" s="226">
        <v>10.356</v>
      </c>
    </row>
    <row r="1649" spans="1:3" ht="15.6" x14ac:dyDescent="0.3">
      <c r="A1649" s="116">
        <v>45359</v>
      </c>
      <c r="B1649" s="104">
        <v>15</v>
      </c>
      <c r="C1649" s="226">
        <v>10.417</v>
      </c>
    </row>
    <row r="1650" spans="1:3" ht="15.6" x14ac:dyDescent="0.3">
      <c r="A1650" s="116">
        <v>45359</v>
      </c>
      <c r="B1650" s="104">
        <v>16</v>
      </c>
      <c r="C1650" s="226">
        <v>10.52</v>
      </c>
    </row>
    <row r="1651" spans="1:3" ht="15.6" x14ac:dyDescent="0.3">
      <c r="A1651" s="116">
        <v>45359</v>
      </c>
      <c r="B1651" s="104">
        <v>17</v>
      </c>
      <c r="C1651" s="226">
        <v>9.7289999999999992</v>
      </c>
    </row>
    <row r="1652" spans="1:3" ht="15.6" x14ac:dyDescent="0.3">
      <c r="A1652" s="116">
        <v>45359</v>
      </c>
      <c r="B1652" s="104">
        <v>18</v>
      </c>
      <c r="C1652" s="226">
        <v>9.484</v>
      </c>
    </row>
    <row r="1653" spans="1:3" ht="15.6" x14ac:dyDescent="0.3">
      <c r="A1653" s="116">
        <v>45359</v>
      </c>
      <c r="B1653" s="104">
        <v>19</v>
      </c>
      <c r="C1653" s="226">
        <v>10</v>
      </c>
    </row>
    <row r="1654" spans="1:3" ht="15.6" x14ac:dyDescent="0.3">
      <c r="A1654" s="116">
        <v>45359</v>
      </c>
      <c r="B1654" s="104">
        <v>20</v>
      </c>
      <c r="C1654" s="226">
        <v>10.037000000000001</v>
      </c>
    </row>
    <row r="1655" spans="1:3" ht="15.6" x14ac:dyDescent="0.3">
      <c r="A1655" s="116">
        <v>45359</v>
      </c>
      <c r="B1655" s="104">
        <v>21</v>
      </c>
      <c r="C1655" s="226">
        <v>9.8539999999999992</v>
      </c>
    </row>
    <row r="1656" spans="1:3" ht="15.6" x14ac:dyDescent="0.3">
      <c r="A1656" s="116">
        <v>45359</v>
      </c>
      <c r="B1656" s="104">
        <v>22</v>
      </c>
      <c r="C1656" s="226">
        <v>10.403</v>
      </c>
    </row>
    <row r="1657" spans="1:3" ht="15.6" x14ac:dyDescent="0.3">
      <c r="A1657" s="116">
        <v>45359</v>
      </c>
      <c r="B1657" s="104">
        <v>23</v>
      </c>
      <c r="C1657" s="226">
        <v>10.239000000000001</v>
      </c>
    </row>
    <row r="1658" spans="1:3" ht="15.6" x14ac:dyDescent="0.3">
      <c r="A1658" s="116">
        <v>45359</v>
      </c>
      <c r="B1658" s="104">
        <v>24</v>
      </c>
      <c r="C1658" s="226">
        <v>10.339</v>
      </c>
    </row>
    <row r="1659" spans="1:3" ht="15.6" x14ac:dyDescent="0.3">
      <c r="A1659" s="116">
        <v>45360</v>
      </c>
      <c r="B1659" s="104">
        <v>1</v>
      </c>
      <c r="C1659" s="226">
        <v>9.9860000000000007</v>
      </c>
    </row>
    <row r="1660" spans="1:3" ht="15.6" x14ac:dyDescent="0.3">
      <c r="A1660" s="116">
        <v>45360</v>
      </c>
      <c r="B1660" s="104">
        <v>2</v>
      </c>
      <c r="C1660" s="226">
        <v>9.6489999999999991</v>
      </c>
    </row>
    <row r="1661" spans="1:3" ht="15.6" x14ac:dyDescent="0.3">
      <c r="A1661" s="116">
        <v>45360</v>
      </c>
      <c r="B1661" s="104">
        <v>3</v>
      </c>
      <c r="C1661" s="226">
        <v>9.6300000000000008</v>
      </c>
    </row>
    <row r="1662" spans="1:3" ht="15.6" x14ac:dyDescent="0.3">
      <c r="A1662" s="116">
        <v>45360</v>
      </c>
      <c r="B1662" s="104">
        <v>4</v>
      </c>
      <c r="C1662" s="226">
        <v>9.6219999999999999</v>
      </c>
    </row>
    <row r="1663" spans="1:3" ht="15.6" x14ac:dyDescent="0.3">
      <c r="A1663" s="116">
        <v>45360</v>
      </c>
      <c r="B1663" s="104">
        <v>5</v>
      </c>
      <c r="C1663" s="226">
        <v>9.6880000000000006</v>
      </c>
    </row>
    <row r="1664" spans="1:3" ht="15.6" x14ac:dyDescent="0.3">
      <c r="A1664" s="116">
        <v>45360</v>
      </c>
      <c r="B1664" s="104">
        <v>6</v>
      </c>
      <c r="C1664" s="226">
        <v>9.5730000000000004</v>
      </c>
    </row>
    <row r="1665" spans="1:3" ht="15.6" x14ac:dyDescent="0.3">
      <c r="A1665" s="116">
        <v>45360</v>
      </c>
      <c r="B1665" s="104">
        <v>7</v>
      </c>
      <c r="C1665" s="226">
        <v>9.3670000000000009</v>
      </c>
    </row>
    <row r="1666" spans="1:3" ht="15.6" x14ac:dyDescent="0.3">
      <c r="A1666" s="116">
        <v>45360</v>
      </c>
      <c r="B1666" s="104">
        <v>8</v>
      </c>
      <c r="C1666" s="226">
        <v>9.0340000000000007</v>
      </c>
    </row>
    <row r="1667" spans="1:3" ht="15.6" x14ac:dyDescent="0.3">
      <c r="A1667" s="116">
        <v>45360</v>
      </c>
      <c r="B1667" s="104">
        <v>9</v>
      </c>
      <c r="C1667" s="226">
        <v>9.24</v>
      </c>
    </row>
    <row r="1668" spans="1:3" ht="15.6" x14ac:dyDescent="0.3">
      <c r="A1668" s="116">
        <v>45360</v>
      </c>
      <c r="B1668" s="104">
        <v>10</v>
      </c>
      <c r="C1668" s="226">
        <v>8.8699999999999992</v>
      </c>
    </row>
    <row r="1669" spans="1:3" ht="15.6" x14ac:dyDescent="0.3">
      <c r="A1669" s="116">
        <v>45360</v>
      </c>
      <c r="B1669" s="104">
        <v>11</v>
      </c>
      <c r="C1669" s="226">
        <v>8.7799999999999994</v>
      </c>
    </row>
    <row r="1670" spans="1:3" ht="15.6" x14ac:dyDescent="0.3">
      <c r="A1670" s="116">
        <v>45360</v>
      </c>
      <c r="B1670" s="104">
        <v>12</v>
      </c>
      <c r="C1670" s="226">
        <v>8.532</v>
      </c>
    </row>
    <row r="1671" spans="1:3" ht="15.6" x14ac:dyDescent="0.3">
      <c r="A1671" s="116">
        <v>45360</v>
      </c>
      <c r="B1671" s="104">
        <v>13</v>
      </c>
      <c r="C1671" s="226">
        <v>8.5060000000000002</v>
      </c>
    </row>
    <row r="1672" spans="1:3" ht="15.6" x14ac:dyDescent="0.3">
      <c r="A1672" s="116">
        <v>45360</v>
      </c>
      <c r="B1672" s="104">
        <v>14</v>
      </c>
      <c r="C1672" s="226">
        <v>8.6379999999999999</v>
      </c>
    </row>
    <row r="1673" spans="1:3" ht="15.6" x14ac:dyDescent="0.3">
      <c r="A1673" s="116">
        <v>45360</v>
      </c>
      <c r="B1673" s="104">
        <v>15</v>
      </c>
      <c r="C1673" s="226">
        <v>8.5299999999999994</v>
      </c>
    </row>
    <row r="1674" spans="1:3" ht="15.6" x14ac:dyDescent="0.3">
      <c r="A1674" s="116">
        <v>45360</v>
      </c>
      <c r="B1674" s="104">
        <v>16</v>
      </c>
      <c r="C1674" s="226">
        <v>8.5589999999999993</v>
      </c>
    </row>
    <row r="1675" spans="1:3" ht="15.6" x14ac:dyDescent="0.3">
      <c r="A1675" s="116">
        <v>45360</v>
      </c>
      <c r="B1675" s="104">
        <v>17</v>
      </c>
      <c r="C1675" s="226">
        <v>8.5519999999999996</v>
      </c>
    </row>
    <row r="1676" spans="1:3" ht="15.6" x14ac:dyDescent="0.3">
      <c r="A1676" s="116">
        <v>45360</v>
      </c>
      <c r="B1676" s="104">
        <v>18</v>
      </c>
      <c r="C1676" s="226">
        <v>8.6829999999999998</v>
      </c>
    </row>
    <row r="1677" spans="1:3" ht="15.6" x14ac:dyDescent="0.3">
      <c r="A1677" s="116">
        <v>45360</v>
      </c>
      <c r="B1677" s="104">
        <v>19</v>
      </c>
      <c r="C1677" s="226">
        <v>8.7720000000000002</v>
      </c>
    </row>
    <row r="1678" spans="1:3" ht="15.6" x14ac:dyDescent="0.3">
      <c r="A1678" s="116">
        <v>45360</v>
      </c>
      <c r="B1678" s="104">
        <v>20</v>
      </c>
      <c r="C1678" s="226">
        <v>8.8390000000000004</v>
      </c>
    </row>
    <row r="1679" spans="1:3" ht="15.6" x14ac:dyDescent="0.3">
      <c r="A1679" s="116">
        <v>45360</v>
      </c>
      <c r="B1679" s="104">
        <v>21</v>
      </c>
      <c r="C1679" s="226">
        <v>8.7799999999999994</v>
      </c>
    </row>
    <row r="1680" spans="1:3" ht="15.6" x14ac:dyDescent="0.3">
      <c r="A1680" s="116">
        <v>45360</v>
      </c>
      <c r="B1680" s="104">
        <v>22</v>
      </c>
      <c r="C1680" s="226">
        <v>9.0570000000000004</v>
      </c>
    </row>
    <row r="1681" spans="1:3" ht="15.6" x14ac:dyDescent="0.3">
      <c r="A1681" s="116">
        <v>45360</v>
      </c>
      <c r="B1681" s="104">
        <v>23</v>
      </c>
      <c r="C1681" s="226">
        <v>8.9290000000000003</v>
      </c>
    </row>
    <row r="1682" spans="1:3" ht="15.6" x14ac:dyDescent="0.3">
      <c r="A1682" s="116">
        <v>45360</v>
      </c>
      <c r="B1682" s="104">
        <v>24</v>
      </c>
      <c r="C1682" s="226">
        <v>9.31</v>
      </c>
    </row>
    <row r="1683" spans="1:3" ht="15.6" x14ac:dyDescent="0.3">
      <c r="A1683" s="116">
        <v>45361</v>
      </c>
      <c r="B1683" s="104">
        <v>1</v>
      </c>
      <c r="C1683" s="226">
        <v>9.19</v>
      </c>
    </row>
    <row r="1684" spans="1:3" ht="15.6" x14ac:dyDescent="0.3">
      <c r="A1684" s="116">
        <v>45361</v>
      </c>
      <c r="B1684" s="104">
        <v>3</v>
      </c>
      <c r="C1684" s="226">
        <v>8.9930000000000003</v>
      </c>
    </row>
    <row r="1685" spans="1:3" ht="15.6" x14ac:dyDescent="0.3">
      <c r="A1685" s="116">
        <v>45361</v>
      </c>
      <c r="B1685" s="104">
        <v>4</v>
      </c>
      <c r="C1685" s="226">
        <v>8.7279999999999998</v>
      </c>
    </row>
    <row r="1686" spans="1:3" ht="15.6" x14ac:dyDescent="0.3">
      <c r="A1686" s="116">
        <v>45361</v>
      </c>
      <c r="B1686" s="104">
        <v>5</v>
      </c>
      <c r="C1686" s="226">
        <v>8.7439999999999998</v>
      </c>
    </row>
    <row r="1687" spans="1:3" ht="15.6" x14ac:dyDescent="0.3">
      <c r="A1687" s="116">
        <v>45361</v>
      </c>
      <c r="B1687" s="104">
        <v>6</v>
      </c>
      <c r="C1687" s="226">
        <v>8.7609999999999992</v>
      </c>
    </row>
    <row r="1688" spans="1:3" ht="15.6" x14ac:dyDescent="0.3">
      <c r="A1688" s="116">
        <v>45361</v>
      </c>
      <c r="B1688" s="104">
        <v>7</v>
      </c>
      <c r="C1688" s="226">
        <v>9.0790000000000006</v>
      </c>
    </row>
    <row r="1689" spans="1:3" ht="15.6" x14ac:dyDescent="0.3">
      <c r="A1689" s="116">
        <v>45361</v>
      </c>
      <c r="B1689" s="104">
        <v>8</v>
      </c>
      <c r="C1689" s="226">
        <v>8.782</v>
      </c>
    </row>
    <row r="1690" spans="1:3" ht="15.6" x14ac:dyDescent="0.3">
      <c r="A1690" s="116">
        <v>45361</v>
      </c>
      <c r="B1690" s="104">
        <v>9</v>
      </c>
      <c r="C1690" s="226">
        <v>8.7379999999999995</v>
      </c>
    </row>
    <row r="1691" spans="1:3" ht="15.6" x14ac:dyDescent="0.3">
      <c r="A1691" s="116">
        <v>45361</v>
      </c>
      <c r="B1691" s="104">
        <v>10</v>
      </c>
      <c r="C1691" s="226">
        <v>8.7989999999999995</v>
      </c>
    </row>
    <row r="1692" spans="1:3" ht="15.6" x14ac:dyDescent="0.3">
      <c r="A1692" s="116">
        <v>45361</v>
      </c>
      <c r="B1692" s="104">
        <v>11</v>
      </c>
      <c r="C1692" s="226">
        <v>8.6340000000000003</v>
      </c>
    </row>
    <row r="1693" spans="1:3" ht="15.6" x14ac:dyDescent="0.3">
      <c r="A1693" s="116">
        <v>45361</v>
      </c>
      <c r="B1693" s="104">
        <v>12</v>
      </c>
      <c r="C1693" s="226">
        <v>8.2100000000000009</v>
      </c>
    </row>
    <row r="1694" spans="1:3" ht="15.6" x14ac:dyDescent="0.3">
      <c r="A1694" s="116">
        <v>45361</v>
      </c>
      <c r="B1694" s="104">
        <v>13</v>
      </c>
      <c r="C1694" s="226">
        <v>8.6029999999999998</v>
      </c>
    </row>
    <row r="1695" spans="1:3" ht="15.6" x14ac:dyDescent="0.3">
      <c r="A1695" s="116">
        <v>45361</v>
      </c>
      <c r="B1695" s="104">
        <v>14</v>
      </c>
      <c r="C1695" s="226">
        <v>8.4369999999999994</v>
      </c>
    </row>
    <row r="1696" spans="1:3" ht="15.6" x14ac:dyDescent="0.3">
      <c r="A1696" s="116">
        <v>45361</v>
      </c>
      <c r="B1696" s="104">
        <v>15</v>
      </c>
      <c r="C1696" s="226">
        <v>8.0809999999999995</v>
      </c>
    </row>
    <row r="1697" spans="1:3" ht="15.6" x14ac:dyDescent="0.3">
      <c r="A1697" s="116">
        <v>45361</v>
      </c>
      <c r="B1697" s="104">
        <v>16</v>
      </c>
      <c r="C1697" s="226">
        <v>8.0310000000000006</v>
      </c>
    </row>
    <row r="1698" spans="1:3" ht="15.6" x14ac:dyDescent="0.3">
      <c r="A1698" s="116">
        <v>45361</v>
      </c>
      <c r="B1698" s="104">
        <v>17</v>
      </c>
      <c r="C1698" s="226">
        <v>7.9409999999999998</v>
      </c>
    </row>
    <row r="1699" spans="1:3" ht="15.6" x14ac:dyDescent="0.3">
      <c r="A1699" s="116">
        <v>45361</v>
      </c>
      <c r="B1699" s="104">
        <v>18</v>
      </c>
      <c r="C1699" s="226">
        <v>8.0660000000000007</v>
      </c>
    </row>
    <row r="1700" spans="1:3" ht="15.6" x14ac:dyDescent="0.3">
      <c r="A1700" s="116">
        <v>45361</v>
      </c>
      <c r="B1700" s="104">
        <v>19</v>
      </c>
      <c r="C1700" s="226">
        <v>8.1890000000000001</v>
      </c>
    </row>
    <row r="1701" spans="1:3" ht="15.6" x14ac:dyDescent="0.3">
      <c r="A1701" s="116">
        <v>45361</v>
      </c>
      <c r="B1701" s="104">
        <v>20</v>
      </c>
      <c r="C1701" s="226">
        <v>8.5709999999999997</v>
      </c>
    </row>
    <row r="1702" spans="1:3" ht="15.6" x14ac:dyDescent="0.3">
      <c r="A1702" s="116">
        <v>45361</v>
      </c>
      <c r="B1702" s="104">
        <v>21</v>
      </c>
      <c r="C1702" s="226">
        <v>8.4030000000000005</v>
      </c>
    </row>
    <row r="1703" spans="1:3" ht="15.6" x14ac:dyDescent="0.3">
      <c r="A1703" s="116">
        <v>45361</v>
      </c>
      <c r="B1703" s="104">
        <v>22</v>
      </c>
      <c r="C1703" s="226">
        <v>9.0069999999999997</v>
      </c>
    </row>
    <row r="1704" spans="1:3" ht="15.6" x14ac:dyDescent="0.3">
      <c r="A1704" s="116">
        <v>45361</v>
      </c>
      <c r="B1704" s="104">
        <v>23</v>
      </c>
      <c r="C1704" s="226">
        <v>9.0009999999999994</v>
      </c>
    </row>
    <row r="1705" spans="1:3" ht="15.6" x14ac:dyDescent="0.3">
      <c r="A1705" s="116">
        <v>45361</v>
      </c>
      <c r="B1705" s="104">
        <v>24</v>
      </c>
      <c r="C1705" s="226">
        <v>8.907</v>
      </c>
    </row>
    <row r="1706" spans="1:3" ht="15.6" x14ac:dyDescent="0.3">
      <c r="A1706" s="116">
        <v>45362</v>
      </c>
      <c r="B1706" s="104">
        <v>1</v>
      </c>
      <c r="C1706" s="226">
        <v>9.2550000000000008</v>
      </c>
    </row>
    <row r="1707" spans="1:3" ht="15.6" x14ac:dyDescent="0.3">
      <c r="A1707" s="116">
        <v>45362</v>
      </c>
      <c r="B1707" s="104">
        <v>2</v>
      </c>
      <c r="C1707" s="226">
        <v>9.4589999999999996</v>
      </c>
    </row>
    <row r="1708" spans="1:3" ht="15.6" x14ac:dyDescent="0.3">
      <c r="A1708" s="116">
        <v>45362</v>
      </c>
      <c r="B1708" s="104">
        <v>3</v>
      </c>
      <c r="C1708" s="226">
        <v>9.5340000000000007</v>
      </c>
    </row>
    <row r="1709" spans="1:3" ht="15.6" x14ac:dyDescent="0.3">
      <c r="A1709" s="116">
        <v>45362</v>
      </c>
      <c r="B1709" s="104">
        <v>4</v>
      </c>
      <c r="C1709" s="226">
        <v>10.279</v>
      </c>
    </row>
    <row r="1710" spans="1:3" ht="15.6" x14ac:dyDescent="0.3">
      <c r="A1710" s="116">
        <v>45362</v>
      </c>
      <c r="B1710" s="104">
        <v>5</v>
      </c>
      <c r="C1710" s="226">
        <v>10.11</v>
      </c>
    </row>
    <row r="1711" spans="1:3" ht="15.6" x14ac:dyDescent="0.3">
      <c r="A1711" s="116">
        <v>45362</v>
      </c>
      <c r="B1711" s="104">
        <v>6</v>
      </c>
      <c r="C1711" s="226">
        <v>10.512</v>
      </c>
    </row>
    <row r="1712" spans="1:3" ht="15.6" x14ac:dyDescent="0.3">
      <c r="A1712" s="116">
        <v>45362</v>
      </c>
      <c r="B1712" s="104">
        <v>7</v>
      </c>
      <c r="C1712" s="226">
        <v>11.093999999999999</v>
      </c>
    </row>
    <row r="1713" spans="1:3" ht="15.6" x14ac:dyDescent="0.3">
      <c r="A1713" s="116">
        <v>45362</v>
      </c>
      <c r="B1713" s="104">
        <v>8</v>
      </c>
      <c r="C1713" s="226">
        <v>11.318</v>
      </c>
    </row>
    <row r="1714" spans="1:3" ht="15.6" x14ac:dyDescent="0.3">
      <c r="A1714" s="116">
        <v>45362</v>
      </c>
      <c r="B1714" s="104">
        <v>9</v>
      </c>
      <c r="C1714" s="226">
        <v>11.565</v>
      </c>
    </row>
    <row r="1715" spans="1:3" ht="15.6" x14ac:dyDescent="0.3">
      <c r="A1715" s="116">
        <v>45362</v>
      </c>
      <c r="B1715" s="104">
        <v>10</v>
      </c>
      <c r="C1715" s="226">
        <v>11.24</v>
      </c>
    </row>
    <row r="1716" spans="1:3" ht="15.6" x14ac:dyDescent="0.3">
      <c r="A1716" s="116">
        <v>45362</v>
      </c>
      <c r="B1716" s="104">
        <v>11</v>
      </c>
      <c r="C1716" s="226">
        <v>11.638999999999999</v>
      </c>
    </row>
    <row r="1717" spans="1:3" ht="15.6" x14ac:dyDescent="0.3">
      <c r="A1717" s="116">
        <v>45362</v>
      </c>
      <c r="B1717" s="104">
        <v>12</v>
      </c>
      <c r="C1717" s="226">
        <v>11.896000000000001</v>
      </c>
    </row>
    <row r="1718" spans="1:3" ht="15.6" x14ac:dyDescent="0.3">
      <c r="A1718" s="116">
        <v>45362</v>
      </c>
      <c r="B1718" s="104">
        <v>13</v>
      </c>
      <c r="C1718" s="226">
        <v>11.757</v>
      </c>
    </row>
    <row r="1719" spans="1:3" ht="15.6" x14ac:dyDescent="0.3">
      <c r="A1719" s="116">
        <v>45362</v>
      </c>
      <c r="B1719" s="104">
        <v>14</v>
      </c>
      <c r="C1719" s="226">
        <v>11.705</v>
      </c>
    </row>
    <row r="1720" spans="1:3" ht="15.6" x14ac:dyDescent="0.3">
      <c r="A1720" s="116">
        <v>45362</v>
      </c>
      <c r="B1720" s="104">
        <v>15</v>
      </c>
      <c r="C1720" s="226">
        <v>12.26</v>
      </c>
    </row>
    <row r="1721" spans="1:3" ht="15.6" x14ac:dyDescent="0.3">
      <c r="A1721" s="116">
        <v>45362</v>
      </c>
      <c r="B1721" s="104">
        <v>16</v>
      </c>
      <c r="C1721" s="226">
        <v>12.574999999999999</v>
      </c>
    </row>
    <row r="1722" spans="1:3" ht="15.6" x14ac:dyDescent="0.3">
      <c r="A1722" s="116">
        <v>45362</v>
      </c>
      <c r="B1722" s="104">
        <v>17</v>
      </c>
      <c r="C1722" s="226">
        <v>12.762</v>
      </c>
    </row>
    <row r="1723" spans="1:3" ht="15.6" x14ac:dyDescent="0.3">
      <c r="A1723" s="116">
        <v>45362</v>
      </c>
      <c r="B1723" s="104">
        <v>18</v>
      </c>
      <c r="C1723" s="226">
        <v>12.955</v>
      </c>
    </row>
    <row r="1724" spans="1:3" ht="15.6" x14ac:dyDescent="0.3">
      <c r="A1724" s="116">
        <v>45362</v>
      </c>
      <c r="B1724" s="104">
        <v>19</v>
      </c>
      <c r="C1724" s="226">
        <v>13.218</v>
      </c>
    </row>
    <row r="1725" spans="1:3" ht="15.6" x14ac:dyDescent="0.3">
      <c r="A1725" s="116">
        <v>45362</v>
      </c>
      <c r="B1725" s="104">
        <v>20</v>
      </c>
      <c r="C1725" s="226">
        <v>13.443</v>
      </c>
    </row>
    <row r="1726" spans="1:3" ht="15.6" x14ac:dyDescent="0.3">
      <c r="A1726" s="116">
        <v>45362</v>
      </c>
      <c r="B1726" s="104">
        <v>21</v>
      </c>
      <c r="C1726" s="226">
        <v>13.475</v>
      </c>
    </row>
    <row r="1727" spans="1:3" ht="15.6" x14ac:dyDescent="0.3">
      <c r="A1727" s="116">
        <v>45362</v>
      </c>
      <c r="B1727" s="104">
        <v>22</v>
      </c>
      <c r="C1727" s="226">
        <v>13.494999999999999</v>
      </c>
    </row>
    <row r="1728" spans="1:3" ht="15.6" x14ac:dyDescent="0.3">
      <c r="A1728" s="116">
        <v>45362</v>
      </c>
      <c r="B1728" s="104">
        <v>23</v>
      </c>
      <c r="C1728" s="226">
        <v>13.555999999999999</v>
      </c>
    </row>
    <row r="1729" spans="1:3" ht="15.6" x14ac:dyDescent="0.3">
      <c r="A1729" s="116">
        <v>45362</v>
      </c>
      <c r="B1729" s="104">
        <v>24</v>
      </c>
      <c r="C1729" s="226">
        <v>13.856999999999999</v>
      </c>
    </row>
    <row r="1730" spans="1:3" ht="15.6" x14ac:dyDescent="0.3">
      <c r="A1730" s="116">
        <v>45363</v>
      </c>
      <c r="B1730" s="104">
        <v>1</v>
      </c>
      <c r="C1730" s="226">
        <v>13.507999999999999</v>
      </c>
    </row>
    <row r="1731" spans="1:3" ht="15.6" x14ac:dyDescent="0.3">
      <c r="A1731" s="116">
        <v>45363</v>
      </c>
      <c r="B1731" s="104">
        <v>2</v>
      </c>
      <c r="C1731" s="226">
        <v>14.547000000000001</v>
      </c>
    </row>
    <row r="1732" spans="1:3" ht="15.6" x14ac:dyDescent="0.3">
      <c r="A1732" s="116">
        <v>45363</v>
      </c>
      <c r="B1732" s="104">
        <v>3</v>
      </c>
      <c r="C1732" s="226">
        <v>14.356999999999999</v>
      </c>
    </row>
    <row r="1733" spans="1:3" ht="15.6" x14ac:dyDescent="0.3">
      <c r="A1733" s="116">
        <v>45363</v>
      </c>
      <c r="B1733" s="104">
        <v>4</v>
      </c>
      <c r="C1733" s="226">
        <v>14.254</v>
      </c>
    </row>
    <row r="1734" spans="1:3" ht="15.6" x14ac:dyDescent="0.3">
      <c r="A1734" s="116">
        <v>45363</v>
      </c>
      <c r="B1734" s="104">
        <v>5</v>
      </c>
      <c r="C1734" s="226">
        <v>13.795999999999999</v>
      </c>
    </row>
    <row r="1735" spans="1:3" ht="15.6" x14ac:dyDescent="0.3">
      <c r="A1735" s="116">
        <v>45363</v>
      </c>
      <c r="B1735" s="104">
        <v>6</v>
      </c>
      <c r="C1735" s="226">
        <v>13.762</v>
      </c>
    </row>
    <row r="1736" spans="1:3" ht="15.6" x14ac:dyDescent="0.3">
      <c r="A1736" s="116">
        <v>45363</v>
      </c>
      <c r="B1736" s="104">
        <v>7</v>
      </c>
      <c r="C1736" s="226">
        <v>12.923999999999999</v>
      </c>
    </row>
    <row r="1737" spans="1:3" ht="15.6" x14ac:dyDescent="0.3">
      <c r="A1737" s="116">
        <v>45363</v>
      </c>
      <c r="B1737" s="104">
        <v>8</v>
      </c>
      <c r="C1737" s="226">
        <v>13.597</v>
      </c>
    </row>
    <row r="1738" spans="1:3" ht="15.6" x14ac:dyDescent="0.3">
      <c r="A1738" s="116">
        <v>45363</v>
      </c>
      <c r="B1738" s="104">
        <v>9</v>
      </c>
      <c r="C1738" s="226">
        <v>14.432</v>
      </c>
    </row>
    <row r="1739" spans="1:3" ht="15.6" x14ac:dyDescent="0.3">
      <c r="A1739" s="116">
        <v>45363</v>
      </c>
      <c r="B1739" s="104">
        <v>10</v>
      </c>
      <c r="C1739" s="226">
        <v>14.345000000000001</v>
      </c>
    </row>
    <row r="1740" spans="1:3" ht="15.6" x14ac:dyDescent="0.3">
      <c r="A1740" s="116">
        <v>45363</v>
      </c>
      <c r="B1740" s="104">
        <v>11</v>
      </c>
      <c r="C1740" s="226">
        <v>13.964</v>
      </c>
    </row>
    <row r="1741" spans="1:3" ht="15.6" x14ac:dyDescent="0.3">
      <c r="A1741" s="116">
        <v>45363</v>
      </c>
      <c r="B1741" s="104">
        <v>12</v>
      </c>
      <c r="C1741" s="226">
        <v>13.91</v>
      </c>
    </row>
    <row r="1742" spans="1:3" ht="15.6" x14ac:dyDescent="0.3">
      <c r="A1742" s="116">
        <v>45363</v>
      </c>
      <c r="B1742" s="104">
        <v>13</v>
      </c>
      <c r="C1742" s="226">
        <v>13.407</v>
      </c>
    </row>
    <row r="1743" spans="1:3" ht="15.6" x14ac:dyDescent="0.3">
      <c r="A1743" s="116">
        <v>45363</v>
      </c>
      <c r="B1743" s="104">
        <v>14</v>
      </c>
      <c r="C1743" s="226">
        <v>13.768000000000001</v>
      </c>
    </row>
    <row r="1744" spans="1:3" ht="15.6" x14ac:dyDescent="0.3">
      <c r="A1744" s="116">
        <v>45363</v>
      </c>
      <c r="B1744" s="104">
        <v>15</v>
      </c>
      <c r="C1744" s="226">
        <v>13.454000000000001</v>
      </c>
    </row>
    <row r="1745" spans="1:3" ht="15.6" x14ac:dyDescent="0.3">
      <c r="A1745" s="116">
        <v>45363</v>
      </c>
      <c r="B1745" s="104">
        <v>16</v>
      </c>
      <c r="C1745" s="226">
        <v>13.159000000000001</v>
      </c>
    </row>
    <row r="1746" spans="1:3" ht="15.6" x14ac:dyDescent="0.3">
      <c r="A1746" s="116">
        <v>45363</v>
      </c>
      <c r="B1746" s="104">
        <v>17</v>
      </c>
      <c r="C1746" s="226">
        <v>13.148999999999999</v>
      </c>
    </row>
    <row r="1747" spans="1:3" ht="15.6" x14ac:dyDescent="0.3">
      <c r="A1747" s="116">
        <v>45363</v>
      </c>
      <c r="B1747" s="104">
        <v>18</v>
      </c>
      <c r="C1747" s="226">
        <v>13.087</v>
      </c>
    </row>
    <row r="1748" spans="1:3" ht="15.6" x14ac:dyDescent="0.3">
      <c r="A1748" s="116">
        <v>45363</v>
      </c>
      <c r="B1748" s="104">
        <v>19</v>
      </c>
      <c r="C1748" s="226">
        <v>13.317</v>
      </c>
    </row>
    <row r="1749" spans="1:3" ht="15.6" x14ac:dyDescent="0.3">
      <c r="A1749" s="116">
        <v>45363</v>
      </c>
      <c r="B1749" s="104">
        <v>20</v>
      </c>
      <c r="C1749" s="226">
        <v>13.821999999999999</v>
      </c>
    </row>
    <row r="1750" spans="1:3" ht="15.6" x14ac:dyDescent="0.3">
      <c r="A1750" s="116">
        <v>45363</v>
      </c>
      <c r="B1750" s="104">
        <v>21</v>
      </c>
      <c r="C1750" s="226">
        <v>13.259</v>
      </c>
    </row>
    <row r="1751" spans="1:3" ht="15.6" x14ac:dyDescent="0.3">
      <c r="A1751" s="116">
        <v>45363</v>
      </c>
      <c r="B1751" s="104">
        <v>22</v>
      </c>
      <c r="C1751" s="226">
        <v>13.326000000000001</v>
      </c>
    </row>
    <row r="1752" spans="1:3" ht="15.6" x14ac:dyDescent="0.3">
      <c r="A1752" s="116">
        <v>45363</v>
      </c>
      <c r="B1752" s="104">
        <v>23</v>
      </c>
      <c r="C1752" s="226">
        <v>13.612</v>
      </c>
    </row>
    <row r="1753" spans="1:3" ht="15.6" x14ac:dyDescent="0.3">
      <c r="A1753" s="116">
        <v>45363</v>
      </c>
      <c r="B1753" s="104">
        <v>24</v>
      </c>
      <c r="C1753" s="226">
        <v>13.951000000000001</v>
      </c>
    </row>
    <row r="1754" spans="1:3" ht="15.6" x14ac:dyDescent="0.3">
      <c r="A1754" s="116">
        <v>45364</v>
      </c>
      <c r="B1754" s="104">
        <v>1</v>
      </c>
      <c r="C1754" s="226">
        <v>14.037000000000001</v>
      </c>
    </row>
    <row r="1755" spans="1:3" ht="15.6" x14ac:dyDescent="0.3">
      <c r="A1755" s="116">
        <v>45364</v>
      </c>
      <c r="B1755" s="104">
        <v>2</v>
      </c>
      <c r="C1755" s="226">
        <v>13.454000000000001</v>
      </c>
    </row>
    <row r="1756" spans="1:3" ht="15.6" x14ac:dyDescent="0.3">
      <c r="A1756" s="116">
        <v>45364</v>
      </c>
      <c r="B1756" s="104">
        <v>3</v>
      </c>
      <c r="C1756" s="226">
        <v>12.558</v>
      </c>
    </row>
    <row r="1757" spans="1:3" ht="15.6" x14ac:dyDescent="0.3">
      <c r="A1757" s="116">
        <v>45364</v>
      </c>
      <c r="B1757" s="104">
        <v>4</v>
      </c>
      <c r="C1757" s="226">
        <v>12.26</v>
      </c>
    </row>
    <row r="1758" spans="1:3" ht="15.6" x14ac:dyDescent="0.3">
      <c r="A1758" s="116">
        <v>45364</v>
      </c>
      <c r="B1758" s="104">
        <v>5</v>
      </c>
      <c r="C1758" s="226">
        <v>11.939</v>
      </c>
    </row>
    <row r="1759" spans="1:3" ht="15.6" x14ac:dyDescent="0.3">
      <c r="A1759" s="116">
        <v>45364</v>
      </c>
      <c r="B1759" s="104">
        <v>6</v>
      </c>
      <c r="C1759" s="226">
        <v>11.976000000000001</v>
      </c>
    </row>
    <row r="1760" spans="1:3" ht="15.6" x14ac:dyDescent="0.3">
      <c r="A1760" s="116">
        <v>45364</v>
      </c>
      <c r="B1760" s="104">
        <v>7</v>
      </c>
      <c r="C1760" s="226">
        <v>13.489000000000001</v>
      </c>
    </row>
    <row r="1761" spans="1:3" ht="15.6" x14ac:dyDescent="0.3">
      <c r="A1761" s="116">
        <v>45364</v>
      </c>
      <c r="B1761" s="104">
        <v>8</v>
      </c>
      <c r="C1761" s="226">
        <v>13.827999999999999</v>
      </c>
    </row>
    <row r="1762" spans="1:3" ht="15.6" x14ac:dyDescent="0.3">
      <c r="A1762" s="116">
        <v>45364</v>
      </c>
      <c r="B1762" s="104">
        <v>9</v>
      </c>
      <c r="C1762" s="226">
        <v>14.656000000000001</v>
      </c>
    </row>
    <row r="1763" spans="1:3" ht="15.6" x14ac:dyDescent="0.3">
      <c r="A1763" s="116">
        <v>45364</v>
      </c>
      <c r="B1763" s="104">
        <v>10</v>
      </c>
      <c r="C1763" s="226">
        <v>14.347</v>
      </c>
    </row>
    <row r="1764" spans="1:3" ht="15.6" x14ac:dyDescent="0.3">
      <c r="A1764" s="116">
        <v>45364</v>
      </c>
      <c r="B1764" s="104">
        <v>11</v>
      </c>
      <c r="C1764" s="226">
        <v>15.226000000000001</v>
      </c>
    </row>
    <row r="1765" spans="1:3" ht="15.6" x14ac:dyDescent="0.3">
      <c r="A1765" s="116">
        <v>45364</v>
      </c>
      <c r="B1765" s="104">
        <v>12</v>
      </c>
      <c r="C1765" s="226">
        <v>14.695</v>
      </c>
    </row>
    <row r="1766" spans="1:3" ht="15.6" x14ac:dyDescent="0.3">
      <c r="A1766" s="116">
        <v>45364</v>
      </c>
      <c r="B1766" s="104">
        <v>13</v>
      </c>
      <c r="C1766" s="226">
        <v>14.173999999999999</v>
      </c>
    </row>
    <row r="1767" spans="1:3" ht="15.6" x14ac:dyDescent="0.3">
      <c r="A1767" s="116">
        <v>45364</v>
      </c>
      <c r="B1767" s="104">
        <v>14</v>
      </c>
      <c r="C1767" s="226">
        <v>14.657999999999999</v>
      </c>
    </row>
    <row r="1768" spans="1:3" ht="15.6" x14ac:dyDescent="0.3">
      <c r="A1768" s="116">
        <v>45364</v>
      </c>
      <c r="B1768" s="104">
        <v>15</v>
      </c>
      <c r="C1768" s="226">
        <v>14.227</v>
      </c>
    </row>
    <row r="1769" spans="1:3" ht="15.6" x14ac:dyDescent="0.3">
      <c r="A1769" s="116">
        <v>45364</v>
      </c>
      <c r="B1769" s="104">
        <v>16</v>
      </c>
      <c r="C1769" s="226">
        <v>15.384</v>
      </c>
    </row>
    <row r="1770" spans="1:3" ht="15.6" x14ac:dyDescent="0.3">
      <c r="A1770" s="116">
        <v>45364</v>
      </c>
      <c r="B1770" s="104">
        <v>17</v>
      </c>
      <c r="C1770" s="226">
        <v>14.875999999999999</v>
      </c>
    </row>
    <row r="1771" spans="1:3" ht="15.6" x14ac:dyDescent="0.3">
      <c r="A1771" s="116">
        <v>45364</v>
      </c>
      <c r="B1771" s="104">
        <v>18</v>
      </c>
      <c r="C1771" s="226">
        <v>13.827999999999999</v>
      </c>
    </row>
    <row r="1772" spans="1:3" ht="15.6" x14ac:dyDescent="0.3">
      <c r="A1772" s="116">
        <v>45364</v>
      </c>
      <c r="B1772" s="104">
        <v>19</v>
      </c>
      <c r="C1772" s="226">
        <v>13.862</v>
      </c>
    </row>
    <row r="1773" spans="1:3" ht="15.6" x14ac:dyDescent="0.3">
      <c r="A1773" s="116">
        <v>45364</v>
      </c>
      <c r="B1773" s="104">
        <v>20</v>
      </c>
      <c r="C1773" s="226">
        <v>14.244999999999999</v>
      </c>
    </row>
    <row r="1774" spans="1:3" ht="15.6" x14ac:dyDescent="0.3">
      <c r="A1774" s="116">
        <v>45364</v>
      </c>
      <c r="B1774" s="104">
        <v>21</v>
      </c>
      <c r="C1774" s="226">
        <v>14.108000000000001</v>
      </c>
    </row>
    <row r="1775" spans="1:3" ht="15.6" x14ac:dyDescent="0.3">
      <c r="A1775" s="116">
        <v>45364</v>
      </c>
      <c r="B1775" s="104">
        <v>22</v>
      </c>
      <c r="C1775" s="226">
        <v>14.206</v>
      </c>
    </row>
    <row r="1776" spans="1:3" ht="15.6" x14ac:dyDescent="0.3">
      <c r="A1776" s="116">
        <v>45364</v>
      </c>
      <c r="B1776" s="104">
        <v>23</v>
      </c>
      <c r="C1776" s="226">
        <v>13.872999999999999</v>
      </c>
    </row>
    <row r="1777" spans="1:3" ht="15.6" x14ac:dyDescent="0.3">
      <c r="A1777" s="116">
        <v>45364</v>
      </c>
      <c r="B1777" s="104">
        <v>24</v>
      </c>
      <c r="C1777" s="226">
        <v>14.298</v>
      </c>
    </row>
    <row r="1778" spans="1:3" ht="15.6" x14ac:dyDescent="0.3">
      <c r="A1778" s="116">
        <v>45365</v>
      </c>
      <c r="B1778" s="104">
        <v>1</v>
      </c>
      <c r="C1778" s="226">
        <v>14.321999999999999</v>
      </c>
    </row>
    <row r="1779" spans="1:3" ht="15.6" x14ac:dyDescent="0.3">
      <c r="A1779" s="116">
        <v>45365</v>
      </c>
      <c r="B1779" s="104">
        <v>2</v>
      </c>
      <c r="C1779" s="226">
        <v>13.73</v>
      </c>
    </row>
    <row r="1780" spans="1:3" ht="15.6" x14ac:dyDescent="0.3">
      <c r="A1780" s="116">
        <v>45365</v>
      </c>
      <c r="B1780" s="104">
        <v>3</v>
      </c>
      <c r="C1780" s="226">
        <v>14.291</v>
      </c>
    </row>
    <row r="1781" spans="1:3" ht="15.6" x14ac:dyDescent="0.3">
      <c r="A1781" s="116">
        <v>45365</v>
      </c>
      <c r="B1781" s="104">
        <v>4</v>
      </c>
      <c r="C1781" s="226">
        <v>14.067</v>
      </c>
    </row>
    <row r="1782" spans="1:3" ht="15.6" x14ac:dyDescent="0.3">
      <c r="A1782" s="116">
        <v>45365</v>
      </c>
      <c r="B1782" s="104">
        <v>5</v>
      </c>
      <c r="C1782" s="226">
        <v>14.145</v>
      </c>
    </row>
    <row r="1783" spans="1:3" ht="15.6" x14ac:dyDescent="0.3">
      <c r="A1783" s="116">
        <v>45365</v>
      </c>
      <c r="B1783" s="104">
        <v>6</v>
      </c>
      <c r="C1783" s="226">
        <v>13.646000000000001</v>
      </c>
    </row>
    <row r="1784" spans="1:3" ht="15.6" x14ac:dyDescent="0.3">
      <c r="A1784" s="116">
        <v>45365</v>
      </c>
      <c r="B1784" s="104">
        <v>7</v>
      </c>
      <c r="C1784" s="226">
        <v>13.506</v>
      </c>
    </row>
    <row r="1785" spans="1:3" ht="15.6" x14ac:dyDescent="0.3">
      <c r="A1785" s="116">
        <v>45365</v>
      </c>
      <c r="B1785" s="104">
        <v>8</v>
      </c>
      <c r="C1785" s="226">
        <v>13.59</v>
      </c>
    </row>
    <row r="1786" spans="1:3" ht="15.6" x14ac:dyDescent="0.3">
      <c r="A1786" s="116">
        <v>45365</v>
      </c>
      <c r="B1786" s="104">
        <v>9</v>
      </c>
      <c r="C1786" s="226">
        <v>14.742000000000001</v>
      </c>
    </row>
    <row r="1787" spans="1:3" ht="15.6" x14ac:dyDescent="0.3">
      <c r="A1787" s="116">
        <v>45365</v>
      </c>
      <c r="B1787" s="104">
        <v>10</v>
      </c>
      <c r="C1787" s="226">
        <v>14.403</v>
      </c>
    </row>
    <row r="1788" spans="1:3" ht="15.6" x14ac:dyDescent="0.3">
      <c r="A1788" s="116">
        <v>45365</v>
      </c>
      <c r="B1788" s="104">
        <v>11</v>
      </c>
      <c r="C1788" s="226">
        <v>15.669</v>
      </c>
    </row>
    <row r="1789" spans="1:3" ht="15.6" x14ac:dyDescent="0.3">
      <c r="A1789" s="116">
        <v>45365</v>
      </c>
      <c r="B1789" s="104">
        <v>12</v>
      </c>
      <c r="C1789" s="226">
        <v>15.672000000000001</v>
      </c>
    </row>
    <row r="1790" spans="1:3" ht="15.6" x14ac:dyDescent="0.3">
      <c r="A1790" s="116">
        <v>45365</v>
      </c>
      <c r="B1790" s="104">
        <v>13</v>
      </c>
      <c r="C1790" s="226">
        <v>15.327</v>
      </c>
    </row>
    <row r="1791" spans="1:3" ht="15.6" x14ac:dyDescent="0.3">
      <c r="A1791" s="116">
        <v>45365</v>
      </c>
      <c r="B1791" s="104">
        <v>14</v>
      </c>
      <c r="C1791" s="226">
        <v>14.91</v>
      </c>
    </row>
    <row r="1792" spans="1:3" ht="15.6" x14ac:dyDescent="0.3">
      <c r="A1792" s="116">
        <v>45365</v>
      </c>
      <c r="B1792" s="104">
        <v>15</v>
      </c>
      <c r="C1792" s="226">
        <v>14.526</v>
      </c>
    </row>
    <row r="1793" spans="1:3" ht="15.6" x14ac:dyDescent="0.3">
      <c r="A1793" s="116">
        <v>45365</v>
      </c>
      <c r="B1793" s="104">
        <v>16</v>
      </c>
      <c r="C1793" s="226">
        <v>15.166</v>
      </c>
    </row>
    <row r="1794" spans="1:3" ht="15.6" x14ac:dyDescent="0.3">
      <c r="A1794" s="116">
        <v>45365</v>
      </c>
      <c r="B1794" s="104">
        <v>17</v>
      </c>
      <c r="C1794" s="226">
        <v>14.943</v>
      </c>
    </row>
    <row r="1795" spans="1:3" ht="15.6" x14ac:dyDescent="0.3">
      <c r="A1795" s="116">
        <v>45365</v>
      </c>
      <c r="B1795" s="104">
        <v>18</v>
      </c>
      <c r="C1795" s="226">
        <v>15.247</v>
      </c>
    </row>
    <row r="1796" spans="1:3" ht="15.6" x14ac:dyDescent="0.3">
      <c r="A1796" s="116">
        <v>45365</v>
      </c>
      <c r="B1796" s="104">
        <v>19</v>
      </c>
      <c r="C1796" s="226">
        <v>15.608000000000001</v>
      </c>
    </row>
    <row r="1797" spans="1:3" ht="15.6" x14ac:dyDescent="0.3">
      <c r="A1797" s="116">
        <v>45365</v>
      </c>
      <c r="B1797" s="104">
        <v>20</v>
      </c>
      <c r="C1797" s="226">
        <v>16.024999999999999</v>
      </c>
    </row>
    <row r="1798" spans="1:3" ht="15.6" x14ac:dyDescent="0.3">
      <c r="A1798" s="116">
        <v>45365</v>
      </c>
      <c r="B1798" s="104">
        <v>21</v>
      </c>
      <c r="C1798" s="226">
        <v>15.395</v>
      </c>
    </row>
    <row r="1799" spans="1:3" ht="15.6" x14ac:dyDescent="0.3">
      <c r="A1799" s="116">
        <v>45365</v>
      </c>
      <c r="B1799" s="104">
        <v>22</v>
      </c>
      <c r="C1799" s="226">
        <v>15.566000000000001</v>
      </c>
    </row>
    <row r="1800" spans="1:3" ht="15.6" x14ac:dyDescent="0.3">
      <c r="A1800" s="116">
        <v>45365</v>
      </c>
      <c r="B1800" s="104">
        <v>23</v>
      </c>
      <c r="C1800" s="226">
        <v>15.683</v>
      </c>
    </row>
    <row r="1801" spans="1:3" ht="15.6" x14ac:dyDescent="0.3">
      <c r="A1801" s="116">
        <v>45365</v>
      </c>
      <c r="B1801" s="104">
        <v>24</v>
      </c>
      <c r="C1801" s="226">
        <v>15.553000000000001</v>
      </c>
    </row>
    <row r="1802" spans="1:3" ht="15.6" x14ac:dyDescent="0.3">
      <c r="A1802" s="116">
        <v>45366</v>
      </c>
      <c r="B1802" s="104">
        <v>1</v>
      </c>
      <c r="C1802" s="226">
        <v>16.094999999999999</v>
      </c>
    </row>
    <row r="1803" spans="1:3" ht="15.6" x14ac:dyDescent="0.3">
      <c r="A1803" s="116">
        <v>45366</v>
      </c>
      <c r="B1803" s="104">
        <v>2</v>
      </c>
      <c r="C1803" s="226">
        <v>14.659000000000001</v>
      </c>
    </row>
    <row r="1804" spans="1:3" ht="15.6" x14ac:dyDescent="0.3">
      <c r="A1804" s="116">
        <v>45366</v>
      </c>
      <c r="B1804" s="104">
        <v>3</v>
      </c>
      <c r="C1804" s="226">
        <v>14.571999999999999</v>
      </c>
    </row>
    <row r="1805" spans="1:3" ht="15.6" x14ac:dyDescent="0.3">
      <c r="A1805" s="116">
        <v>45366</v>
      </c>
      <c r="B1805" s="104">
        <v>4</v>
      </c>
      <c r="C1805" s="226">
        <v>14.021000000000001</v>
      </c>
    </row>
    <row r="1806" spans="1:3" ht="15.6" x14ac:dyDescent="0.3">
      <c r="A1806" s="116">
        <v>45366</v>
      </c>
      <c r="B1806" s="104">
        <v>5</v>
      </c>
      <c r="C1806" s="226">
        <v>13.494999999999999</v>
      </c>
    </row>
    <row r="1807" spans="1:3" ht="15.6" x14ac:dyDescent="0.3">
      <c r="A1807" s="116">
        <v>45366</v>
      </c>
      <c r="B1807" s="104">
        <v>6</v>
      </c>
      <c r="C1807" s="226">
        <v>12.709</v>
      </c>
    </row>
    <row r="1808" spans="1:3" ht="15.6" x14ac:dyDescent="0.3">
      <c r="A1808" s="116">
        <v>45366</v>
      </c>
      <c r="B1808" s="104">
        <v>7</v>
      </c>
      <c r="C1808" s="226">
        <v>13.211</v>
      </c>
    </row>
    <row r="1809" spans="1:3" ht="15.6" x14ac:dyDescent="0.3">
      <c r="A1809" s="116">
        <v>45366</v>
      </c>
      <c r="B1809" s="104">
        <v>8</v>
      </c>
      <c r="C1809" s="226">
        <v>12.965</v>
      </c>
    </row>
    <row r="1810" spans="1:3" ht="15.6" x14ac:dyDescent="0.3">
      <c r="A1810" s="116">
        <v>45366</v>
      </c>
      <c r="B1810" s="104">
        <v>9</v>
      </c>
      <c r="C1810" s="226">
        <v>13.673</v>
      </c>
    </row>
    <row r="1811" spans="1:3" ht="15.6" x14ac:dyDescent="0.3">
      <c r="A1811" s="116">
        <v>45366</v>
      </c>
      <c r="B1811" s="104">
        <v>10</v>
      </c>
      <c r="C1811" s="226">
        <v>13.077</v>
      </c>
    </row>
    <row r="1812" spans="1:3" ht="15.6" x14ac:dyDescent="0.3">
      <c r="A1812" s="116">
        <v>45366</v>
      </c>
      <c r="B1812" s="104">
        <v>11</v>
      </c>
      <c r="C1812" s="226">
        <v>13.311</v>
      </c>
    </row>
    <row r="1813" spans="1:3" ht="15.6" x14ac:dyDescent="0.3">
      <c r="A1813" s="116">
        <v>45366</v>
      </c>
      <c r="B1813" s="104">
        <v>12</v>
      </c>
      <c r="C1813" s="226">
        <v>13.108000000000001</v>
      </c>
    </row>
    <row r="1814" spans="1:3" ht="15.6" x14ac:dyDescent="0.3">
      <c r="A1814" s="116">
        <v>45366</v>
      </c>
      <c r="B1814" s="104">
        <v>13</v>
      </c>
      <c r="C1814" s="226">
        <v>13.385</v>
      </c>
    </row>
    <row r="1815" spans="1:3" ht="15.6" x14ac:dyDescent="0.3">
      <c r="A1815" s="116">
        <v>45366</v>
      </c>
      <c r="B1815" s="104">
        <v>14</v>
      </c>
      <c r="C1815" s="226">
        <v>13.366</v>
      </c>
    </row>
    <row r="1816" spans="1:3" ht="15.6" x14ac:dyDescent="0.3">
      <c r="A1816" s="116">
        <v>45366</v>
      </c>
      <c r="B1816" s="104">
        <v>15</v>
      </c>
      <c r="C1816" s="226">
        <v>13.257</v>
      </c>
    </row>
    <row r="1817" spans="1:3" ht="15.6" x14ac:dyDescent="0.3">
      <c r="A1817" s="116">
        <v>45366</v>
      </c>
      <c r="B1817" s="104">
        <v>16</v>
      </c>
      <c r="C1817" s="226">
        <v>13.039</v>
      </c>
    </row>
    <row r="1818" spans="1:3" ht="15.6" x14ac:dyDescent="0.3">
      <c r="A1818" s="116">
        <v>45366</v>
      </c>
      <c r="B1818" s="104">
        <v>17</v>
      </c>
      <c r="C1818" s="226">
        <v>12.393000000000001</v>
      </c>
    </row>
    <row r="1819" spans="1:3" ht="15.6" x14ac:dyDescent="0.3">
      <c r="A1819" s="116">
        <v>45366</v>
      </c>
      <c r="B1819" s="104">
        <v>18</v>
      </c>
      <c r="C1819" s="226">
        <v>12.048999999999999</v>
      </c>
    </row>
    <row r="1820" spans="1:3" ht="15.6" x14ac:dyDescent="0.3">
      <c r="A1820" s="116">
        <v>45366</v>
      </c>
      <c r="B1820" s="104">
        <v>19</v>
      </c>
      <c r="C1820" s="226">
        <v>11.388</v>
      </c>
    </row>
    <row r="1821" spans="1:3" ht="15.6" x14ac:dyDescent="0.3">
      <c r="A1821" s="116">
        <v>45366</v>
      </c>
      <c r="B1821" s="104">
        <v>20</v>
      </c>
      <c r="C1821" s="226">
        <v>12.186</v>
      </c>
    </row>
    <row r="1822" spans="1:3" ht="15.6" x14ac:dyDescent="0.3">
      <c r="A1822" s="116">
        <v>45366</v>
      </c>
      <c r="B1822" s="104">
        <v>21</v>
      </c>
      <c r="C1822" s="226">
        <v>11.611000000000001</v>
      </c>
    </row>
    <row r="1823" spans="1:3" ht="15.6" x14ac:dyDescent="0.3">
      <c r="A1823" s="116">
        <v>45366</v>
      </c>
      <c r="B1823" s="104">
        <v>22</v>
      </c>
      <c r="C1823" s="226">
        <v>11.948</v>
      </c>
    </row>
    <row r="1824" spans="1:3" ht="15.6" x14ac:dyDescent="0.3">
      <c r="A1824" s="116">
        <v>45366</v>
      </c>
      <c r="B1824" s="104">
        <v>23</v>
      </c>
      <c r="C1824" s="226">
        <v>11.920999999999999</v>
      </c>
    </row>
    <row r="1825" spans="1:3" ht="15.6" x14ac:dyDescent="0.3">
      <c r="A1825" s="116">
        <v>45366</v>
      </c>
      <c r="B1825" s="104">
        <v>24</v>
      </c>
      <c r="C1825" s="226">
        <v>12.089</v>
      </c>
    </row>
    <row r="1826" spans="1:3" ht="15.6" x14ac:dyDescent="0.3">
      <c r="A1826" s="116">
        <v>45367</v>
      </c>
      <c r="B1826" s="104">
        <v>1</v>
      </c>
      <c r="C1826" s="226">
        <v>11.827999999999999</v>
      </c>
    </row>
    <row r="1827" spans="1:3" ht="15.6" x14ac:dyDescent="0.3">
      <c r="A1827" s="116">
        <v>45367</v>
      </c>
      <c r="B1827" s="104">
        <v>2</v>
      </c>
      <c r="C1827" s="226">
        <v>11.145</v>
      </c>
    </row>
    <row r="1828" spans="1:3" ht="15.6" x14ac:dyDescent="0.3">
      <c r="A1828" s="116">
        <v>45367</v>
      </c>
      <c r="B1828" s="104">
        <v>3</v>
      </c>
      <c r="C1828" s="226">
        <v>10.725</v>
      </c>
    </row>
    <row r="1829" spans="1:3" ht="15.6" x14ac:dyDescent="0.3">
      <c r="A1829" s="116">
        <v>45367</v>
      </c>
      <c r="B1829" s="104">
        <v>4</v>
      </c>
      <c r="C1829" s="226">
        <v>10.221</v>
      </c>
    </row>
    <row r="1830" spans="1:3" ht="15.6" x14ac:dyDescent="0.3">
      <c r="A1830" s="116">
        <v>45367</v>
      </c>
      <c r="B1830" s="104">
        <v>5</v>
      </c>
      <c r="C1830" s="226">
        <v>10.353999999999999</v>
      </c>
    </row>
    <row r="1831" spans="1:3" ht="15.6" x14ac:dyDescent="0.3">
      <c r="A1831" s="116">
        <v>45367</v>
      </c>
      <c r="B1831" s="104">
        <v>6</v>
      </c>
      <c r="C1831" s="226">
        <v>10.413</v>
      </c>
    </row>
    <row r="1832" spans="1:3" ht="15.6" x14ac:dyDescent="0.3">
      <c r="A1832" s="116">
        <v>45367</v>
      </c>
      <c r="B1832" s="104">
        <v>7</v>
      </c>
      <c r="C1832" s="226">
        <v>10.699</v>
      </c>
    </row>
    <row r="1833" spans="1:3" ht="15.6" x14ac:dyDescent="0.3">
      <c r="A1833" s="116">
        <v>45367</v>
      </c>
      <c r="B1833" s="104">
        <v>8</v>
      </c>
      <c r="C1833" s="226">
        <v>11.106999999999999</v>
      </c>
    </row>
    <row r="1834" spans="1:3" ht="15.6" x14ac:dyDescent="0.3">
      <c r="A1834" s="116">
        <v>45367</v>
      </c>
      <c r="B1834" s="104">
        <v>9</v>
      </c>
      <c r="C1834" s="226">
        <v>11.023999999999999</v>
      </c>
    </row>
    <row r="1835" spans="1:3" ht="15.6" x14ac:dyDescent="0.3">
      <c r="A1835" s="116">
        <v>45367</v>
      </c>
      <c r="B1835" s="104">
        <v>10</v>
      </c>
      <c r="C1835" s="226">
        <v>11.055</v>
      </c>
    </row>
    <row r="1836" spans="1:3" ht="15.6" x14ac:dyDescent="0.3">
      <c r="A1836" s="116">
        <v>45367</v>
      </c>
      <c r="B1836" s="104">
        <v>11</v>
      </c>
      <c r="C1836" s="226">
        <v>10.476000000000001</v>
      </c>
    </row>
    <row r="1837" spans="1:3" ht="15.6" x14ac:dyDescent="0.3">
      <c r="A1837" s="116">
        <v>45367</v>
      </c>
      <c r="B1837" s="104">
        <v>12</v>
      </c>
      <c r="C1837" s="226">
        <v>9.9939999999999998</v>
      </c>
    </row>
    <row r="1838" spans="1:3" ht="15.6" x14ac:dyDescent="0.3">
      <c r="A1838" s="116">
        <v>45367</v>
      </c>
      <c r="B1838" s="104">
        <v>13</v>
      </c>
      <c r="C1838" s="226">
        <v>10.061</v>
      </c>
    </row>
    <row r="1839" spans="1:3" ht="15.6" x14ac:dyDescent="0.3">
      <c r="A1839" s="116">
        <v>45367</v>
      </c>
      <c r="B1839" s="104">
        <v>14</v>
      </c>
      <c r="C1839" s="226">
        <v>10.276999999999999</v>
      </c>
    </row>
    <row r="1840" spans="1:3" ht="15.6" x14ac:dyDescent="0.3">
      <c r="A1840" s="116">
        <v>45367</v>
      </c>
      <c r="B1840" s="104">
        <v>15</v>
      </c>
      <c r="C1840" s="226">
        <v>10.27</v>
      </c>
    </row>
    <row r="1841" spans="1:3" ht="15.6" x14ac:dyDescent="0.3">
      <c r="A1841" s="116">
        <v>45367</v>
      </c>
      <c r="B1841" s="104">
        <v>16</v>
      </c>
      <c r="C1841" s="226">
        <v>10.513999999999999</v>
      </c>
    </row>
    <row r="1842" spans="1:3" ht="15.6" x14ac:dyDescent="0.3">
      <c r="A1842" s="116">
        <v>45367</v>
      </c>
      <c r="B1842" s="104">
        <v>17</v>
      </c>
      <c r="C1842" s="226">
        <v>10.468999999999999</v>
      </c>
    </row>
    <row r="1843" spans="1:3" ht="15.6" x14ac:dyDescent="0.3">
      <c r="A1843" s="116">
        <v>45367</v>
      </c>
      <c r="B1843" s="104">
        <v>18</v>
      </c>
      <c r="C1843" s="226">
        <v>10.398999999999999</v>
      </c>
    </row>
    <row r="1844" spans="1:3" ht="15.6" x14ac:dyDescent="0.3">
      <c r="A1844" s="116">
        <v>45367</v>
      </c>
      <c r="B1844" s="104">
        <v>19</v>
      </c>
      <c r="C1844" s="226">
        <v>10.597</v>
      </c>
    </row>
    <row r="1845" spans="1:3" ht="15.6" x14ac:dyDescent="0.3">
      <c r="A1845" s="116">
        <v>45367</v>
      </c>
      <c r="B1845" s="104">
        <v>20</v>
      </c>
      <c r="C1845" s="226">
        <v>10.752000000000001</v>
      </c>
    </row>
    <row r="1846" spans="1:3" ht="15.6" x14ac:dyDescent="0.3">
      <c r="A1846" s="116">
        <v>45367</v>
      </c>
      <c r="B1846" s="104">
        <v>21</v>
      </c>
      <c r="C1846" s="226">
        <v>10.516999999999999</v>
      </c>
    </row>
    <row r="1847" spans="1:3" ht="15.6" x14ac:dyDescent="0.3">
      <c r="A1847" s="116">
        <v>45367</v>
      </c>
      <c r="B1847" s="104">
        <v>22</v>
      </c>
      <c r="C1847" s="226">
        <v>10.613</v>
      </c>
    </row>
    <row r="1848" spans="1:3" ht="15.6" x14ac:dyDescent="0.3">
      <c r="A1848" s="116">
        <v>45367</v>
      </c>
      <c r="B1848" s="104">
        <v>23</v>
      </c>
      <c r="C1848" s="226">
        <v>10.981</v>
      </c>
    </row>
    <row r="1849" spans="1:3" ht="15.6" x14ac:dyDescent="0.3">
      <c r="A1849" s="116">
        <v>45367</v>
      </c>
      <c r="B1849" s="104">
        <v>24</v>
      </c>
      <c r="C1849" s="226">
        <v>10.61</v>
      </c>
    </row>
    <row r="1850" spans="1:3" ht="15.6" x14ac:dyDescent="0.3">
      <c r="A1850" s="116">
        <v>45368</v>
      </c>
      <c r="B1850" s="104">
        <v>1</v>
      </c>
      <c r="C1850" s="226">
        <v>9.8010000000000002</v>
      </c>
    </row>
    <row r="1851" spans="1:3" ht="15.6" x14ac:dyDescent="0.3">
      <c r="A1851" s="116">
        <v>45368</v>
      </c>
      <c r="B1851" s="104">
        <v>2</v>
      </c>
      <c r="C1851" s="226">
        <v>10.361000000000001</v>
      </c>
    </row>
    <row r="1852" spans="1:3" ht="15.6" x14ac:dyDescent="0.3">
      <c r="A1852" s="116">
        <v>45368</v>
      </c>
      <c r="B1852" s="104">
        <v>3</v>
      </c>
      <c r="C1852" s="226">
        <v>10.558999999999999</v>
      </c>
    </row>
    <row r="1853" spans="1:3" ht="15.6" x14ac:dyDescent="0.3">
      <c r="A1853" s="116">
        <v>45368</v>
      </c>
      <c r="B1853" s="104">
        <v>4</v>
      </c>
      <c r="C1853" s="226">
        <v>10.509</v>
      </c>
    </row>
    <row r="1854" spans="1:3" ht="15.6" x14ac:dyDescent="0.3">
      <c r="A1854" s="116">
        <v>45368</v>
      </c>
      <c r="B1854" s="104">
        <v>5</v>
      </c>
      <c r="C1854" s="226">
        <v>10.023</v>
      </c>
    </row>
    <row r="1855" spans="1:3" ht="15.6" x14ac:dyDescent="0.3">
      <c r="A1855" s="116">
        <v>45368</v>
      </c>
      <c r="B1855" s="104">
        <v>6</v>
      </c>
      <c r="C1855" s="226">
        <v>9.4380000000000006</v>
      </c>
    </row>
    <row r="1856" spans="1:3" ht="15.6" x14ac:dyDescent="0.3">
      <c r="A1856" s="116">
        <v>45368</v>
      </c>
      <c r="B1856" s="104">
        <v>7</v>
      </c>
      <c r="C1856" s="226">
        <v>9.0960000000000001</v>
      </c>
    </row>
    <row r="1857" spans="1:3" ht="15.6" x14ac:dyDescent="0.3">
      <c r="A1857" s="116">
        <v>45368</v>
      </c>
      <c r="B1857" s="104">
        <v>8</v>
      </c>
      <c r="C1857" s="226">
        <v>9.0440000000000005</v>
      </c>
    </row>
    <row r="1858" spans="1:3" ht="15.6" x14ac:dyDescent="0.3">
      <c r="A1858" s="116">
        <v>45368</v>
      </c>
      <c r="B1858" s="104">
        <v>9</v>
      </c>
      <c r="C1858" s="226">
        <v>8.5389999999999997</v>
      </c>
    </row>
    <row r="1859" spans="1:3" ht="15.6" x14ac:dyDescent="0.3">
      <c r="A1859" s="116">
        <v>45368</v>
      </c>
      <c r="B1859" s="104">
        <v>10</v>
      </c>
      <c r="C1859" s="226">
        <v>8.2390000000000008</v>
      </c>
    </row>
    <row r="1860" spans="1:3" ht="15.6" x14ac:dyDescent="0.3">
      <c r="A1860" s="116">
        <v>45368</v>
      </c>
      <c r="B1860" s="104">
        <v>11</v>
      </c>
      <c r="C1860" s="226">
        <v>8.5020000000000007</v>
      </c>
    </row>
    <row r="1861" spans="1:3" ht="15.6" x14ac:dyDescent="0.3">
      <c r="A1861" s="116">
        <v>45368</v>
      </c>
      <c r="B1861" s="104">
        <v>12</v>
      </c>
      <c r="C1861" s="226">
        <v>8.2910000000000004</v>
      </c>
    </row>
    <row r="1862" spans="1:3" ht="15.6" x14ac:dyDescent="0.3">
      <c r="A1862" s="116">
        <v>45368</v>
      </c>
      <c r="B1862" s="104">
        <v>13</v>
      </c>
      <c r="C1862" s="226">
        <v>8.2690000000000001</v>
      </c>
    </row>
    <row r="1863" spans="1:3" ht="15.6" x14ac:dyDescent="0.3">
      <c r="A1863" s="116">
        <v>45368</v>
      </c>
      <c r="B1863" s="104">
        <v>14</v>
      </c>
      <c r="C1863" s="226">
        <v>8.8369999999999997</v>
      </c>
    </row>
    <row r="1864" spans="1:3" ht="15.6" x14ac:dyDescent="0.3">
      <c r="A1864" s="116">
        <v>45368</v>
      </c>
      <c r="B1864" s="104">
        <v>15</v>
      </c>
      <c r="C1864" s="226">
        <v>8.7260000000000009</v>
      </c>
    </row>
    <row r="1865" spans="1:3" ht="15.6" x14ac:dyDescent="0.3">
      <c r="A1865" s="116">
        <v>45368</v>
      </c>
      <c r="B1865" s="104">
        <v>16</v>
      </c>
      <c r="C1865" s="226">
        <v>8.39</v>
      </c>
    </row>
    <row r="1866" spans="1:3" ht="15.6" x14ac:dyDescent="0.3">
      <c r="A1866" s="116">
        <v>45368</v>
      </c>
      <c r="B1866" s="104">
        <v>17</v>
      </c>
      <c r="C1866" s="226">
        <v>8.5820000000000007</v>
      </c>
    </row>
    <row r="1867" spans="1:3" ht="15.6" x14ac:dyDescent="0.3">
      <c r="A1867" s="116">
        <v>45368</v>
      </c>
      <c r="B1867" s="104">
        <v>18</v>
      </c>
      <c r="C1867" s="226">
        <v>8.843</v>
      </c>
    </row>
    <row r="1868" spans="1:3" ht="15.6" x14ac:dyDescent="0.3">
      <c r="A1868" s="116">
        <v>45368</v>
      </c>
      <c r="B1868" s="104">
        <v>19</v>
      </c>
      <c r="C1868" s="226">
        <v>9.6479999999999997</v>
      </c>
    </row>
    <row r="1869" spans="1:3" ht="15.6" x14ac:dyDescent="0.3">
      <c r="A1869" s="116">
        <v>45368</v>
      </c>
      <c r="B1869" s="104">
        <v>20</v>
      </c>
      <c r="C1869" s="226">
        <v>10.02</v>
      </c>
    </row>
    <row r="1870" spans="1:3" ht="15.6" x14ac:dyDescent="0.3">
      <c r="A1870" s="116">
        <v>45368</v>
      </c>
      <c r="B1870" s="104">
        <v>21</v>
      </c>
      <c r="C1870" s="226">
        <v>10.135</v>
      </c>
    </row>
    <row r="1871" spans="1:3" ht="15.6" x14ac:dyDescent="0.3">
      <c r="A1871" s="116">
        <v>45368</v>
      </c>
      <c r="B1871" s="104">
        <v>22</v>
      </c>
      <c r="C1871" s="226">
        <v>10.597</v>
      </c>
    </row>
    <row r="1872" spans="1:3" ht="15.6" x14ac:dyDescent="0.3">
      <c r="A1872" s="116">
        <v>45368</v>
      </c>
      <c r="B1872" s="104">
        <v>23</v>
      </c>
      <c r="C1872" s="226">
        <v>11.016999999999999</v>
      </c>
    </row>
    <row r="1873" spans="1:3" ht="15.6" x14ac:dyDescent="0.3">
      <c r="A1873" s="116">
        <v>45368</v>
      </c>
      <c r="B1873" s="104">
        <v>24</v>
      </c>
      <c r="C1873" s="226">
        <v>11.807</v>
      </c>
    </row>
    <row r="1874" spans="1:3" ht="15.6" x14ac:dyDescent="0.3">
      <c r="A1874" s="116">
        <v>45369</v>
      </c>
      <c r="B1874" s="104">
        <v>1</v>
      </c>
      <c r="C1874" s="226">
        <v>12.635</v>
      </c>
    </row>
    <row r="1875" spans="1:3" ht="15.6" x14ac:dyDescent="0.3">
      <c r="A1875" s="116">
        <v>45369</v>
      </c>
      <c r="B1875" s="104">
        <v>2</v>
      </c>
      <c r="C1875" s="226">
        <v>12.659000000000001</v>
      </c>
    </row>
    <row r="1876" spans="1:3" ht="15.6" x14ac:dyDescent="0.3">
      <c r="A1876" s="116">
        <v>45369</v>
      </c>
      <c r="B1876" s="104">
        <v>3</v>
      </c>
      <c r="C1876" s="226">
        <v>13.034000000000001</v>
      </c>
    </row>
    <row r="1877" spans="1:3" ht="15.6" x14ac:dyDescent="0.3">
      <c r="A1877" s="116">
        <v>45369</v>
      </c>
      <c r="B1877" s="104">
        <v>4</v>
      </c>
      <c r="C1877" s="226">
        <v>13.170999999999999</v>
      </c>
    </row>
    <row r="1878" spans="1:3" ht="15.6" x14ac:dyDescent="0.3">
      <c r="A1878" s="116">
        <v>45369</v>
      </c>
      <c r="B1878" s="104">
        <v>5</v>
      </c>
      <c r="C1878" s="226">
        <v>13.06</v>
      </c>
    </row>
    <row r="1879" spans="1:3" ht="15.6" x14ac:dyDescent="0.3">
      <c r="A1879" s="116">
        <v>45369</v>
      </c>
      <c r="B1879" s="104">
        <v>6</v>
      </c>
      <c r="C1879" s="226">
        <v>13.598000000000001</v>
      </c>
    </row>
    <row r="1880" spans="1:3" ht="15.6" x14ac:dyDescent="0.3">
      <c r="A1880" s="116">
        <v>45369</v>
      </c>
      <c r="B1880" s="104">
        <v>7</v>
      </c>
      <c r="C1880" s="226">
        <v>13.872</v>
      </c>
    </row>
    <row r="1881" spans="1:3" ht="15.6" x14ac:dyDescent="0.3">
      <c r="A1881" s="116">
        <v>45369</v>
      </c>
      <c r="B1881" s="104">
        <v>8</v>
      </c>
      <c r="C1881" s="226">
        <v>13.994999999999999</v>
      </c>
    </row>
    <row r="1882" spans="1:3" ht="15.6" x14ac:dyDescent="0.3">
      <c r="A1882" s="116">
        <v>45369</v>
      </c>
      <c r="B1882" s="104">
        <v>9</v>
      </c>
      <c r="C1882" s="226">
        <v>14.21</v>
      </c>
    </row>
    <row r="1883" spans="1:3" ht="15.6" x14ac:dyDescent="0.3">
      <c r="A1883" s="116">
        <v>45369</v>
      </c>
      <c r="B1883" s="104">
        <v>10</v>
      </c>
      <c r="C1883" s="226">
        <v>14.566000000000001</v>
      </c>
    </row>
    <row r="1884" spans="1:3" ht="15.6" x14ac:dyDescent="0.3">
      <c r="A1884" s="116">
        <v>45369</v>
      </c>
      <c r="B1884" s="104">
        <v>11</v>
      </c>
      <c r="C1884" s="226">
        <v>15.307</v>
      </c>
    </row>
    <row r="1885" spans="1:3" ht="15.6" x14ac:dyDescent="0.3">
      <c r="A1885" s="116">
        <v>45369</v>
      </c>
      <c r="B1885" s="104">
        <v>12</v>
      </c>
      <c r="C1885" s="226">
        <v>15.628</v>
      </c>
    </row>
    <row r="1886" spans="1:3" ht="15.6" x14ac:dyDescent="0.3">
      <c r="A1886" s="116">
        <v>45369</v>
      </c>
      <c r="B1886" s="104">
        <v>13</v>
      </c>
      <c r="C1886" s="226">
        <v>15.802</v>
      </c>
    </row>
    <row r="1887" spans="1:3" ht="15.6" x14ac:dyDescent="0.3">
      <c r="A1887" s="116">
        <v>45369</v>
      </c>
      <c r="B1887" s="104">
        <v>14</v>
      </c>
      <c r="C1887" s="226">
        <v>16.126000000000001</v>
      </c>
    </row>
    <row r="1888" spans="1:3" ht="15.6" x14ac:dyDescent="0.3">
      <c r="A1888" s="116">
        <v>45369</v>
      </c>
      <c r="B1888" s="104">
        <v>15</v>
      </c>
      <c r="C1888" s="226">
        <v>15.481999999999999</v>
      </c>
    </row>
    <row r="1889" spans="1:3" ht="15.6" x14ac:dyDescent="0.3">
      <c r="A1889" s="116">
        <v>45369</v>
      </c>
      <c r="B1889" s="104">
        <v>16</v>
      </c>
      <c r="C1889" s="226">
        <v>15.391999999999999</v>
      </c>
    </row>
    <row r="1890" spans="1:3" ht="15.6" x14ac:dyDescent="0.3">
      <c r="A1890" s="116">
        <v>45369</v>
      </c>
      <c r="B1890" s="104">
        <v>17</v>
      </c>
      <c r="C1890" s="226">
        <v>15.346</v>
      </c>
    </row>
    <row r="1891" spans="1:3" ht="15.6" x14ac:dyDescent="0.3">
      <c r="A1891" s="116">
        <v>45369</v>
      </c>
      <c r="B1891" s="104">
        <v>18</v>
      </c>
      <c r="C1891" s="226">
        <v>14.798</v>
      </c>
    </row>
    <row r="1892" spans="1:3" ht="15.6" x14ac:dyDescent="0.3">
      <c r="A1892" s="116">
        <v>45369</v>
      </c>
      <c r="B1892" s="104">
        <v>19</v>
      </c>
      <c r="C1892" s="226">
        <v>14.131</v>
      </c>
    </row>
    <row r="1893" spans="1:3" ht="15.6" x14ac:dyDescent="0.3">
      <c r="A1893" s="116">
        <v>45369</v>
      </c>
      <c r="B1893" s="104">
        <v>20</v>
      </c>
      <c r="C1893" s="226">
        <v>14.621</v>
      </c>
    </row>
    <row r="1894" spans="1:3" ht="15.6" x14ac:dyDescent="0.3">
      <c r="A1894" s="116">
        <v>45369</v>
      </c>
      <c r="B1894" s="104">
        <v>21</v>
      </c>
      <c r="C1894" s="226">
        <v>14.211</v>
      </c>
    </row>
    <row r="1895" spans="1:3" ht="15.6" x14ac:dyDescent="0.3">
      <c r="A1895" s="116">
        <v>45369</v>
      </c>
      <c r="B1895" s="104">
        <v>22</v>
      </c>
      <c r="C1895" s="226">
        <v>14.69</v>
      </c>
    </row>
    <row r="1896" spans="1:3" ht="15.6" x14ac:dyDescent="0.3">
      <c r="A1896" s="116">
        <v>45369</v>
      </c>
      <c r="B1896" s="104">
        <v>23</v>
      </c>
      <c r="C1896" s="226">
        <v>14.157</v>
      </c>
    </row>
    <row r="1897" spans="1:3" ht="15.6" x14ac:dyDescent="0.3">
      <c r="A1897" s="116">
        <v>45369</v>
      </c>
      <c r="B1897" s="104">
        <v>24</v>
      </c>
      <c r="C1897" s="226">
        <v>13.749000000000001</v>
      </c>
    </row>
    <row r="1898" spans="1:3" ht="15.6" x14ac:dyDescent="0.3">
      <c r="A1898" s="116">
        <v>45370</v>
      </c>
      <c r="B1898" s="104">
        <v>1</v>
      </c>
      <c r="C1898" s="226">
        <v>13.382</v>
      </c>
    </row>
    <row r="1899" spans="1:3" ht="15.6" x14ac:dyDescent="0.3">
      <c r="A1899" s="116">
        <v>45370</v>
      </c>
      <c r="B1899" s="104">
        <v>2</v>
      </c>
      <c r="C1899" s="226">
        <v>13.29</v>
      </c>
    </row>
    <row r="1900" spans="1:3" ht="15.6" x14ac:dyDescent="0.3">
      <c r="A1900" s="116">
        <v>45370</v>
      </c>
      <c r="B1900" s="104">
        <v>3</v>
      </c>
      <c r="C1900" s="226">
        <v>13.308</v>
      </c>
    </row>
    <row r="1901" spans="1:3" ht="15.6" x14ac:dyDescent="0.3">
      <c r="A1901" s="116">
        <v>45370</v>
      </c>
      <c r="B1901" s="104">
        <v>4</v>
      </c>
      <c r="C1901" s="226">
        <v>13.076000000000001</v>
      </c>
    </row>
    <row r="1902" spans="1:3" ht="15.6" x14ac:dyDescent="0.3">
      <c r="A1902" s="116">
        <v>45370</v>
      </c>
      <c r="B1902" s="104">
        <v>5</v>
      </c>
      <c r="C1902" s="226">
        <v>12.81</v>
      </c>
    </row>
    <row r="1903" spans="1:3" ht="15.6" x14ac:dyDescent="0.3">
      <c r="A1903" s="116">
        <v>45370</v>
      </c>
      <c r="B1903" s="104">
        <v>6</v>
      </c>
      <c r="C1903" s="226">
        <v>12.614000000000001</v>
      </c>
    </row>
    <row r="1904" spans="1:3" ht="15.6" x14ac:dyDescent="0.3">
      <c r="A1904" s="116">
        <v>45370</v>
      </c>
      <c r="B1904" s="104">
        <v>7</v>
      </c>
      <c r="C1904" s="226">
        <v>13.801</v>
      </c>
    </row>
    <row r="1905" spans="1:3" ht="15.6" x14ac:dyDescent="0.3">
      <c r="A1905" s="116">
        <v>45370</v>
      </c>
      <c r="B1905" s="104">
        <v>8</v>
      </c>
      <c r="C1905" s="226">
        <v>15.032</v>
      </c>
    </row>
    <row r="1906" spans="1:3" ht="15.6" x14ac:dyDescent="0.3">
      <c r="A1906" s="116">
        <v>45370</v>
      </c>
      <c r="B1906" s="104">
        <v>9</v>
      </c>
      <c r="C1906" s="226">
        <v>16.204000000000001</v>
      </c>
    </row>
    <row r="1907" spans="1:3" ht="15.6" x14ac:dyDescent="0.3">
      <c r="A1907" s="116">
        <v>45370</v>
      </c>
      <c r="B1907" s="104">
        <v>10</v>
      </c>
      <c r="C1907" s="226">
        <v>16.155000000000001</v>
      </c>
    </row>
    <row r="1908" spans="1:3" ht="15.6" x14ac:dyDescent="0.3">
      <c r="A1908" s="116">
        <v>45370</v>
      </c>
      <c r="B1908" s="104">
        <v>11</v>
      </c>
      <c r="C1908" s="226">
        <v>16.509</v>
      </c>
    </row>
    <row r="1909" spans="1:3" ht="15.6" x14ac:dyDescent="0.3">
      <c r="A1909" s="116">
        <v>45370</v>
      </c>
      <c r="B1909" s="104">
        <v>12</v>
      </c>
      <c r="C1909" s="226">
        <v>15.627000000000001</v>
      </c>
    </row>
    <row r="1910" spans="1:3" ht="15.6" x14ac:dyDescent="0.3">
      <c r="A1910" s="116">
        <v>45370</v>
      </c>
      <c r="B1910" s="104">
        <v>13</v>
      </c>
      <c r="C1910" s="226">
        <v>15.417</v>
      </c>
    </row>
    <row r="1911" spans="1:3" ht="15.6" x14ac:dyDescent="0.3">
      <c r="A1911" s="116">
        <v>45370</v>
      </c>
      <c r="B1911" s="104">
        <v>14</v>
      </c>
      <c r="C1911" s="226">
        <v>15.762</v>
      </c>
    </row>
    <row r="1912" spans="1:3" ht="15.6" x14ac:dyDescent="0.3">
      <c r="A1912" s="116">
        <v>45370</v>
      </c>
      <c r="B1912" s="104">
        <v>15</v>
      </c>
      <c r="C1912" s="226">
        <v>15.146000000000001</v>
      </c>
    </row>
    <row r="1913" spans="1:3" ht="15.6" x14ac:dyDescent="0.3">
      <c r="A1913" s="116">
        <v>45370</v>
      </c>
      <c r="B1913" s="104">
        <v>16</v>
      </c>
      <c r="C1913" s="226">
        <v>13.862</v>
      </c>
    </row>
    <row r="1914" spans="1:3" ht="15.6" x14ac:dyDescent="0.3">
      <c r="A1914" s="116">
        <v>45370</v>
      </c>
      <c r="B1914" s="104">
        <v>17</v>
      </c>
      <c r="C1914" s="226">
        <v>14.185</v>
      </c>
    </row>
    <row r="1915" spans="1:3" ht="15.6" x14ac:dyDescent="0.3">
      <c r="A1915" s="116">
        <v>45370</v>
      </c>
      <c r="B1915" s="104">
        <v>18</v>
      </c>
      <c r="C1915" s="226">
        <v>14.092000000000001</v>
      </c>
    </row>
    <row r="1916" spans="1:3" ht="15.6" x14ac:dyDescent="0.3">
      <c r="A1916" s="116">
        <v>45370</v>
      </c>
      <c r="B1916" s="104">
        <v>19</v>
      </c>
      <c r="C1916" s="226">
        <v>13.977</v>
      </c>
    </row>
    <row r="1917" spans="1:3" ht="15.6" x14ac:dyDescent="0.3">
      <c r="A1917" s="116">
        <v>45370</v>
      </c>
      <c r="B1917" s="104">
        <v>20</v>
      </c>
      <c r="C1917" s="226">
        <v>13.44</v>
      </c>
    </row>
    <row r="1918" spans="1:3" ht="15.6" x14ac:dyDescent="0.3">
      <c r="A1918" s="116">
        <v>45370</v>
      </c>
      <c r="B1918" s="104">
        <v>21</v>
      </c>
      <c r="C1918" s="226">
        <v>13.476000000000001</v>
      </c>
    </row>
    <row r="1919" spans="1:3" ht="15.6" x14ac:dyDescent="0.3">
      <c r="A1919" s="116">
        <v>45370</v>
      </c>
      <c r="B1919" s="104">
        <v>22</v>
      </c>
      <c r="C1919" s="226">
        <v>14.188000000000001</v>
      </c>
    </row>
    <row r="1920" spans="1:3" ht="15.6" x14ac:dyDescent="0.3">
      <c r="A1920" s="116">
        <v>45370</v>
      </c>
      <c r="B1920" s="104">
        <v>23</v>
      </c>
      <c r="C1920" s="226">
        <v>13.808</v>
      </c>
    </row>
    <row r="1921" spans="1:3" ht="15.6" x14ac:dyDescent="0.3">
      <c r="A1921" s="116">
        <v>45370</v>
      </c>
      <c r="B1921" s="104">
        <v>24</v>
      </c>
      <c r="C1921" s="226">
        <v>13.692</v>
      </c>
    </row>
    <row r="1922" spans="1:3" ht="15.6" x14ac:dyDescent="0.3">
      <c r="A1922" s="116">
        <v>45371</v>
      </c>
      <c r="B1922" s="104">
        <v>1</v>
      </c>
      <c r="C1922" s="226">
        <v>13.407</v>
      </c>
    </row>
    <row r="1923" spans="1:3" ht="15.6" x14ac:dyDescent="0.3">
      <c r="A1923" s="116">
        <v>45371</v>
      </c>
      <c r="B1923" s="104">
        <v>2</v>
      </c>
      <c r="C1923" s="226">
        <v>12.507</v>
      </c>
    </row>
    <row r="1924" spans="1:3" ht="15.6" x14ac:dyDescent="0.3">
      <c r="A1924" s="116">
        <v>45371</v>
      </c>
      <c r="B1924" s="104">
        <v>3</v>
      </c>
      <c r="C1924" s="226">
        <v>13.185</v>
      </c>
    </row>
    <row r="1925" spans="1:3" ht="15.6" x14ac:dyDescent="0.3">
      <c r="A1925" s="116">
        <v>45371</v>
      </c>
      <c r="B1925" s="104">
        <v>4</v>
      </c>
      <c r="C1925" s="226">
        <v>12.936999999999999</v>
      </c>
    </row>
    <row r="1926" spans="1:3" ht="15.6" x14ac:dyDescent="0.3">
      <c r="A1926" s="116">
        <v>45371</v>
      </c>
      <c r="B1926" s="104">
        <v>5</v>
      </c>
      <c r="C1926" s="226">
        <v>12.968999999999999</v>
      </c>
    </row>
    <row r="1927" spans="1:3" ht="15.6" x14ac:dyDescent="0.3">
      <c r="A1927" s="116">
        <v>45371</v>
      </c>
      <c r="B1927" s="104">
        <v>6</v>
      </c>
      <c r="C1927" s="226">
        <v>13.319000000000001</v>
      </c>
    </row>
    <row r="1928" spans="1:3" ht="15.6" x14ac:dyDescent="0.3">
      <c r="A1928" s="116">
        <v>45371</v>
      </c>
      <c r="B1928" s="104">
        <v>7</v>
      </c>
      <c r="C1928" s="226">
        <v>14.082000000000001</v>
      </c>
    </row>
    <row r="1929" spans="1:3" ht="15.6" x14ac:dyDescent="0.3">
      <c r="A1929" s="116">
        <v>45371</v>
      </c>
      <c r="B1929" s="104">
        <v>8</v>
      </c>
      <c r="C1929" s="226">
        <v>14.974</v>
      </c>
    </row>
    <row r="1930" spans="1:3" ht="15.6" x14ac:dyDescent="0.3">
      <c r="A1930" s="116">
        <v>45371</v>
      </c>
      <c r="B1930" s="104">
        <v>9</v>
      </c>
      <c r="C1930" s="226">
        <v>15.778</v>
      </c>
    </row>
    <row r="1931" spans="1:3" ht="15.6" x14ac:dyDescent="0.3">
      <c r="A1931" s="116">
        <v>45371</v>
      </c>
      <c r="B1931" s="104">
        <v>10</v>
      </c>
      <c r="C1931" s="226">
        <v>15.643000000000001</v>
      </c>
    </row>
    <row r="1932" spans="1:3" ht="15.6" x14ac:dyDescent="0.3">
      <c r="A1932" s="116">
        <v>45371</v>
      </c>
      <c r="B1932" s="104">
        <v>11</v>
      </c>
      <c r="C1932" s="226">
        <v>15.301</v>
      </c>
    </row>
    <row r="1933" spans="1:3" ht="15.6" x14ac:dyDescent="0.3">
      <c r="A1933" s="116">
        <v>45371</v>
      </c>
      <c r="B1933" s="104">
        <v>12</v>
      </c>
      <c r="C1933" s="226">
        <v>14.439</v>
      </c>
    </row>
    <row r="1934" spans="1:3" ht="15.6" x14ac:dyDescent="0.3">
      <c r="A1934" s="116">
        <v>45371</v>
      </c>
      <c r="B1934" s="104">
        <v>13</v>
      </c>
      <c r="C1934" s="226">
        <v>15.359</v>
      </c>
    </row>
    <row r="1935" spans="1:3" ht="15.6" x14ac:dyDescent="0.3">
      <c r="A1935" s="116">
        <v>45371</v>
      </c>
      <c r="B1935" s="104">
        <v>14</v>
      </c>
      <c r="C1935" s="226">
        <v>14.682</v>
      </c>
    </row>
    <row r="1936" spans="1:3" ht="15.6" x14ac:dyDescent="0.3">
      <c r="A1936" s="116">
        <v>45371</v>
      </c>
      <c r="B1936" s="104">
        <v>15</v>
      </c>
      <c r="C1936" s="226">
        <v>15.06</v>
      </c>
    </row>
    <row r="1937" spans="1:3" ht="15.6" x14ac:dyDescent="0.3">
      <c r="A1937" s="116">
        <v>45371</v>
      </c>
      <c r="B1937" s="104">
        <v>16</v>
      </c>
      <c r="C1937" s="226">
        <v>14.882</v>
      </c>
    </row>
    <row r="1938" spans="1:3" ht="15.6" x14ac:dyDescent="0.3">
      <c r="A1938" s="116">
        <v>45371</v>
      </c>
      <c r="B1938" s="104">
        <v>17</v>
      </c>
      <c r="C1938" s="226">
        <v>14.26</v>
      </c>
    </row>
    <row r="1939" spans="1:3" ht="15.6" x14ac:dyDescent="0.3">
      <c r="A1939" s="116">
        <v>45371</v>
      </c>
      <c r="B1939" s="104">
        <v>18</v>
      </c>
      <c r="C1939" s="226">
        <v>13.151999999999999</v>
      </c>
    </row>
    <row r="1940" spans="1:3" ht="15.6" x14ac:dyDescent="0.3">
      <c r="A1940" s="116">
        <v>45371</v>
      </c>
      <c r="B1940" s="104">
        <v>19</v>
      </c>
      <c r="C1940" s="226">
        <v>12.227</v>
      </c>
    </row>
    <row r="1941" spans="1:3" ht="15.6" x14ac:dyDescent="0.3">
      <c r="A1941" s="116">
        <v>45371</v>
      </c>
      <c r="B1941" s="104">
        <v>20</v>
      </c>
      <c r="C1941" s="226">
        <v>12.807</v>
      </c>
    </row>
    <row r="1942" spans="1:3" ht="15.6" x14ac:dyDescent="0.3">
      <c r="A1942" s="116">
        <v>45371</v>
      </c>
      <c r="B1942" s="104">
        <v>21</v>
      </c>
      <c r="C1942" s="226">
        <v>12.667</v>
      </c>
    </row>
    <row r="1943" spans="1:3" ht="15.6" x14ac:dyDescent="0.3">
      <c r="A1943" s="116">
        <v>45371</v>
      </c>
      <c r="B1943" s="104">
        <v>22</v>
      </c>
      <c r="C1943" s="226">
        <v>13.113</v>
      </c>
    </row>
    <row r="1944" spans="1:3" ht="15.6" x14ac:dyDescent="0.3">
      <c r="A1944" s="116">
        <v>45371</v>
      </c>
      <c r="B1944" s="104">
        <v>23</v>
      </c>
      <c r="C1944" s="226">
        <v>12.595000000000001</v>
      </c>
    </row>
    <row r="1945" spans="1:3" ht="15.6" x14ac:dyDescent="0.3">
      <c r="A1945" s="116">
        <v>45371</v>
      </c>
      <c r="B1945" s="104">
        <v>24</v>
      </c>
      <c r="C1945" s="226">
        <v>12.287000000000001</v>
      </c>
    </row>
    <row r="1946" spans="1:3" ht="15.6" x14ac:dyDescent="0.3">
      <c r="A1946" s="116">
        <v>45372</v>
      </c>
      <c r="B1946" s="104">
        <v>1</v>
      </c>
      <c r="C1946" s="226">
        <v>12.202</v>
      </c>
    </row>
    <row r="1947" spans="1:3" ht="15.6" x14ac:dyDescent="0.3">
      <c r="A1947" s="116">
        <v>45372</v>
      </c>
      <c r="B1947" s="104">
        <v>2</v>
      </c>
      <c r="C1947" s="226">
        <v>11.696</v>
      </c>
    </row>
    <row r="1948" spans="1:3" ht="15.6" x14ac:dyDescent="0.3">
      <c r="A1948" s="116">
        <v>45372</v>
      </c>
      <c r="B1948" s="104">
        <v>3</v>
      </c>
      <c r="C1948" s="226">
        <v>11.920999999999999</v>
      </c>
    </row>
    <row r="1949" spans="1:3" ht="15.6" x14ac:dyDescent="0.3">
      <c r="A1949" s="116">
        <v>45372</v>
      </c>
      <c r="B1949" s="104">
        <v>4</v>
      </c>
      <c r="C1949" s="226">
        <v>11.683999999999999</v>
      </c>
    </row>
    <row r="1950" spans="1:3" ht="15.6" x14ac:dyDescent="0.3">
      <c r="A1950" s="116">
        <v>45372</v>
      </c>
      <c r="B1950" s="104">
        <v>5</v>
      </c>
      <c r="C1950" s="226">
        <v>11.637</v>
      </c>
    </row>
    <row r="1951" spans="1:3" ht="15.6" x14ac:dyDescent="0.3">
      <c r="A1951" s="116">
        <v>45372</v>
      </c>
      <c r="B1951" s="104">
        <v>6</v>
      </c>
      <c r="C1951" s="226">
        <v>12.137</v>
      </c>
    </row>
    <row r="1952" spans="1:3" ht="15.6" x14ac:dyDescent="0.3">
      <c r="A1952" s="116">
        <v>45372</v>
      </c>
      <c r="B1952" s="104">
        <v>7</v>
      </c>
      <c r="C1952" s="226">
        <v>12.861000000000001</v>
      </c>
    </row>
    <row r="1953" spans="1:3" ht="15.6" x14ac:dyDescent="0.3">
      <c r="A1953" s="116">
        <v>45372</v>
      </c>
      <c r="B1953" s="104">
        <v>8</v>
      </c>
      <c r="C1953" s="226">
        <v>13.843</v>
      </c>
    </row>
    <row r="1954" spans="1:3" ht="15.6" x14ac:dyDescent="0.3">
      <c r="A1954" s="116">
        <v>45372</v>
      </c>
      <c r="B1954" s="104">
        <v>9</v>
      </c>
      <c r="C1954" s="226">
        <v>14.503</v>
      </c>
    </row>
    <row r="1955" spans="1:3" ht="15.6" x14ac:dyDescent="0.3">
      <c r="A1955" s="116">
        <v>45372</v>
      </c>
      <c r="B1955" s="104">
        <v>10</v>
      </c>
      <c r="C1955" s="226">
        <v>14.151999999999999</v>
      </c>
    </row>
    <row r="1956" spans="1:3" ht="15.6" x14ac:dyDescent="0.3">
      <c r="A1956" s="116">
        <v>45372</v>
      </c>
      <c r="B1956" s="104">
        <v>11</v>
      </c>
      <c r="C1956" s="226">
        <v>14.6</v>
      </c>
    </row>
    <row r="1957" spans="1:3" ht="15.6" x14ac:dyDescent="0.3">
      <c r="A1957" s="116">
        <v>45372</v>
      </c>
      <c r="B1957" s="104">
        <v>12</v>
      </c>
      <c r="C1957" s="226">
        <v>14.16</v>
      </c>
    </row>
    <row r="1958" spans="1:3" ht="15.6" x14ac:dyDescent="0.3">
      <c r="A1958" s="116">
        <v>45372</v>
      </c>
      <c r="B1958" s="104">
        <v>13</v>
      </c>
      <c r="C1958" s="226">
        <v>14.638999999999999</v>
      </c>
    </row>
    <row r="1959" spans="1:3" ht="15.6" x14ac:dyDescent="0.3">
      <c r="A1959" s="116">
        <v>45372</v>
      </c>
      <c r="B1959" s="104">
        <v>14</v>
      </c>
      <c r="C1959" s="226">
        <v>14.361000000000001</v>
      </c>
    </row>
    <row r="1960" spans="1:3" ht="15.6" x14ac:dyDescent="0.3">
      <c r="A1960" s="116">
        <v>45372</v>
      </c>
      <c r="B1960" s="104">
        <v>15</v>
      </c>
      <c r="C1960" s="226">
        <v>14.61</v>
      </c>
    </row>
    <row r="1961" spans="1:3" ht="15.6" x14ac:dyDescent="0.3">
      <c r="A1961" s="116">
        <v>45372</v>
      </c>
      <c r="B1961" s="104">
        <v>16</v>
      </c>
      <c r="C1961" s="226">
        <v>13.702999999999999</v>
      </c>
    </row>
    <row r="1962" spans="1:3" ht="15.6" x14ac:dyDescent="0.3">
      <c r="A1962" s="116">
        <v>45372</v>
      </c>
      <c r="B1962" s="104">
        <v>17</v>
      </c>
      <c r="C1962" s="226">
        <v>13.099</v>
      </c>
    </row>
    <row r="1963" spans="1:3" ht="15.6" x14ac:dyDescent="0.3">
      <c r="A1963" s="116">
        <v>45372</v>
      </c>
      <c r="B1963" s="104">
        <v>18</v>
      </c>
      <c r="C1963" s="226">
        <v>12.914999999999999</v>
      </c>
    </row>
    <row r="1964" spans="1:3" ht="15.6" x14ac:dyDescent="0.3">
      <c r="A1964" s="116">
        <v>45372</v>
      </c>
      <c r="B1964" s="104">
        <v>19</v>
      </c>
      <c r="C1964" s="226">
        <v>12.619</v>
      </c>
    </row>
    <row r="1965" spans="1:3" ht="15.6" x14ac:dyDescent="0.3">
      <c r="A1965" s="116">
        <v>45372</v>
      </c>
      <c r="B1965" s="104">
        <v>20</v>
      </c>
      <c r="C1965" s="226">
        <v>12.579000000000001</v>
      </c>
    </row>
    <row r="1966" spans="1:3" ht="15.6" x14ac:dyDescent="0.3">
      <c r="A1966" s="116">
        <v>45372</v>
      </c>
      <c r="B1966" s="104">
        <v>21</v>
      </c>
      <c r="C1966" s="226">
        <v>12.477</v>
      </c>
    </row>
    <row r="1967" spans="1:3" ht="15.6" x14ac:dyDescent="0.3">
      <c r="A1967" s="116">
        <v>45372</v>
      </c>
      <c r="B1967" s="104">
        <v>22</v>
      </c>
      <c r="C1967" s="226">
        <v>12.128</v>
      </c>
    </row>
    <row r="1968" spans="1:3" ht="15.6" x14ac:dyDescent="0.3">
      <c r="A1968" s="116">
        <v>45372</v>
      </c>
      <c r="B1968" s="104">
        <v>23</v>
      </c>
      <c r="C1968" s="226">
        <v>11.840999999999999</v>
      </c>
    </row>
    <row r="1969" spans="1:3" ht="15.6" x14ac:dyDescent="0.3">
      <c r="A1969" s="116">
        <v>45372</v>
      </c>
      <c r="B1969" s="104">
        <v>24</v>
      </c>
      <c r="C1969" s="226">
        <v>12.186999999999999</v>
      </c>
    </row>
    <row r="1970" spans="1:3" ht="15.6" x14ac:dyDescent="0.3">
      <c r="A1970" s="116">
        <v>45373</v>
      </c>
      <c r="B1970" s="104">
        <v>1</v>
      </c>
      <c r="C1970" s="226">
        <v>12.395</v>
      </c>
    </row>
    <row r="1971" spans="1:3" ht="15.6" x14ac:dyDescent="0.3">
      <c r="A1971" s="116">
        <v>45373</v>
      </c>
      <c r="B1971" s="104">
        <v>2</v>
      </c>
      <c r="C1971" s="226">
        <v>11.242000000000001</v>
      </c>
    </row>
    <row r="1972" spans="1:3" ht="15.6" x14ac:dyDescent="0.3">
      <c r="A1972" s="116">
        <v>45373</v>
      </c>
      <c r="B1972" s="104">
        <v>3</v>
      </c>
      <c r="C1972" s="226">
        <v>10.826000000000001</v>
      </c>
    </row>
    <row r="1973" spans="1:3" ht="15.6" x14ac:dyDescent="0.3">
      <c r="A1973" s="116">
        <v>45373</v>
      </c>
      <c r="B1973" s="104">
        <v>4</v>
      </c>
      <c r="C1973" s="226">
        <v>10.382</v>
      </c>
    </row>
    <row r="1974" spans="1:3" ht="15.6" x14ac:dyDescent="0.3">
      <c r="A1974" s="116">
        <v>45373</v>
      </c>
      <c r="B1974" s="104">
        <v>5</v>
      </c>
      <c r="C1974" s="226">
        <v>10.643000000000001</v>
      </c>
    </row>
    <row r="1975" spans="1:3" ht="15.6" x14ac:dyDescent="0.3">
      <c r="A1975" s="116">
        <v>45373</v>
      </c>
      <c r="B1975" s="104">
        <v>6</v>
      </c>
      <c r="C1975" s="226">
        <v>11.464</v>
      </c>
    </row>
    <row r="1976" spans="1:3" ht="15.6" x14ac:dyDescent="0.3">
      <c r="A1976" s="116">
        <v>45373</v>
      </c>
      <c r="B1976" s="104">
        <v>7</v>
      </c>
      <c r="C1976" s="226">
        <v>11.438000000000001</v>
      </c>
    </row>
    <row r="1977" spans="1:3" ht="15.6" x14ac:dyDescent="0.3">
      <c r="A1977" s="116">
        <v>45373</v>
      </c>
      <c r="B1977" s="104">
        <v>8</v>
      </c>
      <c r="C1977" s="226">
        <v>11.625</v>
      </c>
    </row>
    <row r="1978" spans="1:3" ht="15.6" x14ac:dyDescent="0.3">
      <c r="A1978" s="116">
        <v>45373</v>
      </c>
      <c r="B1978" s="104">
        <v>9</v>
      </c>
      <c r="C1978" s="226">
        <v>11.957000000000001</v>
      </c>
    </row>
    <row r="1979" spans="1:3" ht="15.6" x14ac:dyDescent="0.3">
      <c r="A1979" s="116">
        <v>45373</v>
      </c>
      <c r="B1979" s="104">
        <v>10</v>
      </c>
      <c r="C1979" s="226">
        <v>11.526</v>
      </c>
    </row>
    <row r="1980" spans="1:3" ht="15.6" x14ac:dyDescent="0.3">
      <c r="A1980" s="116">
        <v>45373</v>
      </c>
      <c r="B1980" s="104">
        <v>11</v>
      </c>
      <c r="C1980" s="226">
        <v>11.891</v>
      </c>
    </row>
    <row r="1981" spans="1:3" ht="15.6" x14ac:dyDescent="0.3">
      <c r="A1981" s="116">
        <v>45373</v>
      </c>
      <c r="B1981" s="104">
        <v>12</v>
      </c>
      <c r="C1981" s="226">
        <v>11.505000000000001</v>
      </c>
    </row>
    <row r="1982" spans="1:3" ht="15.6" x14ac:dyDescent="0.3">
      <c r="A1982" s="116">
        <v>45373</v>
      </c>
      <c r="B1982" s="104">
        <v>13</v>
      </c>
      <c r="C1982" s="226">
        <v>11.474</v>
      </c>
    </row>
    <row r="1983" spans="1:3" ht="15.6" x14ac:dyDescent="0.3">
      <c r="A1983" s="116">
        <v>45373</v>
      </c>
      <c r="B1983" s="104">
        <v>14</v>
      </c>
      <c r="C1983" s="226">
        <v>12.005000000000001</v>
      </c>
    </row>
    <row r="1984" spans="1:3" ht="15.6" x14ac:dyDescent="0.3">
      <c r="A1984" s="116">
        <v>45373</v>
      </c>
      <c r="B1984" s="104">
        <v>15</v>
      </c>
      <c r="C1984" s="226">
        <v>11.467000000000001</v>
      </c>
    </row>
    <row r="1985" spans="1:3" ht="15.6" x14ac:dyDescent="0.3">
      <c r="A1985" s="116">
        <v>45373</v>
      </c>
      <c r="B1985" s="104">
        <v>16</v>
      </c>
      <c r="C1985" s="226">
        <v>11.428000000000001</v>
      </c>
    </row>
    <row r="1986" spans="1:3" ht="15.6" x14ac:dyDescent="0.3">
      <c r="A1986" s="116">
        <v>45373</v>
      </c>
      <c r="B1986" s="104">
        <v>17</v>
      </c>
      <c r="C1986" s="226">
        <v>11.621</v>
      </c>
    </row>
    <row r="1987" spans="1:3" ht="15.6" x14ac:dyDescent="0.3">
      <c r="A1987" s="116">
        <v>45373</v>
      </c>
      <c r="B1987" s="104">
        <v>18</v>
      </c>
      <c r="C1987" s="226">
        <v>11.545</v>
      </c>
    </row>
    <row r="1988" spans="1:3" ht="15.6" x14ac:dyDescent="0.3">
      <c r="A1988" s="116">
        <v>45373</v>
      </c>
      <c r="B1988" s="104">
        <v>19</v>
      </c>
      <c r="C1988" s="226">
        <v>11.163</v>
      </c>
    </row>
    <row r="1989" spans="1:3" ht="15.6" x14ac:dyDescent="0.3">
      <c r="A1989" s="116">
        <v>45373</v>
      </c>
      <c r="B1989" s="104">
        <v>20</v>
      </c>
      <c r="C1989" s="226">
        <v>11.792</v>
      </c>
    </row>
    <row r="1990" spans="1:3" ht="15.6" x14ac:dyDescent="0.3">
      <c r="A1990" s="116">
        <v>45373</v>
      </c>
      <c r="B1990" s="104">
        <v>21</v>
      </c>
      <c r="C1990" s="226">
        <v>11.305</v>
      </c>
    </row>
    <row r="1991" spans="1:3" ht="15.6" x14ac:dyDescent="0.3">
      <c r="A1991" s="116">
        <v>45373</v>
      </c>
      <c r="B1991" s="104">
        <v>22</v>
      </c>
      <c r="C1991" s="226">
        <v>11.945</v>
      </c>
    </row>
    <row r="1992" spans="1:3" ht="15.6" x14ac:dyDescent="0.3">
      <c r="A1992" s="116">
        <v>45373</v>
      </c>
      <c r="B1992" s="104">
        <v>23</v>
      </c>
      <c r="C1992" s="226">
        <v>11.699</v>
      </c>
    </row>
    <row r="1993" spans="1:3" ht="15.6" x14ac:dyDescent="0.3">
      <c r="A1993" s="116">
        <v>45373</v>
      </c>
      <c r="B1993" s="104">
        <v>24</v>
      </c>
      <c r="C1993" s="226">
        <v>11.678000000000001</v>
      </c>
    </row>
    <row r="1994" spans="1:3" ht="15.6" x14ac:dyDescent="0.3">
      <c r="A1994" s="116">
        <v>45374</v>
      </c>
      <c r="B1994" s="104">
        <v>1</v>
      </c>
      <c r="C1994" s="226">
        <v>11.74</v>
      </c>
    </row>
    <row r="1995" spans="1:3" ht="15.6" x14ac:dyDescent="0.3">
      <c r="A1995" s="116">
        <v>45374</v>
      </c>
      <c r="B1995" s="104">
        <v>2</v>
      </c>
      <c r="C1995" s="226">
        <v>11.988</v>
      </c>
    </row>
    <row r="1996" spans="1:3" ht="15.6" x14ac:dyDescent="0.3">
      <c r="A1996" s="116">
        <v>45374</v>
      </c>
      <c r="B1996" s="104">
        <v>3</v>
      </c>
      <c r="C1996" s="226">
        <v>11.579000000000001</v>
      </c>
    </row>
    <row r="1997" spans="1:3" ht="15.6" x14ac:dyDescent="0.3">
      <c r="A1997" s="116">
        <v>45374</v>
      </c>
      <c r="B1997" s="104">
        <v>4</v>
      </c>
      <c r="C1997" s="226">
        <v>11.483000000000001</v>
      </c>
    </row>
    <row r="1998" spans="1:3" ht="15.6" x14ac:dyDescent="0.3">
      <c r="A1998" s="116">
        <v>45374</v>
      </c>
      <c r="B1998" s="104">
        <v>5</v>
      </c>
      <c r="C1998" s="226">
        <v>11.808</v>
      </c>
    </row>
    <row r="1999" spans="1:3" ht="15.6" x14ac:dyDescent="0.3">
      <c r="A1999" s="116">
        <v>45374</v>
      </c>
      <c r="B1999" s="104">
        <v>6</v>
      </c>
      <c r="C1999" s="226">
        <v>11.061</v>
      </c>
    </row>
    <row r="2000" spans="1:3" ht="15.6" x14ac:dyDescent="0.3">
      <c r="A2000" s="116">
        <v>45374</v>
      </c>
      <c r="B2000" s="104">
        <v>7</v>
      </c>
      <c r="C2000" s="226">
        <v>10.634</v>
      </c>
    </row>
    <row r="2001" spans="1:3" ht="15.6" x14ac:dyDescent="0.3">
      <c r="A2001" s="116">
        <v>45374</v>
      </c>
      <c r="B2001" s="104">
        <v>8</v>
      </c>
      <c r="C2001" s="226">
        <v>11.183</v>
      </c>
    </row>
    <row r="2002" spans="1:3" ht="15.6" x14ac:dyDescent="0.3">
      <c r="A2002" s="116">
        <v>45374</v>
      </c>
      <c r="B2002" s="104">
        <v>9</v>
      </c>
      <c r="C2002" s="226">
        <v>10.897</v>
      </c>
    </row>
    <row r="2003" spans="1:3" ht="15.6" x14ac:dyDescent="0.3">
      <c r="A2003" s="116">
        <v>45374</v>
      </c>
      <c r="B2003" s="104">
        <v>10</v>
      </c>
      <c r="C2003" s="226">
        <v>11.196999999999999</v>
      </c>
    </row>
    <row r="2004" spans="1:3" ht="15.6" x14ac:dyDescent="0.3">
      <c r="A2004" s="116">
        <v>45374</v>
      </c>
      <c r="B2004" s="104">
        <v>11</v>
      </c>
      <c r="C2004" s="226">
        <v>11.268000000000001</v>
      </c>
    </row>
    <row r="2005" spans="1:3" ht="15.6" x14ac:dyDescent="0.3">
      <c r="A2005" s="116">
        <v>45374</v>
      </c>
      <c r="B2005" s="104">
        <v>12</v>
      </c>
      <c r="C2005" s="226">
        <v>10.525</v>
      </c>
    </row>
    <row r="2006" spans="1:3" ht="15.6" x14ac:dyDescent="0.3">
      <c r="A2006" s="116">
        <v>45374</v>
      </c>
      <c r="B2006" s="104">
        <v>13</v>
      </c>
      <c r="C2006" s="226">
        <v>10.239000000000001</v>
      </c>
    </row>
    <row r="2007" spans="1:3" ht="15.6" x14ac:dyDescent="0.3">
      <c r="A2007" s="116">
        <v>45374</v>
      </c>
      <c r="B2007" s="104">
        <v>14</v>
      </c>
      <c r="C2007" s="226">
        <v>9.9949999999999992</v>
      </c>
    </row>
    <row r="2008" spans="1:3" ht="15.6" x14ac:dyDescent="0.3">
      <c r="A2008" s="116">
        <v>45374</v>
      </c>
      <c r="B2008" s="104">
        <v>15</v>
      </c>
      <c r="C2008" s="226">
        <v>9.9109999999999996</v>
      </c>
    </row>
    <row r="2009" spans="1:3" ht="15.6" x14ac:dyDescent="0.3">
      <c r="A2009" s="116">
        <v>45374</v>
      </c>
      <c r="B2009" s="104">
        <v>16</v>
      </c>
      <c r="C2009" s="226">
        <v>9.6029999999999998</v>
      </c>
    </row>
    <row r="2010" spans="1:3" ht="15.6" x14ac:dyDescent="0.3">
      <c r="A2010" s="116">
        <v>45374</v>
      </c>
      <c r="B2010" s="104">
        <v>17</v>
      </c>
      <c r="C2010" s="226">
        <v>9.1890000000000001</v>
      </c>
    </row>
    <row r="2011" spans="1:3" ht="15.6" x14ac:dyDescent="0.3">
      <c r="A2011" s="116">
        <v>45374</v>
      </c>
      <c r="B2011" s="104">
        <v>18</v>
      </c>
      <c r="C2011" s="226">
        <v>9.2539999999999996</v>
      </c>
    </row>
    <row r="2012" spans="1:3" ht="15.6" x14ac:dyDescent="0.3">
      <c r="A2012" s="116">
        <v>45374</v>
      </c>
      <c r="B2012" s="104">
        <v>19</v>
      </c>
      <c r="C2012" s="226">
        <v>9.6389999999999993</v>
      </c>
    </row>
    <row r="2013" spans="1:3" ht="15.6" x14ac:dyDescent="0.3">
      <c r="A2013" s="116">
        <v>45374</v>
      </c>
      <c r="B2013" s="104">
        <v>20</v>
      </c>
      <c r="C2013" s="226">
        <v>9.69</v>
      </c>
    </row>
    <row r="2014" spans="1:3" ht="15.6" x14ac:dyDescent="0.3">
      <c r="A2014" s="116">
        <v>45374</v>
      </c>
      <c r="B2014" s="104">
        <v>21</v>
      </c>
      <c r="C2014" s="226">
        <v>9.52</v>
      </c>
    </row>
    <row r="2015" spans="1:3" ht="15.6" x14ac:dyDescent="0.3">
      <c r="A2015" s="116">
        <v>45374</v>
      </c>
      <c r="B2015" s="104">
        <v>22</v>
      </c>
      <c r="C2015" s="226">
        <v>10.089</v>
      </c>
    </row>
    <row r="2016" spans="1:3" ht="15.6" x14ac:dyDescent="0.3">
      <c r="A2016" s="116">
        <v>45374</v>
      </c>
      <c r="B2016" s="104">
        <v>23</v>
      </c>
      <c r="C2016" s="226">
        <v>9.7200000000000006</v>
      </c>
    </row>
    <row r="2017" spans="1:3" ht="15.6" x14ac:dyDescent="0.3">
      <c r="A2017" s="116">
        <v>45374</v>
      </c>
      <c r="B2017" s="104">
        <v>24</v>
      </c>
      <c r="C2017" s="226">
        <v>9.7829999999999995</v>
      </c>
    </row>
    <row r="2018" spans="1:3" ht="15.6" x14ac:dyDescent="0.3">
      <c r="A2018" s="116">
        <v>45375</v>
      </c>
      <c r="B2018" s="104">
        <v>1</v>
      </c>
      <c r="C2018" s="226">
        <v>9.6549999999999994</v>
      </c>
    </row>
    <row r="2019" spans="1:3" ht="15.6" x14ac:dyDescent="0.3">
      <c r="A2019" s="116">
        <v>45375</v>
      </c>
      <c r="B2019" s="104">
        <v>2</v>
      </c>
      <c r="C2019" s="226">
        <v>9.7959999999999994</v>
      </c>
    </row>
    <row r="2020" spans="1:3" ht="15.6" x14ac:dyDescent="0.3">
      <c r="A2020" s="116">
        <v>45375</v>
      </c>
      <c r="B2020" s="104">
        <v>3</v>
      </c>
      <c r="C2020" s="226">
        <v>9.4789999999999992</v>
      </c>
    </row>
    <row r="2021" spans="1:3" ht="15.6" x14ac:dyDescent="0.3">
      <c r="A2021" s="116">
        <v>45375</v>
      </c>
      <c r="B2021" s="104">
        <v>4</v>
      </c>
      <c r="C2021" s="226">
        <v>9.3140000000000001</v>
      </c>
    </row>
    <row r="2022" spans="1:3" ht="15.6" x14ac:dyDescent="0.3">
      <c r="A2022" s="116">
        <v>45375</v>
      </c>
      <c r="B2022" s="104">
        <v>5</v>
      </c>
      <c r="C2022" s="226">
        <v>8.8689999999999998</v>
      </c>
    </row>
    <row r="2023" spans="1:3" ht="15.6" x14ac:dyDescent="0.3">
      <c r="A2023" s="116">
        <v>45375</v>
      </c>
      <c r="B2023" s="104">
        <v>6</v>
      </c>
      <c r="C2023" s="226">
        <v>8.5609999999999999</v>
      </c>
    </row>
    <row r="2024" spans="1:3" ht="15.6" x14ac:dyDescent="0.3">
      <c r="A2024" s="116">
        <v>45375</v>
      </c>
      <c r="B2024" s="104">
        <v>7</v>
      </c>
      <c r="C2024" s="226">
        <v>8.2829999999999995</v>
      </c>
    </row>
    <row r="2025" spans="1:3" ht="15.6" x14ac:dyDescent="0.3">
      <c r="A2025" s="116">
        <v>45375</v>
      </c>
      <c r="B2025" s="104">
        <v>8</v>
      </c>
      <c r="C2025" s="226">
        <v>8.2159999999999993</v>
      </c>
    </row>
    <row r="2026" spans="1:3" ht="15.6" x14ac:dyDescent="0.3">
      <c r="A2026" s="116">
        <v>45375</v>
      </c>
      <c r="B2026" s="104">
        <v>9</v>
      </c>
      <c r="C2026" s="226">
        <v>8.0869999999999997</v>
      </c>
    </row>
    <row r="2027" spans="1:3" ht="15.6" x14ac:dyDescent="0.3">
      <c r="A2027" s="116">
        <v>45375</v>
      </c>
      <c r="B2027" s="104">
        <v>10</v>
      </c>
      <c r="C2027" s="226">
        <v>7.7709999999999999</v>
      </c>
    </row>
    <row r="2028" spans="1:3" ht="15.6" x14ac:dyDescent="0.3">
      <c r="A2028" s="116">
        <v>45375</v>
      </c>
      <c r="B2028" s="104">
        <v>11</v>
      </c>
      <c r="C2028" s="226">
        <v>8.0739999999999998</v>
      </c>
    </row>
    <row r="2029" spans="1:3" ht="15.6" x14ac:dyDescent="0.3">
      <c r="A2029" s="116">
        <v>45375</v>
      </c>
      <c r="B2029" s="104">
        <v>12</v>
      </c>
      <c r="C2029" s="226">
        <v>8.3770000000000007</v>
      </c>
    </row>
    <row r="2030" spans="1:3" ht="15.6" x14ac:dyDescent="0.3">
      <c r="A2030" s="116">
        <v>45375</v>
      </c>
      <c r="B2030" s="104">
        <v>13</v>
      </c>
      <c r="C2030" s="226">
        <v>8.4700000000000006</v>
      </c>
    </row>
    <row r="2031" spans="1:3" ht="15.6" x14ac:dyDescent="0.3">
      <c r="A2031" s="116">
        <v>45375</v>
      </c>
      <c r="B2031" s="104">
        <v>14</v>
      </c>
      <c r="C2031" s="226">
        <v>8.7539999999999996</v>
      </c>
    </row>
    <row r="2032" spans="1:3" ht="15.6" x14ac:dyDescent="0.3">
      <c r="A2032" s="116">
        <v>45375</v>
      </c>
      <c r="B2032" s="104">
        <v>15</v>
      </c>
      <c r="C2032" s="226">
        <v>8.6630000000000003</v>
      </c>
    </row>
    <row r="2033" spans="1:3" ht="15.6" x14ac:dyDescent="0.3">
      <c r="A2033" s="116">
        <v>45375</v>
      </c>
      <c r="B2033" s="104">
        <v>16</v>
      </c>
      <c r="C2033" s="226">
        <v>8.4529999999999994</v>
      </c>
    </row>
    <row r="2034" spans="1:3" ht="15.6" x14ac:dyDescent="0.3">
      <c r="A2034" s="116">
        <v>45375</v>
      </c>
      <c r="B2034" s="104">
        <v>17</v>
      </c>
      <c r="C2034" s="226">
        <v>8.2910000000000004</v>
      </c>
    </row>
    <row r="2035" spans="1:3" ht="15.6" x14ac:dyDescent="0.3">
      <c r="A2035" s="116">
        <v>45375</v>
      </c>
      <c r="B2035" s="104">
        <v>18</v>
      </c>
      <c r="C2035" s="226">
        <v>8.3260000000000005</v>
      </c>
    </row>
    <row r="2036" spans="1:3" ht="15.6" x14ac:dyDescent="0.3">
      <c r="A2036" s="116">
        <v>45375</v>
      </c>
      <c r="B2036" s="104">
        <v>19</v>
      </c>
      <c r="C2036" s="226">
        <v>8.8800000000000008</v>
      </c>
    </row>
    <row r="2037" spans="1:3" ht="15.6" x14ac:dyDescent="0.3">
      <c r="A2037" s="116">
        <v>45375</v>
      </c>
      <c r="B2037" s="104">
        <v>20</v>
      </c>
      <c r="C2037" s="226">
        <v>9.2249999999999996</v>
      </c>
    </row>
    <row r="2038" spans="1:3" ht="15.6" x14ac:dyDescent="0.3">
      <c r="A2038" s="116">
        <v>45375</v>
      </c>
      <c r="B2038" s="104">
        <v>21</v>
      </c>
      <c r="C2038" s="226">
        <v>9.6020000000000003</v>
      </c>
    </row>
    <row r="2039" spans="1:3" ht="15.6" x14ac:dyDescent="0.3">
      <c r="A2039" s="116">
        <v>45375</v>
      </c>
      <c r="B2039" s="104">
        <v>22</v>
      </c>
      <c r="C2039" s="226">
        <v>9.9879999999999995</v>
      </c>
    </row>
    <row r="2040" spans="1:3" ht="15.6" x14ac:dyDescent="0.3">
      <c r="A2040" s="116">
        <v>45375</v>
      </c>
      <c r="B2040" s="104">
        <v>23</v>
      </c>
      <c r="C2040" s="226">
        <v>10.382</v>
      </c>
    </row>
    <row r="2041" spans="1:3" ht="15.6" x14ac:dyDescent="0.3">
      <c r="A2041" s="116">
        <v>45375</v>
      </c>
      <c r="B2041" s="104">
        <v>24</v>
      </c>
      <c r="C2041" s="226">
        <v>10.879</v>
      </c>
    </row>
    <row r="2042" spans="1:3" ht="15.6" x14ac:dyDescent="0.3">
      <c r="A2042" s="116">
        <v>45376</v>
      </c>
      <c r="B2042" s="104">
        <v>1</v>
      </c>
      <c r="C2042" s="226">
        <v>11.698</v>
      </c>
    </row>
    <row r="2043" spans="1:3" ht="15.6" x14ac:dyDescent="0.3">
      <c r="A2043" s="116">
        <v>45376</v>
      </c>
      <c r="B2043" s="104">
        <v>2</v>
      </c>
      <c r="C2043" s="226">
        <v>12.067</v>
      </c>
    </row>
    <row r="2044" spans="1:3" ht="15.6" x14ac:dyDescent="0.3">
      <c r="A2044" s="116">
        <v>45376</v>
      </c>
      <c r="B2044" s="104">
        <v>3</v>
      </c>
      <c r="C2044" s="226">
        <v>12.574</v>
      </c>
    </row>
    <row r="2045" spans="1:3" ht="15.6" x14ac:dyDescent="0.3">
      <c r="A2045" s="116">
        <v>45376</v>
      </c>
      <c r="B2045" s="104">
        <v>4</v>
      </c>
      <c r="C2045" s="226">
        <v>13.069000000000001</v>
      </c>
    </row>
    <row r="2046" spans="1:3" ht="15.6" x14ac:dyDescent="0.3">
      <c r="A2046" s="116">
        <v>45376</v>
      </c>
      <c r="B2046" s="104">
        <v>5</v>
      </c>
      <c r="C2046" s="226">
        <v>12.922000000000001</v>
      </c>
    </row>
    <row r="2047" spans="1:3" ht="15.6" x14ac:dyDescent="0.3">
      <c r="A2047" s="116">
        <v>45376</v>
      </c>
      <c r="B2047" s="104">
        <v>6</v>
      </c>
      <c r="C2047" s="226">
        <v>12.968</v>
      </c>
    </row>
    <row r="2048" spans="1:3" ht="15.6" x14ac:dyDescent="0.3">
      <c r="A2048" s="116">
        <v>45376</v>
      </c>
      <c r="B2048" s="104">
        <v>7</v>
      </c>
      <c r="C2048" s="226">
        <v>13.433999999999999</v>
      </c>
    </row>
    <row r="2049" spans="1:3" ht="15.6" x14ac:dyDescent="0.3">
      <c r="A2049" s="116">
        <v>45376</v>
      </c>
      <c r="B2049" s="104">
        <v>8</v>
      </c>
      <c r="C2049" s="226">
        <v>13.657</v>
      </c>
    </row>
    <row r="2050" spans="1:3" ht="15.6" x14ac:dyDescent="0.3">
      <c r="A2050" s="116">
        <v>45376</v>
      </c>
      <c r="B2050" s="104">
        <v>9</v>
      </c>
      <c r="C2050" s="226">
        <v>14.356</v>
      </c>
    </row>
    <row r="2051" spans="1:3" ht="15.6" x14ac:dyDescent="0.3">
      <c r="A2051" s="116">
        <v>45376</v>
      </c>
      <c r="B2051" s="104">
        <v>10</v>
      </c>
      <c r="C2051" s="226">
        <v>15.087999999999999</v>
      </c>
    </row>
    <row r="2052" spans="1:3" ht="15.6" x14ac:dyDescent="0.3">
      <c r="A2052" s="116">
        <v>45376</v>
      </c>
      <c r="B2052" s="104">
        <v>11</v>
      </c>
      <c r="C2052" s="226">
        <v>15.488</v>
      </c>
    </row>
    <row r="2053" spans="1:3" ht="15.6" x14ac:dyDescent="0.3">
      <c r="A2053" s="116">
        <v>45376</v>
      </c>
      <c r="B2053" s="104">
        <v>12</v>
      </c>
      <c r="C2053" s="226">
        <v>15.372999999999999</v>
      </c>
    </row>
    <row r="2054" spans="1:3" ht="15.6" x14ac:dyDescent="0.3">
      <c r="A2054" s="116">
        <v>45376</v>
      </c>
      <c r="B2054" s="104">
        <v>13</v>
      </c>
      <c r="C2054" s="226">
        <v>15.518000000000001</v>
      </c>
    </row>
    <row r="2055" spans="1:3" ht="15.6" x14ac:dyDescent="0.3">
      <c r="A2055" s="116">
        <v>45376</v>
      </c>
      <c r="B2055" s="104">
        <v>14</v>
      </c>
      <c r="C2055" s="226">
        <v>15.148</v>
      </c>
    </row>
    <row r="2056" spans="1:3" ht="15.6" x14ac:dyDescent="0.3">
      <c r="A2056" s="116">
        <v>45376</v>
      </c>
      <c r="B2056" s="104">
        <v>15</v>
      </c>
      <c r="C2056" s="226">
        <v>14.547000000000001</v>
      </c>
    </row>
    <row r="2057" spans="1:3" ht="15.6" x14ac:dyDescent="0.3">
      <c r="A2057" s="116">
        <v>45376</v>
      </c>
      <c r="B2057" s="104">
        <v>16</v>
      </c>
      <c r="C2057" s="226">
        <v>15.311</v>
      </c>
    </row>
    <row r="2058" spans="1:3" ht="15.6" x14ac:dyDescent="0.3">
      <c r="A2058" s="116">
        <v>45376</v>
      </c>
      <c r="B2058" s="104">
        <v>17</v>
      </c>
      <c r="C2058" s="226">
        <v>15.023999999999999</v>
      </c>
    </row>
    <row r="2059" spans="1:3" ht="15.6" x14ac:dyDescent="0.3">
      <c r="A2059" s="116">
        <v>45376</v>
      </c>
      <c r="B2059" s="104">
        <v>18</v>
      </c>
      <c r="C2059" s="226">
        <v>14.86</v>
      </c>
    </row>
    <row r="2060" spans="1:3" ht="15.6" x14ac:dyDescent="0.3">
      <c r="A2060" s="116">
        <v>45376</v>
      </c>
      <c r="B2060" s="104">
        <v>19</v>
      </c>
      <c r="C2060" s="226">
        <v>13.891999999999999</v>
      </c>
    </row>
    <row r="2061" spans="1:3" ht="15.6" x14ac:dyDescent="0.3">
      <c r="A2061" s="116">
        <v>45376</v>
      </c>
      <c r="B2061" s="104">
        <v>20</v>
      </c>
      <c r="C2061" s="226">
        <v>13.962999999999999</v>
      </c>
    </row>
    <row r="2062" spans="1:3" ht="15.6" x14ac:dyDescent="0.3">
      <c r="A2062" s="116">
        <v>45376</v>
      </c>
      <c r="B2062" s="104">
        <v>21</v>
      </c>
      <c r="C2062" s="226">
        <v>14.56</v>
      </c>
    </row>
    <row r="2063" spans="1:3" ht="15.6" x14ac:dyDescent="0.3">
      <c r="A2063" s="116">
        <v>45376</v>
      </c>
      <c r="B2063" s="104">
        <v>22</v>
      </c>
      <c r="C2063" s="226">
        <v>14.638</v>
      </c>
    </row>
    <row r="2064" spans="1:3" ht="15.6" x14ac:dyDescent="0.3">
      <c r="A2064" s="116">
        <v>45376</v>
      </c>
      <c r="B2064" s="104">
        <v>23</v>
      </c>
      <c r="C2064" s="226">
        <v>14.952</v>
      </c>
    </row>
    <row r="2065" spans="1:3" ht="15.6" x14ac:dyDescent="0.3">
      <c r="A2065" s="116">
        <v>45376</v>
      </c>
      <c r="B2065" s="104">
        <v>24</v>
      </c>
      <c r="C2065" s="226">
        <v>14.683</v>
      </c>
    </row>
    <row r="2066" spans="1:3" ht="15.6" x14ac:dyDescent="0.3">
      <c r="A2066" s="116">
        <v>45377</v>
      </c>
      <c r="B2066" s="104">
        <v>1</v>
      </c>
      <c r="C2066" s="226">
        <v>14.532</v>
      </c>
    </row>
    <row r="2067" spans="1:3" ht="15.6" x14ac:dyDescent="0.3">
      <c r="A2067" s="116">
        <v>45377</v>
      </c>
      <c r="B2067" s="104">
        <v>2</v>
      </c>
      <c r="C2067" s="226">
        <v>13.894</v>
      </c>
    </row>
    <row r="2068" spans="1:3" ht="15.6" x14ac:dyDescent="0.3">
      <c r="A2068" s="116">
        <v>45377</v>
      </c>
      <c r="B2068" s="104">
        <v>3</v>
      </c>
      <c r="C2068" s="226">
        <v>13.901</v>
      </c>
    </row>
    <row r="2069" spans="1:3" ht="15.6" x14ac:dyDescent="0.3">
      <c r="A2069" s="116">
        <v>45377</v>
      </c>
      <c r="B2069" s="104">
        <v>4</v>
      </c>
      <c r="C2069" s="226">
        <v>13.999000000000001</v>
      </c>
    </row>
    <row r="2070" spans="1:3" ht="15.6" x14ac:dyDescent="0.3">
      <c r="A2070" s="116">
        <v>45377</v>
      </c>
      <c r="B2070" s="104">
        <v>5</v>
      </c>
      <c r="C2070" s="226">
        <v>13.446</v>
      </c>
    </row>
    <row r="2071" spans="1:3" ht="15.6" x14ac:dyDescent="0.3">
      <c r="A2071" s="116">
        <v>45377</v>
      </c>
      <c r="B2071" s="104">
        <v>6</v>
      </c>
      <c r="C2071" s="226">
        <v>13.852</v>
      </c>
    </row>
    <row r="2072" spans="1:3" ht="15.6" x14ac:dyDescent="0.3">
      <c r="A2072" s="116">
        <v>45377</v>
      </c>
      <c r="B2072" s="104">
        <v>7</v>
      </c>
      <c r="C2072" s="226">
        <v>14.308999999999999</v>
      </c>
    </row>
    <row r="2073" spans="1:3" ht="15.6" x14ac:dyDescent="0.3">
      <c r="A2073" s="116">
        <v>45377</v>
      </c>
      <c r="B2073" s="104">
        <v>8</v>
      </c>
      <c r="C2073" s="226">
        <v>15.755000000000001</v>
      </c>
    </row>
    <row r="2074" spans="1:3" ht="15.6" x14ac:dyDescent="0.3">
      <c r="A2074" s="116">
        <v>45377</v>
      </c>
      <c r="B2074" s="104">
        <v>9</v>
      </c>
      <c r="C2074" s="226">
        <v>17.227</v>
      </c>
    </row>
    <row r="2075" spans="1:3" ht="15.6" x14ac:dyDescent="0.3">
      <c r="A2075" s="116">
        <v>45377</v>
      </c>
      <c r="B2075" s="104">
        <v>10</v>
      </c>
      <c r="C2075" s="226">
        <v>16.658999999999999</v>
      </c>
    </row>
    <row r="2076" spans="1:3" ht="15.6" x14ac:dyDescent="0.3">
      <c r="A2076" s="116">
        <v>45377</v>
      </c>
      <c r="B2076" s="104">
        <v>11</v>
      </c>
      <c r="C2076" s="226">
        <v>17.454999999999998</v>
      </c>
    </row>
    <row r="2077" spans="1:3" ht="15.6" x14ac:dyDescent="0.3">
      <c r="A2077" s="116">
        <v>45377</v>
      </c>
      <c r="B2077" s="104">
        <v>12</v>
      </c>
      <c r="C2077" s="226">
        <v>16.184999999999999</v>
      </c>
    </row>
    <row r="2078" spans="1:3" ht="15.6" x14ac:dyDescent="0.3">
      <c r="A2078" s="116">
        <v>45377</v>
      </c>
      <c r="B2078" s="104">
        <v>13</v>
      </c>
      <c r="C2078" s="226">
        <v>16.577999999999999</v>
      </c>
    </row>
    <row r="2079" spans="1:3" ht="15.6" x14ac:dyDescent="0.3">
      <c r="A2079" s="116">
        <v>45377</v>
      </c>
      <c r="B2079" s="104">
        <v>14</v>
      </c>
      <c r="C2079" s="226">
        <v>16.425999999999998</v>
      </c>
    </row>
    <row r="2080" spans="1:3" ht="15.6" x14ac:dyDescent="0.3">
      <c r="A2080" s="116">
        <v>45377</v>
      </c>
      <c r="B2080" s="104">
        <v>15</v>
      </c>
      <c r="C2080" s="226">
        <v>16.088999999999999</v>
      </c>
    </row>
    <row r="2081" spans="1:3" ht="15.6" x14ac:dyDescent="0.3">
      <c r="A2081" s="116">
        <v>45377</v>
      </c>
      <c r="B2081" s="104">
        <v>16</v>
      </c>
      <c r="C2081" s="226">
        <v>15.997999999999999</v>
      </c>
    </row>
    <row r="2082" spans="1:3" ht="15.6" x14ac:dyDescent="0.3">
      <c r="A2082" s="116">
        <v>45377</v>
      </c>
      <c r="B2082" s="104">
        <v>17</v>
      </c>
      <c r="C2082" s="226">
        <v>15.289</v>
      </c>
    </row>
    <row r="2083" spans="1:3" ht="15.6" x14ac:dyDescent="0.3">
      <c r="A2083" s="116">
        <v>45377</v>
      </c>
      <c r="B2083" s="104">
        <v>18</v>
      </c>
      <c r="C2083" s="226">
        <v>14.092000000000001</v>
      </c>
    </row>
    <row r="2084" spans="1:3" ht="15.6" x14ac:dyDescent="0.3">
      <c r="A2084" s="116">
        <v>45377</v>
      </c>
      <c r="B2084" s="104">
        <v>19</v>
      </c>
      <c r="C2084" s="226">
        <v>13.420999999999999</v>
      </c>
    </row>
    <row r="2085" spans="1:3" ht="15.6" x14ac:dyDescent="0.3">
      <c r="A2085" s="116">
        <v>45377</v>
      </c>
      <c r="B2085" s="104">
        <v>20</v>
      </c>
      <c r="C2085" s="226">
        <v>14.35</v>
      </c>
    </row>
    <row r="2086" spans="1:3" ht="15.6" x14ac:dyDescent="0.3">
      <c r="A2086" s="116">
        <v>45377</v>
      </c>
      <c r="B2086" s="104">
        <v>21</v>
      </c>
      <c r="C2086" s="226">
        <v>14.164999999999999</v>
      </c>
    </row>
    <row r="2087" spans="1:3" ht="15.6" x14ac:dyDescent="0.3">
      <c r="A2087" s="116">
        <v>45377</v>
      </c>
      <c r="B2087" s="104">
        <v>22</v>
      </c>
      <c r="C2087" s="226">
        <v>14.754</v>
      </c>
    </row>
    <row r="2088" spans="1:3" ht="15.6" x14ac:dyDescent="0.3">
      <c r="A2088" s="116">
        <v>45377</v>
      </c>
      <c r="B2088" s="104">
        <v>23</v>
      </c>
      <c r="C2088" s="226">
        <v>14.487</v>
      </c>
    </row>
    <row r="2089" spans="1:3" ht="15.6" x14ac:dyDescent="0.3">
      <c r="A2089" s="116">
        <v>45377</v>
      </c>
      <c r="B2089" s="104">
        <v>24</v>
      </c>
      <c r="C2089" s="226">
        <v>14.667999999999999</v>
      </c>
    </row>
    <row r="2090" spans="1:3" ht="15.6" x14ac:dyDescent="0.3">
      <c r="A2090" s="116">
        <v>45378</v>
      </c>
      <c r="B2090" s="104">
        <v>1</v>
      </c>
      <c r="C2090" s="226">
        <v>15.192</v>
      </c>
    </row>
    <row r="2091" spans="1:3" ht="15.6" x14ac:dyDescent="0.3">
      <c r="A2091" s="116">
        <v>45378</v>
      </c>
      <c r="B2091" s="104">
        <v>2</v>
      </c>
      <c r="C2091" s="226">
        <v>14.384</v>
      </c>
    </row>
    <row r="2092" spans="1:3" ht="15.6" x14ac:dyDescent="0.3">
      <c r="A2092" s="116">
        <v>45378</v>
      </c>
      <c r="B2092" s="104">
        <v>3</v>
      </c>
      <c r="C2092" s="226">
        <v>13.986000000000001</v>
      </c>
    </row>
    <row r="2093" spans="1:3" ht="15.6" x14ac:dyDescent="0.3">
      <c r="A2093" s="116">
        <v>45378</v>
      </c>
      <c r="B2093" s="104">
        <v>4</v>
      </c>
      <c r="C2093" s="226">
        <v>14.034000000000001</v>
      </c>
    </row>
    <row r="2094" spans="1:3" ht="15.6" x14ac:dyDescent="0.3">
      <c r="A2094" s="116">
        <v>45378</v>
      </c>
      <c r="B2094" s="104">
        <v>5</v>
      </c>
      <c r="C2094" s="226">
        <v>14.000999999999999</v>
      </c>
    </row>
    <row r="2095" spans="1:3" ht="15.6" x14ac:dyDescent="0.3">
      <c r="A2095" s="116">
        <v>45378</v>
      </c>
      <c r="B2095" s="104">
        <v>6</v>
      </c>
      <c r="C2095" s="226">
        <v>14.734999999999999</v>
      </c>
    </row>
    <row r="2096" spans="1:3" ht="15.6" x14ac:dyDescent="0.3">
      <c r="A2096" s="116">
        <v>45378</v>
      </c>
      <c r="B2096" s="104">
        <v>7</v>
      </c>
      <c r="C2096" s="226">
        <v>14.454000000000001</v>
      </c>
    </row>
    <row r="2097" spans="1:3" ht="15.6" x14ac:dyDescent="0.3">
      <c r="A2097" s="116">
        <v>45378</v>
      </c>
      <c r="B2097" s="104">
        <v>8</v>
      </c>
      <c r="C2097" s="226">
        <v>15.436</v>
      </c>
    </row>
    <row r="2098" spans="1:3" ht="15.6" x14ac:dyDescent="0.3">
      <c r="A2098" s="116">
        <v>45378</v>
      </c>
      <c r="B2098" s="104">
        <v>9</v>
      </c>
      <c r="C2098" s="226">
        <v>15.992000000000001</v>
      </c>
    </row>
    <row r="2099" spans="1:3" ht="15.6" x14ac:dyDescent="0.3">
      <c r="A2099" s="116">
        <v>45378</v>
      </c>
      <c r="B2099" s="104">
        <v>10</v>
      </c>
      <c r="C2099" s="226">
        <v>16.645</v>
      </c>
    </row>
    <row r="2100" spans="1:3" ht="15.6" x14ac:dyDescent="0.3">
      <c r="A2100" s="116">
        <v>45378</v>
      </c>
      <c r="B2100" s="104">
        <v>11</v>
      </c>
      <c r="C2100" s="226">
        <v>16.785</v>
      </c>
    </row>
    <row r="2101" spans="1:3" ht="15.6" x14ac:dyDescent="0.3">
      <c r="A2101" s="116">
        <v>45378</v>
      </c>
      <c r="B2101" s="104">
        <v>12</v>
      </c>
      <c r="C2101" s="226">
        <v>15.898</v>
      </c>
    </row>
    <row r="2102" spans="1:3" ht="15.6" x14ac:dyDescent="0.3">
      <c r="A2102" s="116">
        <v>45378</v>
      </c>
      <c r="B2102" s="104">
        <v>13</v>
      </c>
      <c r="C2102" s="226">
        <v>15.843999999999999</v>
      </c>
    </row>
    <row r="2103" spans="1:3" ht="15.6" x14ac:dyDescent="0.3">
      <c r="A2103" s="116">
        <v>45378</v>
      </c>
      <c r="B2103" s="104">
        <v>14</v>
      </c>
      <c r="C2103" s="226">
        <v>16.619</v>
      </c>
    </row>
    <row r="2104" spans="1:3" ht="15.6" x14ac:dyDescent="0.3">
      <c r="A2104" s="116">
        <v>45378</v>
      </c>
      <c r="B2104" s="104">
        <v>15</v>
      </c>
      <c r="C2104" s="226">
        <v>15.805</v>
      </c>
    </row>
    <row r="2105" spans="1:3" ht="15.6" x14ac:dyDescent="0.3">
      <c r="A2105" s="116">
        <v>45378</v>
      </c>
      <c r="B2105" s="104">
        <v>16</v>
      </c>
      <c r="C2105" s="226">
        <v>15.904</v>
      </c>
    </row>
    <row r="2106" spans="1:3" ht="15.6" x14ac:dyDescent="0.3">
      <c r="A2106" s="116">
        <v>45378</v>
      </c>
      <c r="B2106" s="104">
        <v>17</v>
      </c>
      <c r="C2106" s="226">
        <v>15.212</v>
      </c>
    </row>
    <row r="2107" spans="1:3" ht="15.6" x14ac:dyDescent="0.3">
      <c r="A2107" s="116">
        <v>45378</v>
      </c>
      <c r="B2107" s="104">
        <v>18</v>
      </c>
      <c r="C2107" s="226">
        <v>14.256</v>
      </c>
    </row>
    <row r="2108" spans="1:3" ht="15.6" x14ac:dyDescent="0.3">
      <c r="A2108" s="116">
        <v>45378</v>
      </c>
      <c r="B2108" s="104">
        <v>19</v>
      </c>
      <c r="C2108" s="226">
        <v>13.856999999999999</v>
      </c>
    </row>
    <row r="2109" spans="1:3" ht="15.6" x14ac:dyDescent="0.3">
      <c r="A2109" s="116">
        <v>45378</v>
      </c>
      <c r="B2109" s="104">
        <v>20</v>
      </c>
      <c r="C2109" s="226">
        <v>13.930999999999999</v>
      </c>
    </row>
    <row r="2110" spans="1:3" ht="15.6" x14ac:dyDescent="0.3">
      <c r="A2110" s="116">
        <v>45378</v>
      </c>
      <c r="B2110" s="104">
        <v>21</v>
      </c>
      <c r="C2110" s="226">
        <v>14.209</v>
      </c>
    </row>
    <row r="2111" spans="1:3" ht="15.6" x14ac:dyDescent="0.3">
      <c r="A2111" s="116">
        <v>45378</v>
      </c>
      <c r="B2111" s="104">
        <v>22</v>
      </c>
      <c r="C2111" s="226">
        <v>13.714</v>
      </c>
    </row>
    <row r="2112" spans="1:3" ht="15.6" x14ac:dyDescent="0.3">
      <c r="A2112" s="116">
        <v>45378</v>
      </c>
      <c r="B2112" s="104">
        <v>23</v>
      </c>
      <c r="C2112" s="226">
        <v>13.787000000000001</v>
      </c>
    </row>
    <row r="2113" spans="1:3" ht="15.6" x14ac:dyDescent="0.3">
      <c r="A2113" s="116">
        <v>45378</v>
      </c>
      <c r="B2113" s="104">
        <v>24</v>
      </c>
      <c r="C2113" s="226">
        <v>14.385999999999999</v>
      </c>
    </row>
    <row r="2114" spans="1:3" ht="15.6" x14ac:dyDescent="0.3">
      <c r="A2114" s="116">
        <v>45379</v>
      </c>
      <c r="B2114" s="104">
        <v>1</v>
      </c>
      <c r="C2114" s="226">
        <v>14.715999999999999</v>
      </c>
    </row>
    <row r="2115" spans="1:3" ht="15.6" x14ac:dyDescent="0.3">
      <c r="A2115" s="116">
        <v>45379</v>
      </c>
      <c r="B2115" s="104">
        <v>2</v>
      </c>
      <c r="C2115" s="226">
        <v>13.817</v>
      </c>
    </row>
    <row r="2116" spans="1:3" ht="15.6" x14ac:dyDescent="0.3">
      <c r="A2116" s="116">
        <v>45379</v>
      </c>
      <c r="B2116" s="104">
        <v>3</v>
      </c>
      <c r="C2116" s="226">
        <v>13.156000000000001</v>
      </c>
    </row>
    <row r="2117" spans="1:3" ht="15.6" x14ac:dyDescent="0.3">
      <c r="A2117" s="116">
        <v>45379</v>
      </c>
      <c r="B2117" s="104">
        <v>4</v>
      </c>
      <c r="C2117" s="226">
        <v>12.577999999999999</v>
      </c>
    </row>
    <row r="2118" spans="1:3" ht="15.6" x14ac:dyDescent="0.3">
      <c r="A2118" s="116">
        <v>45379</v>
      </c>
      <c r="B2118" s="104">
        <v>5</v>
      </c>
      <c r="C2118" s="226">
        <v>12.452</v>
      </c>
    </row>
    <row r="2119" spans="1:3" ht="15.6" x14ac:dyDescent="0.3">
      <c r="A2119" s="116">
        <v>45379</v>
      </c>
      <c r="B2119" s="104">
        <v>6</v>
      </c>
      <c r="C2119" s="226">
        <v>12.776</v>
      </c>
    </row>
    <row r="2120" spans="1:3" ht="15.6" x14ac:dyDescent="0.3">
      <c r="A2120" s="116">
        <v>45379</v>
      </c>
      <c r="B2120" s="104">
        <v>7</v>
      </c>
      <c r="C2120" s="226">
        <v>13.025</v>
      </c>
    </row>
    <row r="2121" spans="1:3" ht="15.6" x14ac:dyDescent="0.3">
      <c r="A2121" s="116">
        <v>45379</v>
      </c>
      <c r="B2121" s="104">
        <v>8</v>
      </c>
      <c r="C2121" s="226">
        <v>13.368</v>
      </c>
    </row>
    <row r="2122" spans="1:3" ht="15.6" x14ac:dyDescent="0.3">
      <c r="A2122" s="116">
        <v>45379</v>
      </c>
      <c r="B2122" s="104">
        <v>9</v>
      </c>
      <c r="C2122" s="226">
        <v>14.054</v>
      </c>
    </row>
    <row r="2123" spans="1:3" ht="15.6" x14ac:dyDescent="0.3">
      <c r="A2123" s="116">
        <v>45379</v>
      </c>
      <c r="B2123" s="104">
        <v>10</v>
      </c>
      <c r="C2123" s="226">
        <v>14.000999999999999</v>
      </c>
    </row>
    <row r="2124" spans="1:3" ht="15.6" x14ac:dyDescent="0.3">
      <c r="A2124" s="116">
        <v>45379</v>
      </c>
      <c r="B2124" s="104">
        <v>11</v>
      </c>
      <c r="C2124" s="226">
        <v>14.065</v>
      </c>
    </row>
    <row r="2125" spans="1:3" ht="15.6" x14ac:dyDescent="0.3">
      <c r="A2125" s="116">
        <v>45379</v>
      </c>
      <c r="B2125" s="104">
        <v>12</v>
      </c>
      <c r="C2125" s="226">
        <v>14.878</v>
      </c>
    </row>
    <row r="2126" spans="1:3" ht="15.6" x14ac:dyDescent="0.3">
      <c r="A2126" s="116">
        <v>45379</v>
      </c>
      <c r="B2126" s="104">
        <v>13</v>
      </c>
      <c r="C2126" s="226">
        <v>14.523</v>
      </c>
    </row>
    <row r="2127" spans="1:3" ht="15.6" x14ac:dyDescent="0.3">
      <c r="A2127" s="116">
        <v>45379</v>
      </c>
      <c r="B2127" s="104">
        <v>14</v>
      </c>
      <c r="C2127" s="226">
        <v>14.432</v>
      </c>
    </row>
    <row r="2128" spans="1:3" ht="15.6" x14ac:dyDescent="0.3">
      <c r="A2128" s="116">
        <v>45379</v>
      </c>
      <c r="B2128" s="104">
        <v>15</v>
      </c>
      <c r="C2128" s="226">
        <v>13.872999999999999</v>
      </c>
    </row>
    <row r="2129" spans="1:3" ht="15.6" x14ac:dyDescent="0.3">
      <c r="A2129" s="116">
        <v>45379</v>
      </c>
      <c r="B2129" s="104">
        <v>16</v>
      </c>
      <c r="C2129" s="226">
        <v>13.295999999999999</v>
      </c>
    </row>
    <row r="2130" spans="1:3" ht="15.6" x14ac:dyDescent="0.3">
      <c r="A2130" s="116">
        <v>45379</v>
      </c>
      <c r="B2130" s="104">
        <v>17</v>
      </c>
      <c r="C2130" s="226">
        <v>13.762</v>
      </c>
    </row>
    <row r="2131" spans="1:3" ht="15.6" x14ac:dyDescent="0.3">
      <c r="A2131" s="116">
        <v>45379</v>
      </c>
      <c r="B2131" s="104">
        <v>18</v>
      </c>
      <c r="C2131" s="226">
        <v>13.077</v>
      </c>
    </row>
    <row r="2132" spans="1:3" ht="15.6" x14ac:dyDescent="0.3">
      <c r="A2132" s="116">
        <v>45379</v>
      </c>
      <c r="B2132" s="104">
        <v>19</v>
      </c>
      <c r="C2132" s="226">
        <v>12.673</v>
      </c>
    </row>
    <row r="2133" spans="1:3" ht="15.6" x14ac:dyDescent="0.3">
      <c r="A2133" s="116">
        <v>45379</v>
      </c>
      <c r="B2133" s="104">
        <v>20</v>
      </c>
      <c r="C2133" s="226">
        <v>12.938000000000001</v>
      </c>
    </row>
    <row r="2134" spans="1:3" ht="15.6" x14ac:dyDescent="0.3">
      <c r="A2134" s="116">
        <v>45379</v>
      </c>
      <c r="B2134" s="104">
        <v>21</v>
      </c>
      <c r="C2134" s="226">
        <v>12.651</v>
      </c>
    </row>
    <row r="2135" spans="1:3" ht="15.6" x14ac:dyDescent="0.3">
      <c r="A2135" s="116">
        <v>45379</v>
      </c>
      <c r="B2135" s="104">
        <v>22</v>
      </c>
      <c r="C2135" s="226">
        <v>12.090999999999999</v>
      </c>
    </row>
    <row r="2136" spans="1:3" ht="15.6" x14ac:dyDescent="0.3">
      <c r="A2136" s="116">
        <v>45379</v>
      </c>
      <c r="B2136" s="104">
        <v>23</v>
      </c>
      <c r="C2136" s="226">
        <v>12.673</v>
      </c>
    </row>
    <row r="2137" spans="1:3" ht="15.6" x14ac:dyDescent="0.3">
      <c r="A2137" s="116">
        <v>45379</v>
      </c>
      <c r="B2137" s="104">
        <v>24</v>
      </c>
      <c r="C2137" s="226">
        <v>12.89</v>
      </c>
    </row>
    <row r="2138" spans="1:3" ht="15.6" x14ac:dyDescent="0.3">
      <c r="A2138" s="116">
        <v>45380</v>
      </c>
      <c r="B2138" s="104">
        <v>1</v>
      </c>
      <c r="C2138" s="226">
        <v>12.968</v>
      </c>
    </row>
    <row r="2139" spans="1:3" ht="15.6" x14ac:dyDescent="0.3">
      <c r="A2139" s="116">
        <v>45380</v>
      </c>
      <c r="B2139" s="104">
        <v>2</v>
      </c>
      <c r="C2139" s="226">
        <v>12.297000000000001</v>
      </c>
    </row>
    <row r="2140" spans="1:3" ht="15.6" x14ac:dyDescent="0.3">
      <c r="A2140" s="116">
        <v>45380</v>
      </c>
      <c r="B2140" s="104">
        <v>3</v>
      </c>
      <c r="C2140" s="226">
        <v>11.971</v>
      </c>
    </row>
    <row r="2141" spans="1:3" ht="15.6" x14ac:dyDescent="0.3">
      <c r="A2141" s="116">
        <v>45380</v>
      </c>
      <c r="B2141" s="104">
        <v>4</v>
      </c>
      <c r="C2141" s="226">
        <v>11.882999999999999</v>
      </c>
    </row>
    <row r="2142" spans="1:3" ht="15.6" x14ac:dyDescent="0.3">
      <c r="A2142" s="116">
        <v>45380</v>
      </c>
      <c r="B2142" s="104">
        <v>5</v>
      </c>
      <c r="C2142" s="226">
        <v>11.58</v>
      </c>
    </row>
    <row r="2143" spans="1:3" ht="15.6" x14ac:dyDescent="0.3">
      <c r="A2143" s="116">
        <v>45380</v>
      </c>
      <c r="B2143" s="104">
        <v>6</v>
      </c>
      <c r="C2143" s="226">
        <v>11.632999999999999</v>
      </c>
    </row>
    <row r="2144" spans="1:3" ht="15.6" x14ac:dyDescent="0.3">
      <c r="A2144" s="116">
        <v>45380</v>
      </c>
      <c r="B2144" s="104">
        <v>7</v>
      </c>
      <c r="C2144" s="226">
        <v>11.717000000000001</v>
      </c>
    </row>
    <row r="2145" spans="1:3" ht="15.6" x14ac:dyDescent="0.3">
      <c r="A2145" s="116">
        <v>45380</v>
      </c>
      <c r="B2145" s="104">
        <v>8</v>
      </c>
      <c r="C2145" s="226">
        <v>12.775</v>
      </c>
    </row>
    <row r="2146" spans="1:3" ht="15.6" x14ac:dyDescent="0.3">
      <c r="A2146" s="116">
        <v>45380</v>
      </c>
      <c r="B2146" s="104">
        <v>9</v>
      </c>
      <c r="C2146" s="226">
        <v>12.834</v>
      </c>
    </row>
    <row r="2147" spans="1:3" ht="15.6" x14ac:dyDescent="0.3">
      <c r="A2147" s="116">
        <v>45380</v>
      </c>
      <c r="B2147" s="104">
        <v>10</v>
      </c>
      <c r="C2147" s="226">
        <v>12.804</v>
      </c>
    </row>
    <row r="2148" spans="1:3" ht="15.6" x14ac:dyDescent="0.3">
      <c r="A2148" s="116">
        <v>45380</v>
      </c>
      <c r="B2148" s="104">
        <v>11</v>
      </c>
      <c r="C2148" s="226">
        <v>13.342000000000001</v>
      </c>
    </row>
    <row r="2149" spans="1:3" ht="15.6" x14ac:dyDescent="0.3">
      <c r="A2149" s="116">
        <v>45380</v>
      </c>
      <c r="B2149" s="104">
        <v>12</v>
      </c>
      <c r="C2149" s="226">
        <v>13.065</v>
      </c>
    </row>
    <row r="2150" spans="1:3" ht="15.6" x14ac:dyDescent="0.3">
      <c r="A2150" s="116">
        <v>45380</v>
      </c>
      <c r="B2150" s="104">
        <v>13</v>
      </c>
      <c r="C2150" s="226">
        <v>13.03</v>
      </c>
    </row>
    <row r="2151" spans="1:3" ht="15.6" x14ac:dyDescent="0.3">
      <c r="A2151" s="116">
        <v>45380</v>
      </c>
      <c r="B2151" s="104">
        <v>14</v>
      </c>
      <c r="C2151" s="226">
        <v>12.821999999999999</v>
      </c>
    </row>
    <row r="2152" spans="1:3" ht="15.6" x14ac:dyDescent="0.3">
      <c r="A2152" s="116">
        <v>45380</v>
      </c>
      <c r="B2152" s="104">
        <v>15</v>
      </c>
      <c r="C2152" s="226">
        <v>12.256</v>
      </c>
    </row>
    <row r="2153" spans="1:3" ht="15.6" x14ac:dyDescent="0.3">
      <c r="A2153" s="116">
        <v>45380</v>
      </c>
      <c r="B2153" s="104">
        <v>16</v>
      </c>
      <c r="C2153" s="226">
        <v>11.798999999999999</v>
      </c>
    </row>
    <row r="2154" spans="1:3" ht="15.6" x14ac:dyDescent="0.3">
      <c r="A2154" s="116">
        <v>45380</v>
      </c>
      <c r="B2154" s="104">
        <v>17</v>
      </c>
      <c r="C2154" s="226">
        <v>11.648999999999999</v>
      </c>
    </row>
    <row r="2155" spans="1:3" ht="15.6" x14ac:dyDescent="0.3">
      <c r="A2155" s="116">
        <v>45380</v>
      </c>
      <c r="B2155" s="104">
        <v>18</v>
      </c>
      <c r="C2155" s="226">
        <v>12.023</v>
      </c>
    </row>
    <row r="2156" spans="1:3" ht="15.6" x14ac:dyDescent="0.3">
      <c r="A2156" s="116">
        <v>45380</v>
      </c>
      <c r="B2156" s="104">
        <v>19</v>
      </c>
      <c r="C2156" s="226">
        <v>12.285</v>
      </c>
    </row>
    <row r="2157" spans="1:3" ht="15.6" x14ac:dyDescent="0.3">
      <c r="A2157" s="116">
        <v>45380</v>
      </c>
      <c r="B2157" s="104">
        <v>20</v>
      </c>
      <c r="C2157" s="226">
        <v>12.449</v>
      </c>
    </row>
    <row r="2158" spans="1:3" ht="15.6" x14ac:dyDescent="0.3">
      <c r="A2158" s="116">
        <v>45380</v>
      </c>
      <c r="B2158" s="104">
        <v>21</v>
      </c>
      <c r="C2158" s="226">
        <v>12.257999999999999</v>
      </c>
    </row>
    <row r="2159" spans="1:3" ht="15.6" x14ac:dyDescent="0.3">
      <c r="A2159" s="116">
        <v>45380</v>
      </c>
      <c r="B2159" s="104">
        <v>22</v>
      </c>
      <c r="C2159" s="226">
        <v>12.305</v>
      </c>
    </row>
    <row r="2160" spans="1:3" ht="15.6" x14ac:dyDescent="0.3">
      <c r="A2160" s="116">
        <v>45380</v>
      </c>
      <c r="B2160" s="104">
        <v>23</v>
      </c>
      <c r="C2160" s="226">
        <v>12.000999999999999</v>
      </c>
    </row>
    <row r="2161" spans="1:3" ht="15.6" x14ac:dyDescent="0.3">
      <c r="A2161" s="116">
        <v>45380</v>
      </c>
      <c r="B2161" s="104">
        <v>24</v>
      </c>
      <c r="C2161" s="226">
        <v>11.861000000000001</v>
      </c>
    </row>
    <row r="2162" spans="1:3" ht="15.6" x14ac:dyDescent="0.3">
      <c r="A2162" s="116">
        <v>45381</v>
      </c>
      <c r="B2162" s="104">
        <v>1</v>
      </c>
      <c r="C2162" s="226">
        <v>11.256</v>
      </c>
    </row>
    <row r="2163" spans="1:3" ht="15.6" x14ac:dyDescent="0.3">
      <c r="A2163" s="116">
        <v>45381</v>
      </c>
      <c r="B2163" s="104">
        <v>2</v>
      </c>
      <c r="C2163" s="226">
        <v>11.557</v>
      </c>
    </row>
    <row r="2164" spans="1:3" ht="15.6" x14ac:dyDescent="0.3">
      <c r="A2164" s="116">
        <v>45381</v>
      </c>
      <c r="B2164" s="104">
        <v>3</v>
      </c>
      <c r="C2164" s="226">
        <v>10.922000000000001</v>
      </c>
    </row>
    <row r="2165" spans="1:3" ht="15.6" x14ac:dyDescent="0.3">
      <c r="A2165" s="116">
        <v>45381</v>
      </c>
      <c r="B2165" s="104">
        <v>4</v>
      </c>
      <c r="C2165" s="226">
        <v>11.215999999999999</v>
      </c>
    </row>
    <row r="2166" spans="1:3" ht="15.6" x14ac:dyDescent="0.3">
      <c r="A2166" s="116">
        <v>45381</v>
      </c>
      <c r="B2166" s="104">
        <v>5</v>
      </c>
      <c r="C2166" s="226">
        <v>11.382</v>
      </c>
    </row>
    <row r="2167" spans="1:3" ht="15.6" x14ac:dyDescent="0.3">
      <c r="A2167" s="116">
        <v>45381</v>
      </c>
      <c r="B2167" s="104">
        <v>6</v>
      </c>
      <c r="C2167" s="226">
        <v>11.054</v>
      </c>
    </row>
    <row r="2168" spans="1:3" ht="15.6" x14ac:dyDescent="0.3">
      <c r="A2168" s="116">
        <v>45381</v>
      </c>
      <c r="B2168" s="104">
        <v>7</v>
      </c>
      <c r="C2168" s="226">
        <v>10.388</v>
      </c>
    </row>
    <row r="2169" spans="1:3" ht="15.6" x14ac:dyDescent="0.3">
      <c r="A2169" s="116">
        <v>45381</v>
      </c>
      <c r="B2169" s="104">
        <v>8</v>
      </c>
      <c r="C2169" s="226">
        <v>10.375</v>
      </c>
    </row>
    <row r="2170" spans="1:3" ht="15.6" x14ac:dyDescent="0.3">
      <c r="A2170" s="116">
        <v>45381</v>
      </c>
      <c r="B2170" s="104">
        <v>9</v>
      </c>
      <c r="C2170" s="226">
        <v>10.54</v>
      </c>
    </row>
    <row r="2171" spans="1:3" ht="15.6" x14ac:dyDescent="0.3">
      <c r="A2171" s="116">
        <v>45381</v>
      </c>
      <c r="B2171" s="104">
        <v>10</v>
      </c>
      <c r="C2171" s="226">
        <v>10.878</v>
      </c>
    </row>
    <row r="2172" spans="1:3" ht="15.6" x14ac:dyDescent="0.3">
      <c r="A2172" s="116">
        <v>45381</v>
      </c>
      <c r="B2172" s="104">
        <v>11</v>
      </c>
      <c r="C2172" s="226">
        <v>10.986000000000001</v>
      </c>
    </row>
    <row r="2173" spans="1:3" ht="15.6" x14ac:dyDescent="0.3">
      <c r="A2173" s="116">
        <v>45381</v>
      </c>
      <c r="B2173" s="104">
        <v>12</v>
      </c>
      <c r="C2173" s="226">
        <v>10.305</v>
      </c>
    </row>
    <row r="2174" spans="1:3" ht="15.6" x14ac:dyDescent="0.3">
      <c r="A2174" s="116">
        <v>45381</v>
      </c>
      <c r="B2174" s="104">
        <v>13</v>
      </c>
      <c r="C2174" s="226">
        <v>10.603</v>
      </c>
    </row>
    <row r="2175" spans="1:3" ht="15.6" x14ac:dyDescent="0.3">
      <c r="A2175" s="116">
        <v>45381</v>
      </c>
      <c r="B2175" s="104">
        <v>14</v>
      </c>
      <c r="C2175" s="226">
        <v>10.5</v>
      </c>
    </row>
    <row r="2176" spans="1:3" ht="15.6" x14ac:dyDescent="0.3">
      <c r="A2176" s="116">
        <v>45381</v>
      </c>
      <c r="B2176" s="104">
        <v>15</v>
      </c>
      <c r="C2176" s="226">
        <v>10.577</v>
      </c>
    </row>
    <row r="2177" spans="1:3" ht="15.6" x14ac:dyDescent="0.3">
      <c r="A2177" s="116">
        <v>45381</v>
      </c>
      <c r="B2177" s="104">
        <v>16</v>
      </c>
      <c r="C2177" s="226">
        <v>10.446999999999999</v>
      </c>
    </row>
    <row r="2178" spans="1:3" ht="15.6" x14ac:dyDescent="0.3">
      <c r="A2178" s="116">
        <v>45381</v>
      </c>
      <c r="B2178" s="104">
        <v>17</v>
      </c>
      <c r="C2178" s="226">
        <v>10.317</v>
      </c>
    </row>
    <row r="2179" spans="1:3" ht="15.6" x14ac:dyDescent="0.3">
      <c r="A2179" s="116">
        <v>45381</v>
      </c>
      <c r="B2179" s="104">
        <v>18</v>
      </c>
      <c r="C2179" s="226">
        <v>10.39</v>
      </c>
    </row>
    <row r="2180" spans="1:3" ht="15.6" x14ac:dyDescent="0.3">
      <c r="A2180" s="116">
        <v>45381</v>
      </c>
      <c r="B2180" s="104">
        <v>19</v>
      </c>
      <c r="C2180" s="226">
        <v>9.9239999999999995</v>
      </c>
    </row>
    <row r="2181" spans="1:3" ht="15.6" x14ac:dyDescent="0.3">
      <c r="A2181" s="116">
        <v>45381</v>
      </c>
      <c r="B2181" s="104">
        <v>20</v>
      </c>
      <c r="C2181" s="226">
        <v>10.170999999999999</v>
      </c>
    </row>
    <row r="2182" spans="1:3" ht="15.6" x14ac:dyDescent="0.3">
      <c r="A2182" s="116">
        <v>45381</v>
      </c>
      <c r="B2182" s="104">
        <v>21</v>
      </c>
      <c r="C2182" s="226">
        <v>9.9670000000000005</v>
      </c>
    </row>
    <row r="2183" spans="1:3" ht="15.6" x14ac:dyDescent="0.3">
      <c r="A2183" s="116">
        <v>45381</v>
      </c>
      <c r="B2183" s="104">
        <v>22</v>
      </c>
      <c r="C2183" s="226">
        <v>10.583</v>
      </c>
    </row>
    <row r="2184" spans="1:3" ht="15.6" x14ac:dyDescent="0.3">
      <c r="A2184" s="116">
        <v>45381</v>
      </c>
      <c r="B2184" s="104">
        <v>23</v>
      </c>
      <c r="C2184" s="226">
        <v>9.7010000000000005</v>
      </c>
    </row>
    <row r="2185" spans="1:3" ht="15.6" x14ac:dyDescent="0.3">
      <c r="A2185" s="116">
        <v>45381</v>
      </c>
      <c r="B2185" s="104">
        <v>24</v>
      </c>
      <c r="C2185" s="226">
        <v>9.7650000000000006</v>
      </c>
    </row>
    <row r="2186" spans="1:3" ht="15.6" x14ac:dyDescent="0.3">
      <c r="A2186" s="116">
        <v>45382</v>
      </c>
      <c r="B2186" s="104">
        <v>1</v>
      </c>
      <c r="C2186" s="226">
        <v>9.625</v>
      </c>
    </row>
    <row r="2187" spans="1:3" ht="15.6" x14ac:dyDescent="0.3">
      <c r="A2187" s="116">
        <v>45382</v>
      </c>
      <c r="B2187" s="104">
        <v>2</v>
      </c>
      <c r="C2187" s="226">
        <v>9.2289999999999992</v>
      </c>
    </row>
    <row r="2188" spans="1:3" ht="15.6" x14ac:dyDescent="0.3">
      <c r="A2188" s="116">
        <v>45382</v>
      </c>
      <c r="B2188" s="104">
        <v>3</v>
      </c>
      <c r="C2188" s="226">
        <v>9.4139999999999997</v>
      </c>
    </row>
    <row r="2189" spans="1:3" ht="15.6" x14ac:dyDescent="0.3">
      <c r="A2189" s="116">
        <v>45382</v>
      </c>
      <c r="B2189" s="104">
        <v>4</v>
      </c>
      <c r="C2189" s="226">
        <v>9.2479999999999993</v>
      </c>
    </row>
    <row r="2190" spans="1:3" ht="15.6" x14ac:dyDescent="0.3">
      <c r="A2190" s="116">
        <v>45382</v>
      </c>
      <c r="B2190" s="104">
        <v>5</v>
      </c>
      <c r="C2190" s="226">
        <v>9.0129999999999999</v>
      </c>
    </row>
    <row r="2191" spans="1:3" ht="15.6" x14ac:dyDescent="0.3">
      <c r="A2191" s="116">
        <v>45382</v>
      </c>
      <c r="B2191" s="104">
        <v>6</v>
      </c>
      <c r="C2191" s="226">
        <v>8.6999999999999993</v>
      </c>
    </row>
    <row r="2192" spans="1:3" ht="15.6" x14ac:dyDescent="0.3">
      <c r="A2192" s="116">
        <v>45382</v>
      </c>
      <c r="B2192" s="104">
        <v>7</v>
      </c>
      <c r="C2192" s="226">
        <v>8.3490000000000002</v>
      </c>
    </row>
    <row r="2193" spans="1:3" ht="15.6" x14ac:dyDescent="0.3">
      <c r="A2193" s="116">
        <v>45382</v>
      </c>
      <c r="B2193" s="104">
        <v>8</v>
      </c>
      <c r="C2193" s="226">
        <v>8.0909999999999993</v>
      </c>
    </row>
    <row r="2194" spans="1:3" ht="15.6" x14ac:dyDescent="0.3">
      <c r="A2194" s="116">
        <v>45382</v>
      </c>
      <c r="B2194" s="104">
        <v>9</v>
      </c>
      <c r="C2194" s="226">
        <v>7.92</v>
      </c>
    </row>
    <row r="2195" spans="1:3" ht="15.6" x14ac:dyDescent="0.3">
      <c r="A2195" s="116">
        <v>45382</v>
      </c>
      <c r="B2195" s="104">
        <v>10</v>
      </c>
      <c r="C2195" s="226">
        <v>7.8090000000000002</v>
      </c>
    </row>
    <row r="2196" spans="1:3" ht="15.6" x14ac:dyDescent="0.3">
      <c r="A2196" s="116">
        <v>45382</v>
      </c>
      <c r="B2196" s="104">
        <v>11</v>
      </c>
      <c r="C2196" s="226">
        <v>7.7110000000000003</v>
      </c>
    </row>
    <row r="2197" spans="1:3" ht="15.6" x14ac:dyDescent="0.3">
      <c r="A2197" s="116">
        <v>45382</v>
      </c>
      <c r="B2197" s="104">
        <v>12</v>
      </c>
      <c r="C2197" s="226">
        <v>7.3680000000000003</v>
      </c>
    </row>
    <row r="2198" spans="1:3" ht="15.6" x14ac:dyDescent="0.3">
      <c r="A2198" s="116">
        <v>45382</v>
      </c>
      <c r="B2198" s="104">
        <v>13</v>
      </c>
      <c r="C2198" s="226">
        <v>7.3310000000000004</v>
      </c>
    </row>
    <row r="2199" spans="1:3" ht="15.6" x14ac:dyDescent="0.3">
      <c r="A2199" s="116">
        <v>45382</v>
      </c>
      <c r="B2199" s="104">
        <v>14</v>
      </c>
      <c r="C2199" s="226">
        <v>7.391</v>
      </c>
    </row>
    <row r="2200" spans="1:3" ht="15.6" x14ac:dyDescent="0.3">
      <c r="A2200" s="116">
        <v>45382</v>
      </c>
      <c r="B2200" s="104">
        <v>15</v>
      </c>
      <c r="C2200" s="226">
        <v>7.2759999999999998</v>
      </c>
    </row>
    <row r="2201" spans="1:3" ht="15.6" x14ac:dyDescent="0.3">
      <c r="A2201" s="116">
        <v>45382</v>
      </c>
      <c r="B2201" s="104">
        <v>16</v>
      </c>
      <c r="C2201" s="226">
        <v>7.056</v>
      </c>
    </row>
    <row r="2202" spans="1:3" ht="15.6" x14ac:dyDescent="0.3">
      <c r="A2202" s="116">
        <v>45382</v>
      </c>
      <c r="B2202" s="104">
        <v>17</v>
      </c>
      <c r="C2202" s="226">
        <v>7.0910000000000002</v>
      </c>
    </row>
    <row r="2203" spans="1:3" ht="15.6" x14ac:dyDescent="0.3">
      <c r="A2203" s="116">
        <v>45382</v>
      </c>
      <c r="B2203" s="104">
        <v>18</v>
      </c>
      <c r="C2203" s="226">
        <v>7.1840000000000002</v>
      </c>
    </row>
    <row r="2204" spans="1:3" ht="15.6" x14ac:dyDescent="0.3">
      <c r="A2204" s="116">
        <v>45382</v>
      </c>
      <c r="B2204" s="104">
        <v>19</v>
      </c>
      <c r="C2204" s="226">
        <v>7.3780000000000001</v>
      </c>
    </row>
    <row r="2205" spans="1:3" ht="15.6" x14ac:dyDescent="0.3">
      <c r="A2205" s="116">
        <v>45382</v>
      </c>
      <c r="B2205" s="104">
        <v>20</v>
      </c>
      <c r="C2205" s="226">
        <v>7.6230000000000002</v>
      </c>
    </row>
    <row r="2206" spans="1:3" ht="15.6" x14ac:dyDescent="0.3">
      <c r="A2206" s="116">
        <v>45382</v>
      </c>
      <c r="B2206" s="104">
        <v>21</v>
      </c>
      <c r="C2206" s="226">
        <v>7.6970000000000001</v>
      </c>
    </row>
    <row r="2207" spans="1:3" ht="15.6" x14ac:dyDescent="0.3">
      <c r="A2207" s="116">
        <v>45382</v>
      </c>
      <c r="B2207" s="104">
        <v>22</v>
      </c>
      <c r="C2207" s="226">
        <v>8.0459999999999994</v>
      </c>
    </row>
    <row r="2208" spans="1:3" ht="15.6" x14ac:dyDescent="0.3">
      <c r="A2208" s="116">
        <v>45382</v>
      </c>
      <c r="B2208" s="104">
        <v>23</v>
      </c>
      <c r="C2208" s="226">
        <v>8.2319999999999993</v>
      </c>
    </row>
    <row r="2209" spans="1:3" ht="15.6" x14ac:dyDescent="0.3">
      <c r="A2209" s="116">
        <v>45382</v>
      </c>
      <c r="B2209" s="104">
        <v>24</v>
      </c>
      <c r="C2209" s="226">
        <v>8.27</v>
      </c>
    </row>
    <row r="2210" spans="1:3" ht="15.6" x14ac:dyDescent="0.3">
      <c r="A2210" s="116">
        <v>45383</v>
      </c>
      <c r="B2210" s="104">
        <v>1</v>
      </c>
      <c r="C2210" s="226">
        <v>8.5449999999999999</v>
      </c>
    </row>
    <row r="2211" spans="1:3" ht="15.6" x14ac:dyDescent="0.3">
      <c r="A2211" s="116">
        <v>45383</v>
      </c>
      <c r="B2211" s="104">
        <v>2</v>
      </c>
      <c r="C2211" s="226">
        <v>9.0109999999999992</v>
      </c>
    </row>
    <row r="2212" spans="1:3" ht="15.6" x14ac:dyDescent="0.3">
      <c r="A2212" s="116">
        <v>45383</v>
      </c>
      <c r="B2212" s="104">
        <v>3</v>
      </c>
      <c r="C2212" s="226">
        <v>9.0809999999999995</v>
      </c>
    </row>
    <row r="2213" spans="1:3" ht="15.6" x14ac:dyDescent="0.3">
      <c r="A2213" s="116">
        <v>45383</v>
      </c>
      <c r="B2213" s="104">
        <v>4</v>
      </c>
      <c r="C2213" s="226">
        <v>9.5609999999999999</v>
      </c>
    </row>
    <row r="2214" spans="1:3" ht="15.6" x14ac:dyDescent="0.3">
      <c r="A2214" s="116">
        <v>45383</v>
      </c>
      <c r="B2214" s="104">
        <v>5</v>
      </c>
      <c r="C2214" s="226">
        <v>9.875</v>
      </c>
    </row>
    <row r="2215" spans="1:3" ht="15.6" x14ac:dyDescent="0.3">
      <c r="A2215" s="116">
        <v>45383</v>
      </c>
      <c r="B2215" s="104">
        <v>6</v>
      </c>
      <c r="C2215" s="226">
        <v>10.843</v>
      </c>
    </row>
    <row r="2216" spans="1:3" ht="15.6" x14ac:dyDescent="0.3">
      <c r="A2216" s="116">
        <v>45383</v>
      </c>
      <c r="B2216" s="104">
        <v>7</v>
      </c>
      <c r="C2216" s="226">
        <v>11.488</v>
      </c>
    </row>
    <row r="2217" spans="1:3" ht="15.6" x14ac:dyDescent="0.3">
      <c r="A2217" s="116">
        <v>45383</v>
      </c>
      <c r="B2217" s="104">
        <v>8</v>
      </c>
      <c r="C2217" s="226">
        <v>11.994</v>
      </c>
    </row>
    <row r="2218" spans="1:3" ht="15.6" x14ac:dyDescent="0.3">
      <c r="A2218" s="116">
        <v>45383</v>
      </c>
      <c r="B2218" s="104">
        <v>9</v>
      </c>
      <c r="C2218" s="226">
        <v>12.465</v>
      </c>
    </row>
    <row r="2219" spans="1:3" ht="15.6" x14ac:dyDescent="0.3">
      <c r="A2219" s="116">
        <v>45383</v>
      </c>
      <c r="B2219" s="104">
        <v>10</v>
      </c>
      <c r="C2219" s="226">
        <v>12.984999999999999</v>
      </c>
    </row>
    <row r="2220" spans="1:3" ht="15.6" x14ac:dyDescent="0.3">
      <c r="A2220" s="116">
        <v>45383</v>
      </c>
      <c r="B2220" s="104">
        <v>11</v>
      </c>
      <c r="C2220" s="226">
        <v>13.509</v>
      </c>
    </row>
    <row r="2221" spans="1:3" ht="15.6" x14ac:dyDescent="0.3">
      <c r="A2221" s="116">
        <v>45383</v>
      </c>
      <c r="B2221" s="104">
        <v>12</v>
      </c>
      <c r="C2221" s="226">
        <v>13.541</v>
      </c>
    </row>
    <row r="2222" spans="1:3" ht="15.6" x14ac:dyDescent="0.3">
      <c r="A2222" s="116">
        <v>45383</v>
      </c>
      <c r="B2222" s="104">
        <v>13</v>
      </c>
      <c r="C2222" s="226">
        <v>13.631</v>
      </c>
    </row>
    <row r="2223" spans="1:3" ht="15.6" x14ac:dyDescent="0.3">
      <c r="A2223" s="116">
        <v>45383</v>
      </c>
      <c r="B2223" s="104">
        <v>14</v>
      </c>
      <c r="C2223" s="226">
        <v>14.68</v>
      </c>
    </row>
    <row r="2224" spans="1:3" ht="15.6" x14ac:dyDescent="0.3">
      <c r="A2224" s="116">
        <v>45383</v>
      </c>
      <c r="B2224" s="104">
        <v>15</v>
      </c>
      <c r="C2224" s="226">
        <v>13.862</v>
      </c>
    </row>
    <row r="2225" spans="1:3" ht="15.6" x14ac:dyDescent="0.3">
      <c r="A2225" s="116">
        <v>45383</v>
      </c>
      <c r="B2225" s="104">
        <v>16</v>
      </c>
      <c r="C2225" s="226">
        <v>13.483000000000001</v>
      </c>
    </row>
    <row r="2226" spans="1:3" ht="15.6" x14ac:dyDescent="0.3">
      <c r="A2226" s="116">
        <v>45383</v>
      </c>
      <c r="B2226" s="104">
        <v>17</v>
      </c>
      <c r="C2226" s="226">
        <v>13.503</v>
      </c>
    </row>
    <row r="2227" spans="1:3" ht="15.6" x14ac:dyDescent="0.3">
      <c r="A2227" s="116">
        <v>45383</v>
      </c>
      <c r="B2227" s="104">
        <v>18</v>
      </c>
      <c r="C2227" s="226">
        <v>14.048999999999999</v>
      </c>
    </row>
    <row r="2228" spans="1:3" ht="15.6" x14ac:dyDescent="0.3">
      <c r="A2228" s="116">
        <v>45383</v>
      </c>
      <c r="B2228" s="104">
        <v>19</v>
      </c>
      <c r="C2228" s="226">
        <v>13.824</v>
      </c>
    </row>
    <row r="2229" spans="1:3" ht="15.6" x14ac:dyDescent="0.3">
      <c r="A2229" s="116">
        <v>45383</v>
      </c>
      <c r="B2229" s="104">
        <v>20</v>
      </c>
      <c r="C2229" s="226">
        <v>13.504</v>
      </c>
    </row>
    <row r="2230" spans="1:3" ht="15.6" x14ac:dyDescent="0.3">
      <c r="A2230" s="116">
        <v>45383</v>
      </c>
      <c r="B2230" s="104">
        <v>21</v>
      </c>
      <c r="C2230" s="226">
        <v>13.398</v>
      </c>
    </row>
    <row r="2231" spans="1:3" ht="15.6" x14ac:dyDescent="0.3">
      <c r="A2231" s="116">
        <v>45383</v>
      </c>
      <c r="B2231" s="104">
        <v>22</v>
      </c>
      <c r="C2231" s="226">
        <v>13.448</v>
      </c>
    </row>
    <row r="2232" spans="1:3" ht="15.6" x14ac:dyDescent="0.3">
      <c r="A2232" s="116">
        <v>45383</v>
      </c>
      <c r="B2232" s="104">
        <v>23</v>
      </c>
      <c r="C2232" s="226">
        <v>13.814</v>
      </c>
    </row>
    <row r="2233" spans="1:3" ht="15.6" x14ac:dyDescent="0.3">
      <c r="A2233" s="116">
        <v>45383</v>
      </c>
      <c r="B2233" s="104">
        <v>24</v>
      </c>
      <c r="C2233" s="226">
        <v>13.622999999999999</v>
      </c>
    </row>
    <row r="2234" spans="1:3" ht="15.6" x14ac:dyDescent="0.3">
      <c r="A2234" s="116">
        <v>45384</v>
      </c>
      <c r="B2234" s="104">
        <v>1</v>
      </c>
      <c r="C2234" s="226">
        <v>13.147</v>
      </c>
    </row>
    <row r="2235" spans="1:3" ht="15.6" x14ac:dyDescent="0.3">
      <c r="A2235" s="116">
        <v>45384</v>
      </c>
      <c r="B2235" s="104">
        <v>2</v>
      </c>
      <c r="C2235" s="226">
        <v>12.359</v>
      </c>
    </row>
    <row r="2236" spans="1:3" ht="15.6" x14ac:dyDescent="0.3">
      <c r="A2236" s="116">
        <v>45384</v>
      </c>
      <c r="B2236" s="104">
        <v>3</v>
      </c>
      <c r="C2236" s="226">
        <v>12.003</v>
      </c>
    </row>
    <row r="2237" spans="1:3" ht="15.6" x14ac:dyDescent="0.3">
      <c r="A2237" s="116">
        <v>45384</v>
      </c>
      <c r="B2237" s="104">
        <v>4</v>
      </c>
      <c r="C2237" s="226">
        <v>11.832000000000001</v>
      </c>
    </row>
    <row r="2238" spans="1:3" ht="15.6" x14ac:dyDescent="0.3">
      <c r="A2238" s="116">
        <v>45384</v>
      </c>
      <c r="B2238" s="104">
        <v>5</v>
      </c>
      <c r="C2238" s="226">
        <v>11.811999999999999</v>
      </c>
    </row>
    <row r="2239" spans="1:3" ht="15.6" x14ac:dyDescent="0.3">
      <c r="A2239" s="116">
        <v>45384</v>
      </c>
      <c r="B2239" s="104">
        <v>6</v>
      </c>
      <c r="C2239" s="226">
        <v>12.236000000000001</v>
      </c>
    </row>
    <row r="2240" spans="1:3" ht="15.6" x14ac:dyDescent="0.3">
      <c r="A2240" s="116">
        <v>45384</v>
      </c>
      <c r="B2240" s="104">
        <v>7</v>
      </c>
      <c r="C2240" s="226">
        <v>12.811</v>
      </c>
    </row>
    <row r="2241" spans="1:3" ht="15.6" x14ac:dyDescent="0.3">
      <c r="A2241" s="116">
        <v>45384</v>
      </c>
      <c r="B2241" s="104">
        <v>8</v>
      </c>
      <c r="C2241" s="226">
        <v>13.755000000000001</v>
      </c>
    </row>
    <row r="2242" spans="1:3" ht="15.6" x14ac:dyDescent="0.3">
      <c r="A2242" s="116">
        <v>45384</v>
      </c>
      <c r="B2242" s="104">
        <v>9</v>
      </c>
      <c r="C2242" s="226">
        <v>14.535</v>
      </c>
    </row>
    <row r="2243" spans="1:3" ht="15.6" x14ac:dyDescent="0.3">
      <c r="A2243" s="116">
        <v>45384</v>
      </c>
      <c r="B2243" s="104">
        <v>10</v>
      </c>
      <c r="C2243" s="226">
        <v>14.679</v>
      </c>
    </row>
    <row r="2244" spans="1:3" ht="15.6" x14ac:dyDescent="0.3">
      <c r="A2244" s="116">
        <v>45384</v>
      </c>
      <c r="B2244" s="104">
        <v>11</v>
      </c>
      <c r="C2244" s="226">
        <v>15.183</v>
      </c>
    </row>
    <row r="2245" spans="1:3" ht="15.6" x14ac:dyDescent="0.3">
      <c r="A2245" s="116">
        <v>45384</v>
      </c>
      <c r="B2245" s="104">
        <v>12</v>
      </c>
      <c r="C2245" s="226">
        <v>14.882999999999999</v>
      </c>
    </row>
    <row r="2246" spans="1:3" ht="15.6" x14ac:dyDescent="0.3">
      <c r="A2246" s="116">
        <v>45384</v>
      </c>
      <c r="B2246" s="104">
        <v>13</v>
      </c>
      <c r="C2246" s="226">
        <v>14.377000000000001</v>
      </c>
    </row>
    <row r="2247" spans="1:3" ht="15.6" x14ac:dyDescent="0.3">
      <c r="A2247" s="116">
        <v>45384</v>
      </c>
      <c r="B2247" s="104">
        <v>14</v>
      </c>
      <c r="C2247" s="226">
        <v>14.375999999999999</v>
      </c>
    </row>
    <row r="2248" spans="1:3" ht="15.6" x14ac:dyDescent="0.3">
      <c r="A2248" s="116">
        <v>45384</v>
      </c>
      <c r="B2248" s="104">
        <v>15</v>
      </c>
      <c r="C2248" s="226">
        <v>14.494999999999999</v>
      </c>
    </row>
    <row r="2249" spans="1:3" ht="15.6" x14ac:dyDescent="0.3">
      <c r="A2249" s="116">
        <v>45384</v>
      </c>
      <c r="B2249" s="104">
        <v>16</v>
      </c>
      <c r="C2249" s="226">
        <v>14.244</v>
      </c>
    </row>
    <row r="2250" spans="1:3" ht="15.6" x14ac:dyDescent="0.3">
      <c r="A2250" s="116">
        <v>45384</v>
      </c>
      <c r="B2250" s="104">
        <v>17</v>
      </c>
      <c r="C2250" s="226">
        <v>14.137</v>
      </c>
    </row>
    <row r="2251" spans="1:3" ht="15.6" x14ac:dyDescent="0.3">
      <c r="A2251" s="116">
        <v>45384</v>
      </c>
      <c r="B2251" s="104">
        <v>18</v>
      </c>
      <c r="C2251" s="226">
        <v>13.73</v>
      </c>
    </row>
    <row r="2252" spans="1:3" ht="15.6" x14ac:dyDescent="0.3">
      <c r="A2252" s="116">
        <v>45384</v>
      </c>
      <c r="B2252" s="104">
        <v>19</v>
      </c>
      <c r="C2252" s="226">
        <v>13.295</v>
      </c>
    </row>
    <row r="2253" spans="1:3" ht="15.6" x14ac:dyDescent="0.3">
      <c r="A2253" s="116">
        <v>45384</v>
      </c>
      <c r="B2253" s="104">
        <v>20</v>
      </c>
      <c r="C2253" s="226">
        <v>13.849</v>
      </c>
    </row>
    <row r="2254" spans="1:3" ht="15.6" x14ac:dyDescent="0.3">
      <c r="A2254" s="116">
        <v>45384</v>
      </c>
      <c r="B2254" s="104">
        <v>21</v>
      </c>
      <c r="C2254" s="226">
        <v>13.586</v>
      </c>
    </row>
    <row r="2255" spans="1:3" ht="15.6" x14ac:dyDescent="0.3">
      <c r="A2255" s="116">
        <v>45384</v>
      </c>
      <c r="B2255" s="104">
        <v>22</v>
      </c>
      <c r="C2255" s="226">
        <v>13.788</v>
      </c>
    </row>
    <row r="2256" spans="1:3" ht="15.6" x14ac:dyDescent="0.3">
      <c r="A2256" s="116">
        <v>45384</v>
      </c>
      <c r="B2256" s="104">
        <v>23</v>
      </c>
      <c r="C2256" s="226">
        <v>13.766999999999999</v>
      </c>
    </row>
    <row r="2257" spans="1:3" ht="15.6" x14ac:dyDescent="0.3">
      <c r="A2257" s="116">
        <v>45384</v>
      </c>
      <c r="B2257" s="104">
        <v>24</v>
      </c>
      <c r="C2257" s="226">
        <v>14.003</v>
      </c>
    </row>
    <row r="2258" spans="1:3" ht="15.6" x14ac:dyDescent="0.3">
      <c r="A2258" s="116">
        <v>45385</v>
      </c>
      <c r="B2258" s="104">
        <v>1</v>
      </c>
      <c r="C2258" s="226">
        <v>13.893000000000001</v>
      </c>
    </row>
    <row r="2259" spans="1:3" ht="15.6" x14ac:dyDescent="0.3">
      <c r="A2259" s="116">
        <v>45385</v>
      </c>
      <c r="B2259" s="104">
        <v>2</v>
      </c>
      <c r="C2259" s="226">
        <v>12.686999999999999</v>
      </c>
    </row>
    <row r="2260" spans="1:3" ht="15.6" x14ac:dyDescent="0.3">
      <c r="A2260" s="116">
        <v>45385</v>
      </c>
      <c r="B2260" s="104">
        <v>3</v>
      </c>
      <c r="C2260" s="226">
        <v>12.365</v>
      </c>
    </row>
    <row r="2261" spans="1:3" ht="15.6" x14ac:dyDescent="0.3">
      <c r="A2261" s="116">
        <v>45385</v>
      </c>
      <c r="B2261" s="104">
        <v>4</v>
      </c>
      <c r="C2261" s="226">
        <v>11.885999999999999</v>
      </c>
    </row>
    <row r="2262" spans="1:3" ht="15.6" x14ac:dyDescent="0.3">
      <c r="A2262" s="116">
        <v>45385</v>
      </c>
      <c r="B2262" s="104">
        <v>5</v>
      </c>
      <c r="C2262" s="226">
        <v>11.874000000000001</v>
      </c>
    </row>
    <row r="2263" spans="1:3" ht="15.6" x14ac:dyDescent="0.3">
      <c r="A2263" s="116">
        <v>45385</v>
      </c>
      <c r="B2263" s="104">
        <v>6</v>
      </c>
      <c r="C2263" s="226">
        <v>12.518000000000001</v>
      </c>
    </row>
    <row r="2264" spans="1:3" ht="15.6" x14ac:dyDescent="0.3">
      <c r="A2264" s="116">
        <v>45385</v>
      </c>
      <c r="B2264" s="104">
        <v>7</v>
      </c>
      <c r="C2264" s="226">
        <v>12.98</v>
      </c>
    </row>
    <row r="2265" spans="1:3" ht="15.6" x14ac:dyDescent="0.3">
      <c r="A2265" s="116">
        <v>45385</v>
      </c>
      <c r="B2265" s="104">
        <v>8</v>
      </c>
      <c r="C2265" s="226">
        <v>14.146000000000001</v>
      </c>
    </row>
    <row r="2266" spans="1:3" ht="15.6" x14ac:dyDescent="0.3">
      <c r="A2266" s="116">
        <v>45385</v>
      </c>
      <c r="B2266" s="104">
        <v>9</v>
      </c>
      <c r="C2266" s="226">
        <v>14.821999999999999</v>
      </c>
    </row>
    <row r="2267" spans="1:3" ht="15.6" x14ac:dyDescent="0.3">
      <c r="A2267" s="116">
        <v>45385</v>
      </c>
      <c r="B2267" s="104">
        <v>10</v>
      </c>
      <c r="C2267" s="226">
        <v>14.464</v>
      </c>
    </row>
    <row r="2268" spans="1:3" ht="15.6" x14ac:dyDescent="0.3">
      <c r="A2268" s="116">
        <v>45385</v>
      </c>
      <c r="B2268" s="104">
        <v>11</v>
      </c>
      <c r="C2268" s="226">
        <v>15.238</v>
      </c>
    </row>
    <row r="2269" spans="1:3" ht="15.6" x14ac:dyDescent="0.3">
      <c r="A2269" s="116">
        <v>45385</v>
      </c>
      <c r="B2269" s="104">
        <v>12</v>
      </c>
      <c r="C2269" s="226">
        <v>14.871</v>
      </c>
    </row>
    <row r="2270" spans="1:3" ht="15.6" x14ac:dyDescent="0.3">
      <c r="A2270" s="116">
        <v>45385</v>
      </c>
      <c r="B2270" s="104">
        <v>13</v>
      </c>
      <c r="C2270" s="226">
        <v>15.074</v>
      </c>
    </row>
    <row r="2271" spans="1:3" ht="15.6" x14ac:dyDescent="0.3">
      <c r="A2271" s="116">
        <v>45385</v>
      </c>
      <c r="B2271" s="104">
        <v>14</v>
      </c>
      <c r="C2271" s="226">
        <v>14.446999999999999</v>
      </c>
    </row>
    <row r="2272" spans="1:3" ht="15.6" x14ac:dyDescent="0.3">
      <c r="A2272" s="116">
        <v>45385</v>
      </c>
      <c r="B2272" s="104">
        <v>15</v>
      </c>
      <c r="C2272" s="226">
        <v>13.832000000000001</v>
      </c>
    </row>
    <row r="2273" spans="1:3" ht="15.6" x14ac:dyDescent="0.3">
      <c r="A2273" s="116">
        <v>45385</v>
      </c>
      <c r="B2273" s="104">
        <v>16</v>
      </c>
      <c r="C2273" s="226">
        <v>13.472</v>
      </c>
    </row>
    <row r="2274" spans="1:3" ht="15.6" x14ac:dyDescent="0.3">
      <c r="A2274" s="116">
        <v>45385</v>
      </c>
      <c r="B2274" s="104">
        <v>17</v>
      </c>
      <c r="C2274" s="226">
        <v>13.148999999999999</v>
      </c>
    </row>
    <row r="2275" spans="1:3" ht="15.6" x14ac:dyDescent="0.3">
      <c r="A2275" s="116">
        <v>45385</v>
      </c>
      <c r="B2275" s="104">
        <v>18</v>
      </c>
      <c r="C2275" s="226">
        <v>13.135999999999999</v>
      </c>
    </row>
    <row r="2276" spans="1:3" ht="15.6" x14ac:dyDescent="0.3">
      <c r="A2276" s="116">
        <v>45385</v>
      </c>
      <c r="B2276" s="104">
        <v>19</v>
      </c>
      <c r="C2276" s="226">
        <v>12.932</v>
      </c>
    </row>
    <row r="2277" spans="1:3" ht="15.6" x14ac:dyDescent="0.3">
      <c r="A2277" s="116">
        <v>45385</v>
      </c>
      <c r="B2277" s="104">
        <v>20</v>
      </c>
      <c r="C2277" s="226">
        <v>12.452</v>
      </c>
    </row>
    <row r="2278" spans="1:3" ht="15.6" x14ac:dyDescent="0.3">
      <c r="A2278" s="116">
        <v>45385</v>
      </c>
      <c r="B2278" s="104">
        <v>21</v>
      </c>
      <c r="C2278" s="226">
        <v>12.596</v>
      </c>
    </row>
    <row r="2279" spans="1:3" ht="15.6" x14ac:dyDescent="0.3">
      <c r="A2279" s="116">
        <v>45385</v>
      </c>
      <c r="B2279" s="104">
        <v>22</v>
      </c>
      <c r="C2279" s="226">
        <v>12.608000000000001</v>
      </c>
    </row>
    <row r="2280" spans="1:3" ht="15.6" x14ac:dyDescent="0.3">
      <c r="A2280" s="116">
        <v>45385</v>
      </c>
      <c r="B2280" s="104">
        <v>23</v>
      </c>
      <c r="C2280" s="226">
        <v>12.13</v>
      </c>
    </row>
    <row r="2281" spans="1:3" ht="15.6" x14ac:dyDescent="0.3">
      <c r="A2281" s="116">
        <v>45385</v>
      </c>
      <c r="B2281" s="104">
        <v>24</v>
      </c>
      <c r="C2281" s="226">
        <v>12.688000000000001</v>
      </c>
    </row>
    <row r="2282" spans="1:3" ht="15.6" x14ac:dyDescent="0.3">
      <c r="A2282" s="116">
        <v>45386</v>
      </c>
      <c r="B2282" s="104">
        <v>1</v>
      </c>
      <c r="C2282" s="226">
        <v>13.361000000000001</v>
      </c>
    </row>
    <row r="2283" spans="1:3" ht="15.6" x14ac:dyDescent="0.3">
      <c r="A2283" s="116">
        <v>45386</v>
      </c>
      <c r="B2283" s="104">
        <v>2</v>
      </c>
      <c r="C2283" s="226">
        <v>12.79</v>
      </c>
    </row>
    <row r="2284" spans="1:3" ht="15.6" x14ac:dyDescent="0.3">
      <c r="A2284" s="116">
        <v>45386</v>
      </c>
      <c r="B2284" s="104">
        <v>3</v>
      </c>
      <c r="C2284" s="226">
        <v>12.329000000000001</v>
      </c>
    </row>
    <row r="2285" spans="1:3" ht="15.6" x14ac:dyDescent="0.3">
      <c r="A2285" s="116">
        <v>45386</v>
      </c>
      <c r="B2285" s="104">
        <v>4</v>
      </c>
      <c r="C2285" s="226">
        <v>12.064</v>
      </c>
    </row>
    <row r="2286" spans="1:3" ht="15.6" x14ac:dyDescent="0.3">
      <c r="A2286" s="116">
        <v>45386</v>
      </c>
      <c r="B2286" s="104">
        <v>5</v>
      </c>
      <c r="C2286" s="226">
        <v>11.887</v>
      </c>
    </row>
    <row r="2287" spans="1:3" ht="15.6" x14ac:dyDescent="0.3">
      <c r="A2287" s="116">
        <v>45386</v>
      </c>
      <c r="B2287" s="104">
        <v>6</v>
      </c>
      <c r="C2287" s="226">
        <v>12.287000000000001</v>
      </c>
    </row>
    <row r="2288" spans="1:3" ht="15.6" x14ac:dyDescent="0.3">
      <c r="A2288" s="116">
        <v>45386</v>
      </c>
      <c r="B2288" s="104">
        <v>7</v>
      </c>
      <c r="C2288" s="226">
        <v>13.013</v>
      </c>
    </row>
    <row r="2289" spans="1:3" ht="15.6" x14ac:dyDescent="0.3">
      <c r="A2289" s="116">
        <v>45386</v>
      </c>
      <c r="B2289" s="104">
        <v>8</v>
      </c>
      <c r="C2289" s="226">
        <v>13.375999999999999</v>
      </c>
    </row>
    <row r="2290" spans="1:3" ht="15.6" x14ac:dyDescent="0.3">
      <c r="A2290" s="116">
        <v>45386</v>
      </c>
      <c r="B2290" s="104">
        <v>9</v>
      </c>
      <c r="C2290" s="226">
        <v>14.157</v>
      </c>
    </row>
    <row r="2291" spans="1:3" ht="15.6" x14ac:dyDescent="0.3">
      <c r="A2291" s="116">
        <v>45386</v>
      </c>
      <c r="B2291" s="104">
        <v>10</v>
      </c>
      <c r="C2291" s="226">
        <v>14.464</v>
      </c>
    </row>
    <row r="2292" spans="1:3" ht="15.6" x14ac:dyDescent="0.3">
      <c r="A2292" s="116">
        <v>45386</v>
      </c>
      <c r="B2292" s="104">
        <v>11</v>
      </c>
      <c r="C2292" s="226">
        <v>14.782999999999999</v>
      </c>
    </row>
    <row r="2293" spans="1:3" ht="15.6" x14ac:dyDescent="0.3">
      <c r="A2293" s="116">
        <v>45386</v>
      </c>
      <c r="B2293" s="104">
        <v>12</v>
      </c>
      <c r="C2293" s="226">
        <v>13.83</v>
      </c>
    </row>
    <row r="2294" spans="1:3" ht="15.6" x14ac:dyDescent="0.3">
      <c r="A2294" s="116">
        <v>45386</v>
      </c>
      <c r="B2294" s="104">
        <v>13</v>
      </c>
      <c r="C2294" s="226">
        <v>14.343999999999999</v>
      </c>
    </row>
    <row r="2295" spans="1:3" ht="15.6" x14ac:dyDescent="0.3">
      <c r="A2295" s="116">
        <v>45386</v>
      </c>
      <c r="B2295" s="104">
        <v>14</v>
      </c>
      <c r="C2295" s="226">
        <v>14.462999999999999</v>
      </c>
    </row>
    <row r="2296" spans="1:3" ht="15.6" x14ac:dyDescent="0.3">
      <c r="A2296" s="116">
        <v>45386</v>
      </c>
      <c r="B2296" s="104">
        <v>15</v>
      </c>
      <c r="C2296" s="226">
        <v>14.534000000000001</v>
      </c>
    </row>
    <row r="2297" spans="1:3" ht="15.6" x14ac:dyDescent="0.3">
      <c r="A2297" s="116">
        <v>45386</v>
      </c>
      <c r="B2297" s="104">
        <v>16</v>
      </c>
      <c r="C2297" s="226">
        <v>14.177</v>
      </c>
    </row>
    <row r="2298" spans="1:3" ht="15.6" x14ac:dyDescent="0.3">
      <c r="A2298" s="116">
        <v>45386</v>
      </c>
      <c r="B2298" s="104">
        <v>17</v>
      </c>
      <c r="C2298" s="226">
        <v>14.097</v>
      </c>
    </row>
    <row r="2299" spans="1:3" ht="15.6" x14ac:dyDescent="0.3">
      <c r="A2299" s="116">
        <v>45386</v>
      </c>
      <c r="B2299" s="104">
        <v>18</v>
      </c>
      <c r="C2299" s="226">
        <v>13.914</v>
      </c>
    </row>
    <row r="2300" spans="1:3" ht="15.6" x14ac:dyDescent="0.3">
      <c r="A2300" s="116">
        <v>45386</v>
      </c>
      <c r="B2300" s="104">
        <v>19</v>
      </c>
      <c r="C2300" s="226">
        <v>14.031000000000001</v>
      </c>
    </row>
    <row r="2301" spans="1:3" ht="15.6" x14ac:dyDescent="0.3">
      <c r="A2301" s="116">
        <v>45386</v>
      </c>
      <c r="B2301" s="104">
        <v>20</v>
      </c>
      <c r="C2301" s="226">
        <v>14.143000000000001</v>
      </c>
    </row>
    <row r="2302" spans="1:3" ht="15.6" x14ac:dyDescent="0.3">
      <c r="A2302" s="116">
        <v>45386</v>
      </c>
      <c r="B2302" s="104">
        <v>21</v>
      </c>
      <c r="C2302" s="226">
        <v>14.294</v>
      </c>
    </row>
    <row r="2303" spans="1:3" ht="15.6" x14ac:dyDescent="0.3">
      <c r="A2303" s="116">
        <v>45386</v>
      </c>
      <c r="B2303" s="104">
        <v>22</v>
      </c>
      <c r="C2303" s="226">
        <v>13.722</v>
      </c>
    </row>
    <row r="2304" spans="1:3" ht="15.6" x14ac:dyDescent="0.3">
      <c r="A2304" s="116">
        <v>45386</v>
      </c>
      <c r="B2304" s="104">
        <v>23</v>
      </c>
      <c r="C2304" s="226">
        <v>13.042999999999999</v>
      </c>
    </row>
    <row r="2305" spans="1:3" ht="15.6" x14ac:dyDescent="0.3">
      <c r="A2305" s="116">
        <v>45386</v>
      </c>
      <c r="B2305" s="104">
        <v>24</v>
      </c>
      <c r="C2305" s="226">
        <v>13.246</v>
      </c>
    </row>
    <row r="2306" spans="1:3" ht="15.6" x14ac:dyDescent="0.3">
      <c r="A2306" s="116">
        <v>45387</v>
      </c>
      <c r="B2306" s="104">
        <v>1</v>
      </c>
      <c r="C2306" s="226">
        <v>12.106</v>
      </c>
    </row>
    <row r="2307" spans="1:3" ht="15.6" x14ac:dyDescent="0.3">
      <c r="A2307" s="116">
        <v>45387</v>
      </c>
      <c r="B2307" s="104">
        <v>2</v>
      </c>
      <c r="C2307" s="226">
        <v>11.677</v>
      </c>
    </row>
    <row r="2308" spans="1:3" ht="15.6" x14ac:dyDescent="0.3">
      <c r="A2308" s="116">
        <v>45387</v>
      </c>
      <c r="B2308" s="104">
        <v>3</v>
      </c>
      <c r="C2308" s="226">
        <v>11.25</v>
      </c>
    </row>
    <row r="2309" spans="1:3" ht="15.6" x14ac:dyDescent="0.3">
      <c r="A2309" s="116">
        <v>45387</v>
      </c>
      <c r="B2309" s="104">
        <v>4</v>
      </c>
      <c r="C2309" s="226">
        <v>11.176</v>
      </c>
    </row>
    <row r="2310" spans="1:3" ht="15.6" x14ac:dyDescent="0.3">
      <c r="A2310" s="116">
        <v>45387</v>
      </c>
      <c r="B2310" s="104">
        <v>5</v>
      </c>
      <c r="C2310" s="226">
        <v>11.243</v>
      </c>
    </row>
    <row r="2311" spans="1:3" ht="15.6" x14ac:dyDescent="0.3">
      <c r="A2311" s="116">
        <v>45387</v>
      </c>
      <c r="B2311" s="104">
        <v>6</v>
      </c>
      <c r="C2311" s="226">
        <v>11.436</v>
      </c>
    </row>
    <row r="2312" spans="1:3" ht="15.6" x14ac:dyDescent="0.3">
      <c r="A2312" s="116">
        <v>45387</v>
      </c>
      <c r="B2312" s="104">
        <v>7</v>
      </c>
      <c r="C2312" s="226">
        <v>12.269</v>
      </c>
    </row>
    <row r="2313" spans="1:3" ht="15.6" x14ac:dyDescent="0.3">
      <c r="A2313" s="116">
        <v>45387</v>
      </c>
      <c r="B2313" s="104">
        <v>8</v>
      </c>
      <c r="C2313" s="226">
        <v>12.988</v>
      </c>
    </row>
    <row r="2314" spans="1:3" ht="15.6" x14ac:dyDescent="0.3">
      <c r="A2314" s="116">
        <v>45387</v>
      </c>
      <c r="B2314" s="104">
        <v>9</v>
      </c>
      <c r="C2314" s="226">
        <v>13.336</v>
      </c>
    </row>
    <row r="2315" spans="1:3" ht="15.6" x14ac:dyDescent="0.3">
      <c r="A2315" s="116">
        <v>45387</v>
      </c>
      <c r="B2315" s="104">
        <v>10</v>
      </c>
      <c r="C2315" s="226">
        <v>13.12</v>
      </c>
    </row>
    <row r="2316" spans="1:3" ht="15.6" x14ac:dyDescent="0.3">
      <c r="A2316" s="116">
        <v>45387</v>
      </c>
      <c r="B2316" s="104">
        <v>11</v>
      </c>
      <c r="C2316" s="226">
        <v>12.753</v>
      </c>
    </row>
    <row r="2317" spans="1:3" ht="15.6" x14ac:dyDescent="0.3">
      <c r="A2317" s="116">
        <v>45387</v>
      </c>
      <c r="B2317" s="104">
        <v>12</v>
      </c>
      <c r="C2317" s="226">
        <v>11.959</v>
      </c>
    </row>
    <row r="2318" spans="1:3" ht="15.6" x14ac:dyDescent="0.3">
      <c r="A2318" s="116">
        <v>45387</v>
      </c>
      <c r="B2318" s="104">
        <v>13</v>
      </c>
      <c r="C2318" s="226">
        <v>12.233000000000001</v>
      </c>
    </row>
    <row r="2319" spans="1:3" ht="15.6" x14ac:dyDescent="0.3">
      <c r="A2319" s="116">
        <v>45387</v>
      </c>
      <c r="B2319" s="104">
        <v>14</v>
      </c>
      <c r="C2319" s="226">
        <v>12.295</v>
      </c>
    </row>
    <row r="2320" spans="1:3" ht="15.6" x14ac:dyDescent="0.3">
      <c r="A2320" s="116">
        <v>45387</v>
      </c>
      <c r="B2320" s="104">
        <v>15</v>
      </c>
      <c r="C2320" s="226">
        <v>12.241</v>
      </c>
    </row>
    <row r="2321" spans="1:3" ht="15.6" x14ac:dyDescent="0.3">
      <c r="A2321" s="116">
        <v>45387</v>
      </c>
      <c r="B2321" s="104">
        <v>16</v>
      </c>
      <c r="C2321" s="226">
        <v>11.904999999999999</v>
      </c>
    </row>
    <row r="2322" spans="1:3" ht="15.6" x14ac:dyDescent="0.3">
      <c r="A2322" s="116">
        <v>45387</v>
      </c>
      <c r="B2322" s="104">
        <v>17</v>
      </c>
      <c r="C2322" s="226">
        <v>11.803000000000001</v>
      </c>
    </row>
    <row r="2323" spans="1:3" ht="15.6" x14ac:dyDescent="0.3">
      <c r="A2323" s="116">
        <v>45387</v>
      </c>
      <c r="B2323" s="104">
        <v>18</v>
      </c>
      <c r="C2323" s="226">
        <v>11.54</v>
      </c>
    </row>
    <row r="2324" spans="1:3" ht="15.6" x14ac:dyDescent="0.3">
      <c r="A2324" s="116">
        <v>45387</v>
      </c>
      <c r="B2324" s="104">
        <v>19</v>
      </c>
      <c r="C2324" s="226">
        <v>11.263999999999999</v>
      </c>
    </row>
    <row r="2325" spans="1:3" ht="15.6" x14ac:dyDescent="0.3">
      <c r="A2325" s="116">
        <v>45387</v>
      </c>
      <c r="B2325" s="104">
        <v>20</v>
      </c>
      <c r="C2325" s="226">
        <v>10.727</v>
      </c>
    </row>
    <row r="2326" spans="1:3" ht="15.6" x14ac:dyDescent="0.3">
      <c r="A2326" s="116">
        <v>45387</v>
      </c>
      <c r="B2326" s="104">
        <v>21</v>
      </c>
      <c r="C2326" s="226">
        <v>10.817</v>
      </c>
    </row>
    <row r="2327" spans="1:3" ht="15.6" x14ac:dyDescent="0.3">
      <c r="A2327" s="116">
        <v>45387</v>
      </c>
      <c r="B2327" s="104">
        <v>22</v>
      </c>
      <c r="C2327" s="226">
        <v>10.949</v>
      </c>
    </row>
    <row r="2328" spans="1:3" ht="15.6" x14ac:dyDescent="0.3">
      <c r="A2328" s="116">
        <v>45387</v>
      </c>
      <c r="B2328" s="104">
        <v>23</v>
      </c>
      <c r="C2328" s="226">
        <v>10.930999999999999</v>
      </c>
    </row>
    <row r="2329" spans="1:3" ht="15.6" x14ac:dyDescent="0.3">
      <c r="A2329" s="116">
        <v>45387</v>
      </c>
      <c r="B2329" s="104">
        <v>24</v>
      </c>
      <c r="C2329" s="226">
        <v>11.134</v>
      </c>
    </row>
    <row r="2330" spans="1:3" ht="15.6" x14ac:dyDescent="0.3">
      <c r="A2330" s="116">
        <v>45388</v>
      </c>
      <c r="B2330" s="104">
        <v>1</v>
      </c>
      <c r="C2330" s="226">
        <v>10.727</v>
      </c>
    </row>
    <row r="2331" spans="1:3" ht="15.6" x14ac:dyDescent="0.3">
      <c r="A2331" s="116">
        <v>45388</v>
      </c>
      <c r="B2331" s="104">
        <v>2</v>
      </c>
      <c r="C2331" s="226">
        <v>10.307</v>
      </c>
    </row>
    <row r="2332" spans="1:3" ht="15.6" x14ac:dyDescent="0.3">
      <c r="A2332" s="116">
        <v>45388</v>
      </c>
      <c r="B2332" s="104">
        <v>3</v>
      </c>
      <c r="C2332" s="226">
        <v>10.112</v>
      </c>
    </row>
    <row r="2333" spans="1:3" ht="15.6" x14ac:dyDescent="0.3">
      <c r="A2333" s="116">
        <v>45388</v>
      </c>
      <c r="B2333" s="104">
        <v>4</v>
      </c>
      <c r="C2333" s="226">
        <v>10.14</v>
      </c>
    </row>
    <row r="2334" spans="1:3" ht="15.6" x14ac:dyDescent="0.3">
      <c r="A2334" s="116">
        <v>45388</v>
      </c>
      <c r="B2334" s="104">
        <v>5</v>
      </c>
      <c r="C2334" s="226">
        <v>10.061</v>
      </c>
    </row>
    <row r="2335" spans="1:3" ht="15.6" x14ac:dyDescent="0.3">
      <c r="A2335" s="116">
        <v>45388</v>
      </c>
      <c r="B2335" s="104">
        <v>6</v>
      </c>
      <c r="C2335" s="226">
        <v>9.64</v>
      </c>
    </row>
    <row r="2336" spans="1:3" ht="15.6" x14ac:dyDescent="0.3">
      <c r="A2336" s="116">
        <v>45388</v>
      </c>
      <c r="B2336" s="104">
        <v>7</v>
      </c>
      <c r="C2336" s="226">
        <v>8.9740000000000002</v>
      </c>
    </row>
    <row r="2337" spans="1:3" ht="15.6" x14ac:dyDescent="0.3">
      <c r="A2337" s="116">
        <v>45388</v>
      </c>
      <c r="B2337" s="104">
        <v>8</v>
      </c>
      <c r="C2337" s="226">
        <v>8.9410000000000007</v>
      </c>
    </row>
    <row r="2338" spans="1:3" ht="15.6" x14ac:dyDescent="0.3">
      <c r="A2338" s="116">
        <v>45388</v>
      </c>
      <c r="B2338" s="104">
        <v>9</v>
      </c>
      <c r="C2338" s="226">
        <v>8.843</v>
      </c>
    </row>
    <row r="2339" spans="1:3" ht="15.6" x14ac:dyDescent="0.3">
      <c r="A2339" s="116">
        <v>45388</v>
      </c>
      <c r="B2339" s="104">
        <v>10</v>
      </c>
      <c r="C2339" s="226">
        <v>9.0969999999999995</v>
      </c>
    </row>
    <row r="2340" spans="1:3" ht="15.6" x14ac:dyDescent="0.3">
      <c r="A2340" s="116">
        <v>45388</v>
      </c>
      <c r="B2340" s="104">
        <v>11</v>
      </c>
      <c r="C2340" s="226">
        <v>9.0419999999999998</v>
      </c>
    </row>
    <row r="2341" spans="1:3" ht="15.6" x14ac:dyDescent="0.3">
      <c r="A2341" s="116">
        <v>45388</v>
      </c>
      <c r="B2341" s="104">
        <v>12</v>
      </c>
      <c r="C2341" s="226">
        <v>8.66</v>
      </c>
    </row>
    <row r="2342" spans="1:3" ht="15.6" x14ac:dyDescent="0.3">
      <c r="A2342" s="116">
        <v>45388</v>
      </c>
      <c r="B2342" s="104">
        <v>13</v>
      </c>
      <c r="C2342" s="226">
        <v>8.6199999999999992</v>
      </c>
    </row>
    <row r="2343" spans="1:3" ht="15.6" x14ac:dyDescent="0.3">
      <c r="A2343" s="116">
        <v>45388</v>
      </c>
      <c r="B2343" s="104">
        <v>14</v>
      </c>
      <c r="C2343" s="226">
        <v>8.6530000000000005</v>
      </c>
    </row>
    <row r="2344" spans="1:3" ht="15.6" x14ac:dyDescent="0.3">
      <c r="A2344" s="116">
        <v>45388</v>
      </c>
      <c r="B2344" s="104">
        <v>15</v>
      </c>
      <c r="C2344" s="226">
        <v>8.5169999999999995</v>
      </c>
    </row>
    <row r="2345" spans="1:3" ht="15.6" x14ac:dyDescent="0.3">
      <c r="A2345" s="116">
        <v>45388</v>
      </c>
      <c r="B2345" s="104">
        <v>16</v>
      </c>
      <c r="C2345" s="226">
        <v>8.3309999999999995</v>
      </c>
    </row>
    <row r="2346" spans="1:3" ht="15.6" x14ac:dyDescent="0.3">
      <c r="A2346" s="116">
        <v>45388</v>
      </c>
      <c r="B2346" s="104">
        <v>17</v>
      </c>
      <c r="C2346" s="226">
        <v>8.1379999999999999</v>
      </c>
    </row>
    <row r="2347" spans="1:3" ht="15.6" x14ac:dyDescent="0.3">
      <c r="A2347" s="116">
        <v>45388</v>
      </c>
      <c r="B2347" s="104">
        <v>18</v>
      </c>
      <c r="C2347" s="226">
        <v>8.1989999999999998</v>
      </c>
    </row>
    <row r="2348" spans="1:3" ht="15.6" x14ac:dyDescent="0.3">
      <c r="A2348" s="116">
        <v>45388</v>
      </c>
      <c r="B2348" s="104">
        <v>19</v>
      </c>
      <c r="C2348" s="226">
        <v>8.3740000000000006</v>
      </c>
    </row>
    <row r="2349" spans="1:3" ht="15.6" x14ac:dyDescent="0.3">
      <c r="A2349" s="116">
        <v>45388</v>
      </c>
      <c r="B2349" s="104">
        <v>20</v>
      </c>
      <c r="C2349" s="226">
        <v>8.3640000000000008</v>
      </c>
    </row>
    <row r="2350" spans="1:3" ht="15.6" x14ac:dyDescent="0.3">
      <c r="A2350" s="116">
        <v>45388</v>
      </c>
      <c r="B2350" s="104">
        <v>21</v>
      </c>
      <c r="C2350" s="226">
        <v>8.5169999999999995</v>
      </c>
    </row>
    <row r="2351" spans="1:3" ht="15.6" x14ac:dyDescent="0.3">
      <c r="A2351" s="116">
        <v>45388</v>
      </c>
      <c r="B2351" s="104">
        <v>22</v>
      </c>
      <c r="C2351" s="226">
        <v>8.8469999999999995</v>
      </c>
    </row>
    <row r="2352" spans="1:3" ht="15.6" x14ac:dyDescent="0.3">
      <c r="A2352" s="116">
        <v>45388</v>
      </c>
      <c r="B2352" s="104">
        <v>23</v>
      </c>
      <c r="C2352" s="226">
        <v>8.782</v>
      </c>
    </row>
    <row r="2353" spans="1:3" ht="15.6" x14ac:dyDescent="0.3">
      <c r="A2353" s="116">
        <v>45388</v>
      </c>
      <c r="B2353" s="104">
        <v>24</v>
      </c>
      <c r="C2353" s="226">
        <v>8.6940000000000008</v>
      </c>
    </row>
    <row r="2354" spans="1:3" ht="15.6" x14ac:dyDescent="0.3">
      <c r="A2354" s="116">
        <v>45389</v>
      </c>
      <c r="B2354" s="104">
        <v>1</v>
      </c>
      <c r="C2354" s="226">
        <v>8.9860000000000007</v>
      </c>
    </row>
    <row r="2355" spans="1:3" ht="15.6" x14ac:dyDescent="0.3">
      <c r="A2355" s="116">
        <v>45389</v>
      </c>
      <c r="B2355" s="104">
        <v>2</v>
      </c>
      <c r="C2355" s="226">
        <v>9.0860000000000003</v>
      </c>
    </row>
    <row r="2356" spans="1:3" ht="15.6" x14ac:dyDescent="0.3">
      <c r="A2356" s="116">
        <v>45389</v>
      </c>
      <c r="B2356" s="104">
        <v>3</v>
      </c>
      <c r="C2356" s="226">
        <v>8.8529999999999998</v>
      </c>
    </row>
    <row r="2357" spans="1:3" ht="15.6" x14ac:dyDescent="0.3">
      <c r="A2357" s="116">
        <v>45389</v>
      </c>
      <c r="B2357" s="104">
        <v>4</v>
      </c>
      <c r="C2357" s="226">
        <v>8.5980000000000008</v>
      </c>
    </row>
    <row r="2358" spans="1:3" ht="15.6" x14ac:dyDescent="0.3">
      <c r="A2358" s="116">
        <v>45389</v>
      </c>
      <c r="B2358" s="104">
        <v>5</v>
      </c>
      <c r="C2358" s="226">
        <v>8.6690000000000005</v>
      </c>
    </row>
    <row r="2359" spans="1:3" ht="15.6" x14ac:dyDescent="0.3">
      <c r="A2359" s="116">
        <v>45389</v>
      </c>
      <c r="B2359" s="104">
        <v>6</v>
      </c>
      <c r="C2359" s="226">
        <v>8.6679999999999993</v>
      </c>
    </row>
    <row r="2360" spans="1:3" ht="15.6" x14ac:dyDescent="0.3">
      <c r="A2360" s="116">
        <v>45389</v>
      </c>
      <c r="B2360" s="104">
        <v>7</v>
      </c>
      <c r="C2360" s="226">
        <v>8.2959999999999994</v>
      </c>
    </row>
    <row r="2361" spans="1:3" ht="15.6" x14ac:dyDescent="0.3">
      <c r="A2361" s="116">
        <v>45389</v>
      </c>
      <c r="B2361" s="104">
        <v>8</v>
      </c>
      <c r="C2361" s="226">
        <v>8.2579999999999991</v>
      </c>
    </row>
    <row r="2362" spans="1:3" ht="15.6" x14ac:dyDescent="0.3">
      <c r="A2362" s="116">
        <v>45389</v>
      </c>
      <c r="B2362" s="104">
        <v>9</v>
      </c>
      <c r="C2362" s="226">
        <v>8.1519999999999992</v>
      </c>
    </row>
    <row r="2363" spans="1:3" ht="15.6" x14ac:dyDescent="0.3">
      <c r="A2363" s="116">
        <v>45389</v>
      </c>
      <c r="B2363" s="104">
        <v>10</v>
      </c>
      <c r="C2363" s="226">
        <v>7.9729999999999999</v>
      </c>
    </row>
    <row r="2364" spans="1:3" ht="15.6" x14ac:dyDescent="0.3">
      <c r="A2364" s="116">
        <v>45389</v>
      </c>
      <c r="B2364" s="104">
        <v>11</v>
      </c>
      <c r="C2364" s="226">
        <v>8.1140000000000008</v>
      </c>
    </row>
    <row r="2365" spans="1:3" ht="15.6" x14ac:dyDescent="0.3">
      <c r="A2365" s="116">
        <v>45389</v>
      </c>
      <c r="B2365" s="104">
        <v>12</v>
      </c>
      <c r="C2365" s="226">
        <v>8.2959999999999994</v>
      </c>
    </row>
    <row r="2366" spans="1:3" ht="15.6" x14ac:dyDescent="0.3">
      <c r="A2366" s="116">
        <v>45389</v>
      </c>
      <c r="B2366" s="104">
        <v>13</v>
      </c>
      <c r="C2366" s="226">
        <v>8.3940000000000001</v>
      </c>
    </row>
    <row r="2367" spans="1:3" ht="15.6" x14ac:dyDescent="0.3">
      <c r="A2367" s="116">
        <v>45389</v>
      </c>
      <c r="B2367" s="104">
        <v>14</v>
      </c>
      <c r="C2367" s="226">
        <v>8.4480000000000004</v>
      </c>
    </row>
    <row r="2368" spans="1:3" ht="15.6" x14ac:dyDescent="0.3">
      <c r="A2368" s="116">
        <v>45389</v>
      </c>
      <c r="B2368" s="104">
        <v>15</v>
      </c>
      <c r="C2368" s="226">
        <v>8.27</v>
      </c>
    </row>
    <row r="2369" spans="1:3" ht="15.6" x14ac:dyDescent="0.3">
      <c r="A2369" s="116">
        <v>45389</v>
      </c>
      <c r="B2369" s="104">
        <v>16</v>
      </c>
      <c r="C2369" s="226">
        <v>8.0530000000000008</v>
      </c>
    </row>
    <row r="2370" spans="1:3" ht="15.6" x14ac:dyDescent="0.3">
      <c r="A2370" s="116">
        <v>45389</v>
      </c>
      <c r="B2370" s="104">
        <v>17</v>
      </c>
      <c r="C2370" s="226">
        <v>7.8259999999999996</v>
      </c>
    </row>
    <row r="2371" spans="1:3" ht="15.6" x14ac:dyDescent="0.3">
      <c r="A2371" s="116">
        <v>45389</v>
      </c>
      <c r="B2371" s="104">
        <v>18</v>
      </c>
      <c r="C2371" s="226">
        <v>8.0470000000000006</v>
      </c>
    </row>
    <row r="2372" spans="1:3" ht="15.6" x14ac:dyDescent="0.3">
      <c r="A2372" s="116">
        <v>45389</v>
      </c>
      <c r="B2372" s="104">
        <v>19</v>
      </c>
      <c r="C2372" s="226">
        <v>8.2810000000000006</v>
      </c>
    </row>
    <row r="2373" spans="1:3" ht="15.6" x14ac:dyDescent="0.3">
      <c r="A2373" s="116">
        <v>45389</v>
      </c>
      <c r="B2373" s="104">
        <v>20</v>
      </c>
      <c r="C2373" s="226">
        <v>8.48</v>
      </c>
    </row>
    <row r="2374" spans="1:3" ht="15.6" x14ac:dyDescent="0.3">
      <c r="A2374" s="116">
        <v>45389</v>
      </c>
      <c r="B2374" s="104">
        <v>21</v>
      </c>
      <c r="C2374" s="226">
        <v>8.8979999999999997</v>
      </c>
    </row>
    <row r="2375" spans="1:3" ht="15.6" x14ac:dyDescent="0.3">
      <c r="A2375" s="116">
        <v>45389</v>
      </c>
      <c r="B2375" s="104">
        <v>22</v>
      </c>
      <c r="C2375" s="226">
        <v>9.718</v>
      </c>
    </row>
    <row r="2376" spans="1:3" ht="15.6" x14ac:dyDescent="0.3">
      <c r="A2376" s="116">
        <v>45389</v>
      </c>
      <c r="B2376" s="104">
        <v>23</v>
      </c>
      <c r="C2376" s="226">
        <v>10.279</v>
      </c>
    </row>
    <row r="2377" spans="1:3" ht="15.6" x14ac:dyDescent="0.3">
      <c r="A2377" s="116">
        <v>45389</v>
      </c>
      <c r="B2377" s="104">
        <v>24</v>
      </c>
      <c r="C2377" s="226">
        <v>10.388999999999999</v>
      </c>
    </row>
    <row r="2378" spans="1:3" ht="15.6" x14ac:dyDescent="0.3">
      <c r="A2378" s="116">
        <v>45390</v>
      </c>
      <c r="B2378" s="104">
        <v>1</v>
      </c>
      <c r="C2378" s="226">
        <v>11.672000000000001</v>
      </c>
    </row>
    <row r="2379" spans="1:3" ht="15.6" x14ac:dyDescent="0.3">
      <c r="A2379" s="116">
        <v>45390</v>
      </c>
      <c r="B2379" s="104">
        <v>2</v>
      </c>
      <c r="C2379" s="226">
        <v>11.532</v>
      </c>
    </row>
    <row r="2380" spans="1:3" ht="15.6" x14ac:dyDescent="0.3">
      <c r="A2380" s="116">
        <v>45390</v>
      </c>
      <c r="B2380" s="104">
        <v>3</v>
      </c>
      <c r="C2380" s="226">
        <v>11.513999999999999</v>
      </c>
    </row>
    <row r="2381" spans="1:3" ht="15.6" x14ac:dyDescent="0.3">
      <c r="A2381" s="116">
        <v>45390</v>
      </c>
      <c r="B2381" s="104">
        <v>4</v>
      </c>
      <c r="C2381" s="226">
        <v>12.567</v>
      </c>
    </row>
    <row r="2382" spans="1:3" ht="15.6" x14ac:dyDescent="0.3">
      <c r="A2382" s="116">
        <v>45390</v>
      </c>
      <c r="B2382" s="104">
        <v>5</v>
      </c>
      <c r="C2382" s="226">
        <v>12.303000000000001</v>
      </c>
    </row>
    <row r="2383" spans="1:3" ht="15.6" x14ac:dyDescent="0.3">
      <c r="A2383" s="116">
        <v>45390</v>
      </c>
      <c r="B2383" s="104">
        <v>6</v>
      </c>
      <c r="C2383" s="226">
        <v>12.416</v>
      </c>
    </row>
    <row r="2384" spans="1:3" ht="15.6" x14ac:dyDescent="0.3">
      <c r="A2384" s="116">
        <v>45390</v>
      </c>
      <c r="B2384" s="104">
        <v>7</v>
      </c>
      <c r="C2384" s="226">
        <v>12.752000000000001</v>
      </c>
    </row>
    <row r="2385" spans="1:3" ht="15.6" x14ac:dyDescent="0.3">
      <c r="A2385" s="116">
        <v>45390</v>
      </c>
      <c r="B2385" s="104">
        <v>8</v>
      </c>
      <c r="C2385" s="226">
        <v>12.170999999999999</v>
      </c>
    </row>
    <row r="2386" spans="1:3" ht="15.6" x14ac:dyDescent="0.3">
      <c r="A2386" s="116">
        <v>45390</v>
      </c>
      <c r="B2386" s="104">
        <v>9</v>
      </c>
      <c r="C2386" s="226">
        <v>12.398</v>
      </c>
    </row>
    <row r="2387" spans="1:3" ht="15.6" x14ac:dyDescent="0.3">
      <c r="A2387" s="116">
        <v>45390</v>
      </c>
      <c r="B2387" s="104">
        <v>10</v>
      </c>
      <c r="C2387" s="226">
        <v>12.875</v>
      </c>
    </row>
    <row r="2388" spans="1:3" ht="15.6" x14ac:dyDescent="0.3">
      <c r="A2388" s="116">
        <v>45390</v>
      </c>
      <c r="B2388" s="104">
        <v>11</v>
      </c>
      <c r="C2388" s="226">
        <v>13.192</v>
      </c>
    </row>
    <row r="2389" spans="1:3" ht="15.6" x14ac:dyDescent="0.3">
      <c r="A2389" s="116">
        <v>45390</v>
      </c>
      <c r="B2389" s="104">
        <v>12</v>
      </c>
      <c r="C2389" s="226">
        <v>13.06</v>
      </c>
    </row>
    <row r="2390" spans="1:3" ht="15.6" x14ac:dyDescent="0.3">
      <c r="A2390" s="116">
        <v>45390</v>
      </c>
      <c r="B2390" s="104">
        <v>13</v>
      </c>
      <c r="C2390" s="226">
        <v>13.052</v>
      </c>
    </row>
    <row r="2391" spans="1:3" ht="15.6" x14ac:dyDescent="0.3">
      <c r="A2391" s="116">
        <v>45390</v>
      </c>
      <c r="B2391" s="104">
        <v>14</v>
      </c>
      <c r="C2391" s="226">
        <v>13.452999999999999</v>
      </c>
    </row>
    <row r="2392" spans="1:3" ht="15.6" x14ac:dyDescent="0.3">
      <c r="A2392" s="116">
        <v>45390</v>
      </c>
      <c r="B2392" s="104">
        <v>15</v>
      </c>
      <c r="C2392" s="226">
        <v>13.31</v>
      </c>
    </row>
    <row r="2393" spans="1:3" ht="15.6" x14ac:dyDescent="0.3">
      <c r="A2393" s="116">
        <v>45390</v>
      </c>
      <c r="B2393" s="104">
        <v>16</v>
      </c>
      <c r="C2393" s="226">
        <v>12.958</v>
      </c>
    </row>
    <row r="2394" spans="1:3" ht="15.6" x14ac:dyDescent="0.3">
      <c r="A2394" s="116">
        <v>45390</v>
      </c>
      <c r="B2394" s="104">
        <v>17</v>
      </c>
      <c r="C2394" s="226">
        <v>13.433</v>
      </c>
    </row>
    <row r="2395" spans="1:3" ht="15.6" x14ac:dyDescent="0.3">
      <c r="A2395" s="116">
        <v>45390</v>
      </c>
      <c r="B2395" s="104">
        <v>18</v>
      </c>
      <c r="C2395" s="226">
        <v>13.435</v>
      </c>
    </row>
    <row r="2396" spans="1:3" ht="15.6" x14ac:dyDescent="0.3">
      <c r="A2396" s="116">
        <v>45390</v>
      </c>
      <c r="B2396" s="104">
        <v>19</v>
      </c>
      <c r="C2396" s="226">
        <v>13.566000000000001</v>
      </c>
    </row>
    <row r="2397" spans="1:3" ht="15.6" x14ac:dyDescent="0.3">
      <c r="A2397" s="116">
        <v>45390</v>
      </c>
      <c r="B2397" s="104">
        <v>20</v>
      </c>
      <c r="C2397" s="226">
        <v>13.797000000000001</v>
      </c>
    </row>
    <row r="2398" spans="1:3" ht="15.6" x14ac:dyDescent="0.3">
      <c r="A2398" s="116">
        <v>45390</v>
      </c>
      <c r="B2398" s="104">
        <v>21</v>
      </c>
      <c r="C2398" s="226">
        <v>13.327999999999999</v>
      </c>
    </row>
    <row r="2399" spans="1:3" ht="15.6" x14ac:dyDescent="0.3">
      <c r="A2399" s="116">
        <v>45390</v>
      </c>
      <c r="B2399" s="104">
        <v>22</v>
      </c>
      <c r="C2399" s="226">
        <v>13.597</v>
      </c>
    </row>
    <row r="2400" spans="1:3" ht="15.6" x14ac:dyDescent="0.3">
      <c r="A2400" s="116">
        <v>45390</v>
      </c>
      <c r="B2400" s="104">
        <v>23</v>
      </c>
      <c r="C2400" s="226">
        <v>12.811</v>
      </c>
    </row>
    <row r="2401" spans="1:3" ht="15.6" x14ac:dyDescent="0.3">
      <c r="A2401" s="116">
        <v>45390</v>
      </c>
      <c r="B2401" s="104">
        <v>24</v>
      </c>
      <c r="C2401" s="226">
        <v>12.989000000000001</v>
      </c>
    </row>
    <row r="2402" spans="1:3" ht="15.6" x14ac:dyDescent="0.3">
      <c r="A2402" s="116">
        <v>45391</v>
      </c>
      <c r="B2402" s="104">
        <v>1</v>
      </c>
      <c r="C2402" s="226">
        <v>12.555999999999999</v>
      </c>
    </row>
    <row r="2403" spans="1:3" ht="15.6" x14ac:dyDescent="0.3">
      <c r="A2403" s="116">
        <v>45391</v>
      </c>
      <c r="B2403" s="104">
        <v>2</v>
      </c>
      <c r="C2403" s="226">
        <v>12.944000000000001</v>
      </c>
    </row>
    <row r="2404" spans="1:3" ht="15.6" x14ac:dyDescent="0.3">
      <c r="A2404" s="116">
        <v>45391</v>
      </c>
      <c r="B2404" s="104">
        <v>3</v>
      </c>
      <c r="C2404" s="226">
        <v>12.545999999999999</v>
      </c>
    </row>
    <row r="2405" spans="1:3" ht="15.6" x14ac:dyDescent="0.3">
      <c r="A2405" s="116">
        <v>45391</v>
      </c>
      <c r="B2405" s="104">
        <v>4</v>
      </c>
      <c r="C2405" s="226">
        <v>12.063000000000001</v>
      </c>
    </row>
    <row r="2406" spans="1:3" ht="15.6" x14ac:dyDescent="0.3">
      <c r="A2406" s="116">
        <v>45391</v>
      </c>
      <c r="B2406" s="104">
        <v>5</v>
      </c>
      <c r="C2406" s="226">
        <v>11.881</v>
      </c>
    </row>
    <row r="2407" spans="1:3" ht="15.6" x14ac:dyDescent="0.3">
      <c r="A2407" s="116">
        <v>45391</v>
      </c>
      <c r="B2407" s="104">
        <v>6</v>
      </c>
      <c r="C2407" s="226">
        <v>11.888999999999999</v>
      </c>
    </row>
    <row r="2408" spans="1:3" ht="15.6" x14ac:dyDescent="0.3">
      <c r="A2408" s="116">
        <v>45391</v>
      </c>
      <c r="B2408" s="104">
        <v>7</v>
      </c>
      <c r="C2408" s="226">
        <v>12.564</v>
      </c>
    </row>
    <row r="2409" spans="1:3" ht="15.6" x14ac:dyDescent="0.3">
      <c r="A2409" s="116">
        <v>45391</v>
      </c>
      <c r="B2409" s="104">
        <v>8</v>
      </c>
      <c r="C2409" s="226">
        <v>14.051</v>
      </c>
    </row>
    <row r="2410" spans="1:3" ht="15.6" x14ac:dyDescent="0.3">
      <c r="A2410" s="116">
        <v>45391</v>
      </c>
      <c r="B2410" s="104">
        <v>9</v>
      </c>
      <c r="C2410" s="226">
        <v>14.496</v>
      </c>
    </row>
    <row r="2411" spans="1:3" ht="15.6" x14ac:dyDescent="0.3">
      <c r="A2411" s="116">
        <v>45391</v>
      </c>
      <c r="B2411" s="104">
        <v>10</v>
      </c>
      <c r="C2411" s="226">
        <v>14.342000000000001</v>
      </c>
    </row>
    <row r="2412" spans="1:3" ht="15.6" x14ac:dyDescent="0.3">
      <c r="A2412" s="116">
        <v>45391</v>
      </c>
      <c r="B2412" s="104">
        <v>11</v>
      </c>
      <c r="C2412" s="226">
        <v>14.45</v>
      </c>
    </row>
    <row r="2413" spans="1:3" ht="15.6" x14ac:dyDescent="0.3">
      <c r="A2413" s="116">
        <v>45391</v>
      </c>
      <c r="B2413" s="104">
        <v>12</v>
      </c>
      <c r="C2413" s="226">
        <v>13.957000000000001</v>
      </c>
    </row>
    <row r="2414" spans="1:3" ht="15.6" x14ac:dyDescent="0.3">
      <c r="A2414" s="116">
        <v>45391</v>
      </c>
      <c r="B2414" s="104">
        <v>13</v>
      </c>
      <c r="C2414" s="226">
        <v>14.199</v>
      </c>
    </row>
    <row r="2415" spans="1:3" ht="15.6" x14ac:dyDescent="0.3">
      <c r="A2415" s="116">
        <v>45391</v>
      </c>
      <c r="B2415" s="104">
        <v>14</v>
      </c>
      <c r="C2415" s="226">
        <v>14.654999999999999</v>
      </c>
    </row>
    <row r="2416" spans="1:3" ht="15.6" x14ac:dyDescent="0.3">
      <c r="A2416" s="116">
        <v>45391</v>
      </c>
      <c r="B2416" s="104">
        <v>15</v>
      </c>
      <c r="C2416" s="226">
        <v>14.68</v>
      </c>
    </row>
    <row r="2417" spans="1:3" ht="15.6" x14ac:dyDescent="0.3">
      <c r="A2417" s="116">
        <v>45391</v>
      </c>
      <c r="B2417" s="104">
        <v>16</v>
      </c>
      <c r="C2417" s="226">
        <v>14.444000000000001</v>
      </c>
    </row>
    <row r="2418" spans="1:3" ht="15.6" x14ac:dyDescent="0.3">
      <c r="A2418" s="116">
        <v>45391</v>
      </c>
      <c r="B2418" s="104">
        <v>17</v>
      </c>
      <c r="C2418" s="226">
        <v>14.603</v>
      </c>
    </row>
    <row r="2419" spans="1:3" ht="15.6" x14ac:dyDescent="0.3">
      <c r="A2419" s="116">
        <v>45391</v>
      </c>
      <c r="B2419" s="104">
        <v>18</v>
      </c>
      <c r="C2419" s="226">
        <v>14.191000000000001</v>
      </c>
    </row>
    <row r="2420" spans="1:3" ht="15.6" x14ac:dyDescent="0.3">
      <c r="A2420" s="116">
        <v>45391</v>
      </c>
      <c r="B2420" s="104">
        <v>19</v>
      </c>
      <c r="C2420" s="226">
        <v>13.680999999999999</v>
      </c>
    </row>
    <row r="2421" spans="1:3" ht="15.6" x14ac:dyDescent="0.3">
      <c r="A2421" s="116">
        <v>45391</v>
      </c>
      <c r="B2421" s="104">
        <v>20</v>
      </c>
      <c r="C2421" s="226">
        <v>14.26</v>
      </c>
    </row>
    <row r="2422" spans="1:3" ht="15.6" x14ac:dyDescent="0.3">
      <c r="A2422" s="116">
        <v>45391</v>
      </c>
      <c r="B2422" s="104">
        <v>21</v>
      </c>
      <c r="C2422" s="226">
        <v>14.061</v>
      </c>
    </row>
    <row r="2423" spans="1:3" ht="15.6" x14ac:dyDescent="0.3">
      <c r="A2423" s="116">
        <v>45391</v>
      </c>
      <c r="B2423" s="104">
        <v>22</v>
      </c>
      <c r="C2423" s="226">
        <v>13.275</v>
      </c>
    </row>
    <row r="2424" spans="1:3" ht="15.6" x14ac:dyDescent="0.3">
      <c r="A2424" s="116">
        <v>45391</v>
      </c>
      <c r="B2424" s="104">
        <v>23</v>
      </c>
      <c r="C2424" s="226">
        <v>12.688000000000001</v>
      </c>
    </row>
    <row r="2425" spans="1:3" ht="15.6" x14ac:dyDescent="0.3">
      <c r="A2425" s="116">
        <v>45391</v>
      </c>
      <c r="B2425" s="104">
        <v>24</v>
      </c>
      <c r="C2425" s="226">
        <v>13.04</v>
      </c>
    </row>
    <row r="2426" spans="1:3" ht="15.6" x14ac:dyDescent="0.3">
      <c r="A2426" s="116">
        <v>45392</v>
      </c>
      <c r="B2426" s="104">
        <v>1</v>
      </c>
      <c r="C2426" s="226">
        <v>12.617000000000001</v>
      </c>
    </row>
    <row r="2427" spans="1:3" ht="15.6" x14ac:dyDescent="0.3">
      <c r="A2427" s="116">
        <v>45392</v>
      </c>
      <c r="B2427" s="104">
        <v>2</v>
      </c>
      <c r="C2427" s="226">
        <v>12.39</v>
      </c>
    </row>
    <row r="2428" spans="1:3" ht="15.6" x14ac:dyDescent="0.3">
      <c r="A2428" s="116">
        <v>45392</v>
      </c>
      <c r="B2428" s="104">
        <v>3</v>
      </c>
      <c r="C2428" s="226">
        <v>12.414999999999999</v>
      </c>
    </row>
    <row r="2429" spans="1:3" ht="15.6" x14ac:dyDescent="0.3">
      <c r="A2429" s="116">
        <v>45392</v>
      </c>
      <c r="B2429" s="104">
        <v>4</v>
      </c>
      <c r="C2429" s="226">
        <v>11.539</v>
      </c>
    </row>
    <row r="2430" spans="1:3" ht="15.6" x14ac:dyDescent="0.3">
      <c r="A2430" s="116">
        <v>45392</v>
      </c>
      <c r="B2430" s="104">
        <v>5</v>
      </c>
      <c r="C2430" s="226">
        <v>11.768000000000001</v>
      </c>
    </row>
    <row r="2431" spans="1:3" ht="15.6" x14ac:dyDescent="0.3">
      <c r="A2431" s="116">
        <v>45392</v>
      </c>
      <c r="B2431" s="104">
        <v>6</v>
      </c>
      <c r="C2431" s="226">
        <v>12.579000000000001</v>
      </c>
    </row>
    <row r="2432" spans="1:3" ht="15.6" x14ac:dyDescent="0.3">
      <c r="A2432" s="116">
        <v>45392</v>
      </c>
      <c r="B2432" s="104">
        <v>7</v>
      </c>
      <c r="C2432" s="226">
        <v>12.85</v>
      </c>
    </row>
    <row r="2433" spans="1:3" ht="15.6" x14ac:dyDescent="0.3">
      <c r="A2433" s="116">
        <v>45392</v>
      </c>
      <c r="B2433" s="104">
        <v>8</v>
      </c>
      <c r="C2433" s="226">
        <v>14.177</v>
      </c>
    </row>
    <row r="2434" spans="1:3" ht="15.6" x14ac:dyDescent="0.3">
      <c r="A2434" s="116">
        <v>45392</v>
      </c>
      <c r="B2434" s="104">
        <v>9</v>
      </c>
      <c r="C2434" s="226">
        <v>14.975</v>
      </c>
    </row>
    <row r="2435" spans="1:3" ht="15.6" x14ac:dyDescent="0.3">
      <c r="A2435" s="116">
        <v>45392</v>
      </c>
      <c r="B2435" s="104">
        <v>10</v>
      </c>
      <c r="C2435" s="226">
        <v>14.94</v>
      </c>
    </row>
    <row r="2436" spans="1:3" ht="15.6" x14ac:dyDescent="0.3">
      <c r="A2436" s="116">
        <v>45392</v>
      </c>
      <c r="B2436" s="104">
        <v>11</v>
      </c>
      <c r="C2436" s="226">
        <v>15.055</v>
      </c>
    </row>
    <row r="2437" spans="1:3" ht="15.6" x14ac:dyDescent="0.3">
      <c r="A2437" s="116">
        <v>45392</v>
      </c>
      <c r="B2437" s="104">
        <v>12</v>
      </c>
      <c r="C2437" s="226">
        <v>14.962</v>
      </c>
    </row>
    <row r="2438" spans="1:3" ht="15.6" x14ac:dyDescent="0.3">
      <c r="A2438" s="116">
        <v>45392</v>
      </c>
      <c r="B2438" s="104">
        <v>13</v>
      </c>
      <c r="C2438" s="226">
        <v>14.381</v>
      </c>
    </row>
    <row r="2439" spans="1:3" ht="15.6" x14ac:dyDescent="0.3">
      <c r="A2439" s="116">
        <v>45392</v>
      </c>
      <c r="B2439" s="104">
        <v>14</v>
      </c>
      <c r="C2439" s="226">
        <v>14.973000000000001</v>
      </c>
    </row>
    <row r="2440" spans="1:3" ht="15.6" x14ac:dyDescent="0.3">
      <c r="A2440" s="116">
        <v>45392</v>
      </c>
      <c r="B2440" s="104">
        <v>15</v>
      </c>
      <c r="C2440" s="226">
        <v>15.164999999999999</v>
      </c>
    </row>
    <row r="2441" spans="1:3" ht="15.6" x14ac:dyDescent="0.3">
      <c r="A2441" s="116">
        <v>45392</v>
      </c>
      <c r="B2441" s="104">
        <v>16</v>
      </c>
      <c r="C2441" s="226">
        <v>15.263999999999999</v>
      </c>
    </row>
    <row r="2442" spans="1:3" ht="15.6" x14ac:dyDescent="0.3">
      <c r="A2442" s="116">
        <v>45392</v>
      </c>
      <c r="B2442" s="104">
        <v>17</v>
      </c>
      <c r="C2442" s="226">
        <v>14.832000000000001</v>
      </c>
    </row>
    <row r="2443" spans="1:3" ht="15.6" x14ac:dyDescent="0.3">
      <c r="A2443" s="116">
        <v>45392</v>
      </c>
      <c r="B2443" s="104">
        <v>18</v>
      </c>
      <c r="C2443" s="226">
        <v>14.362</v>
      </c>
    </row>
    <row r="2444" spans="1:3" ht="15.6" x14ac:dyDescent="0.3">
      <c r="A2444" s="116">
        <v>45392</v>
      </c>
      <c r="B2444" s="104">
        <v>19</v>
      </c>
      <c r="C2444" s="226">
        <v>14.233000000000001</v>
      </c>
    </row>
    <row r="2445" spans="1:3" ht="15.6" x14ac:dyDescent="0.3">
      <c r="A2445" s="116">
        <v>45392</v>
      </c>
      <c r="B2445" s="104">
        <v>20</v>
      </c>
      <c r="C2445" s="226">
        <v>14.161</v>
      </c>
    </row>
    <row r="2446" spans="1:3" ht="15.6" x14ac:dyDescent="0.3">
      <c r="A2446" s="116">
        <v>45392</v>
      </c>
      <c r="B2446" s="104">
        <v>21</v>
      </c>
      <c r="C2446" s="226">
        <v>13.545999999999999</v>
      </c>
    </row>
    <row r="2447" spans="1:3" ht="15.6" x14ac:dyDescent="0.3">
      <c r="A2447" s="116">
        <v>45392</v>
      </c>
      <c r="B2447" s="104">
        <v>22</v>
      </c>
      <c r="C2447" s="226">
        <v>13.304</v>
      </c>
    </row>
    <row r="2448" spans="1:3" ht="15.6" x14ac:dyDescent="0.3">
      <c r="A2448" s="116">
        <v>45392</v>
      </c>
      <c r="B2448" s="104">
        <v>23</v>
      </c>
      <c r="C2448" s="226">
        <v>13.026999999999999</v>
      </c>
    </row>
    <row r="2449" spans="1:3" ht="15.6" x14ac:dyDescent="0.3">
      <c r="A2449" s="116">
        <v>45392</v>
      </c>
      <c r="B2449" s="104">
        <v>24</v>
      </c>
      <c r="C2449" s="226">
        <v>12.971</v>
      </c>
    </row>
    <row r="2450" spans="1:3" ht="15.6" x14ac:dyDescent="0.3">
      <c r="A2450" s="116">
        <v>45393</v>
      </c>
      <c r="B2450" s="104">
        <v>1</v>
      </c>
      <c r="C2450" s="226">
        <v>12.488</v>
      </c>
    </row>
    <row r="2451" spans="1:3" ht="15.6" x14ac:dyDescent="0.3">
      <c r="A2451" s="116">
        <v>45393</v>
      </c>
      <c r="B2451" s="104">
        <v>2</v>
      </c>
      <c r="C2451" s="226">
        <v>12.683</v>
      </c>
    </row>
    <row r="2452" spans="1:3" ht="15.6" x14ac:dyDescent="0.3">
      <c r="A2452" s="116">
        <v>45393</v>
      </c>
      <c r="B2452" s="104">
        <v>3</v>
      </c>
      <c r="C2452" s="226">
        <v>12.362</v>
      </c>
    </row>
    <row r="2453" spans="1:3" ht="15.6" x14ac:dyDescent="0.3">
      <c r="A2453" s="116">
        <v>45393</v>
      </c>
      <c r="B2453" s="104">
        <v>4</v>
      </c>
      <c r="C2453" s="226">
        <v>12.63</v>
      </c>
    </row>
    <row r="2454" spans="1:3" ht="15.6" x14ac:dyDescent="0.3">
      <c r="A2454" s="116">
        <v>45393</v>
      </c>
      <c r="B2454" s="104">
        <v>5</v>
      </c>
      <c r="C2454" s="226">
        <v>12.603</v>
      </c>
    </row>
    <row r="2455" spans="1:3" ht="15.6" x14ac:dyDescent="0.3">
      <c r="A2455" s="116">
        <v>45393</v>
      </c>
      <c r="B2455" s="104">
        <v>6</v>
      </c>
      <c r="C2455" s="226">
        <v>12.327</v>
      </c>
    </row>
    <row r="2456" spans="1:3" ht="15.6" x14ac:dyDescent="0.3">
      <c r="A2456" s="116">
        <v>45393</v>
      </c>
      <c r="B2456" s="104">
        <v>7</v>
      </c>
      <c r="C2456" s="226">
        <v>12.773999999999999</v>
      </c>
    </row>
    <row r="2457" spans="1:3" ht="15.6" x14ac:dyDescent="0.3">
      <c r="A2457" s="116">
        <v>45393</v>
      </c>
      <c r="B2457" s="104">
        <v>8</v>
      </c>
      <c r="C2457" s="226">
        <v>13.558</v>
      </c>
    </row>
    <row r="2458" spans="1:3" ht="15.6" x14ac:dyDescent="0.3">
      <c r="A2458" s="116">
        <v>45393</v>
      </c>
      <c r="B2458" s="104">
        <v>9</v>
      </c>
      <c r="C2458" s="226">
        <v>14.487</v>
      </c>
    </row>
    <row r="2459" spans="1:3" ht="15.6" x14ac:dyDescent="0.3">
      <c r="A2459" s="116">
        <v>45393</v>
      </c>
      <c r="B2459" s="104">
        <v>10</v>
      </c>
      <c r="C2459" s="226">
        <v>14.721</v>
      </c>
    </row>
    <row r="2460" spans="1:3" ht="15.6" x14ac:dyDescent="0.3">
      <c r="A2460" s="116">
        <v>45393</v>
      </c>
      <c r="B2460" s="104">
        <v>11</v>
      </c>
      <c r="C2460" s="226">
        <v>14.814</v>
      </c>
    </row>
    <row r="2461" spans="1:3" ht="15.6" x14ac:dyDescent="0.3">
      <c r="A2461" s="116">
        <v>45393</v>
      </c>
      <c r="B2461" s="104">
        <v>12</v>
      </c>
      <c r="C2461" s="226">
        <v>14.961</v>
      </c>
    </row>
    <row r="2462" spans="1:3" ht="15.6" x14ac:dyDescent="0.3">
      <c r="A2462" s="116">
        <v>45393</v>
      </c>
      <c r="B2462" s="104">
        <v>13</v>
      </c>
      <c r="C2462" s="226">
        <v>14.840999999999999</v>
      </c>
    </row>
    <row r="2463" spans="1:3" ht="15.6" x14ac:dyDescent="0.3">
      <c r="A2463" s="116">
        <v>45393</v>
      </c>
      <c r="B2463" s="104">
        <v>14</v>
      </c>
      <c r="C2463" s="226">
        <v>14.54</v>
      </c>
    </row>
    <row r="2464" spans="1:3" ht="15.6" x14ac:dyDescent="0.3">
      <c r="A2464" s="116">
        <v>45393</v>
      </c>
      <c r="B2464" s="104">
        <v>15</v>
      </c>
      <c r="C2464" s="226">
        <v>15.034000000000001</v>
      </c>
    </row>
    <row r="2465" spans="1:3" ht="15.6" x14ac:dyDescent="0.3">
      <c r="A2465" s="116">
        <v>45393</v>
      </c>
      <c r="B2465" s="104">
        <v>16</v>
      </c>
      <c r="C2465" s="226">
        <v>15.016</v>
      </c>
    </row>
    <row r="2466" spans="1:3" ht="15.6" x14ac:dyDescent="0.3">
      <c r="A2466" s="116">
        <v>45393</v>
      </c>
      <c r="B2466" s="104">
        <v>17</v>
      </c>
      <c r="C2466" s="226">
        <v>15.005000000000001</v>
      </c>
    </row>
    <row r="2467" spans="1:3" ht="15.6" x14ac:dyDescent="0.3">
      <c r="A2467" s="116">
        <v>45393</v>
      </c>
      <c r="B2467" s="104">
        <v>18</v>
      </c>
      <c r="C2467" s="226">
        <v>14.141999999999999</v>
      </c>
    </row>
    <row r="2468" spans="1:3" ht="15.6" x14ac:dyDescent="0.3">
      <c r="A2468" s="116">
        <v>45393</v>
      </c>
      <c r="B2468" s="104">
        <v>19</v>
      </c>
      <c r="C2468" s="226">
        <v>13.914999999999999</v>
      </c>
    </row>
    <row r="2469" spans="1:3" ht="15.6" x14ac:dyDescent="0.3">
      <c r="A2469" s="116">
        <v>45393</v>
      </c>
      <c r="B2469" s="104">
        <v>20</v>
      </c>
      <c r="C2469" s="226">
        <v>13.509</v>
      </c>
    </row>
    <row r="2470" spans="1:3" ht="15.6" x14ac:dyDescent="0.3">
      <c r="A2470" s="116">
        <v>45393</v>
      </c>
      <c r="B2470" s="104">
        <v>21</v>
      </c>
      <c r="C2470" s="226">
        <v>13.301</v>
      </c>
    </row>
    <row r="2471" spans="1:3" ht="15.6" x14ac:dyDescent="0.3">
      <c r="A2471" s="116">
        <v>45393</v>
      </c>
      <c r="B2471" s="104">
        <v>22</v>
      </c>
      <c r="C2471" s="226">
        <v>13.7</v>
      </c>
    </row>
    <row r="2472" spans="1:3" ht="15.6" x14ac:dyDescent="0.3">
      <c r="A2472" s="116">
        <v>45393</v>
      </c>
      <c r="B2472" s="104">
        <v>23</v>
      </c>
      <c r="C2472" s="226">
        <v>12.972</v>
      </c>
    </row>
    <row r="2473" spans="1:3" ht="15.6" x14ac:dyDescent="0.3">
      <c r="A2473" s="116">
        <v>45393</v>
      </c>
      <c r="B2473" s="104">
        <v>24</v>
      </c>
      <c r="C2473" s="226">
        <v>12.734</v>
      </c>
    </row>
    <row r="2474" spans="1:3" ht="15.6" x14ac:dyDescent="0.3">
      <c r="A2474" s="116">
        <v>45394</v>
      </c>
      <c r="B2474" s="104">
        <v>1</v>
      </c>
      <c r="C2474" s="226">
        <v>12.375</v>
      </c>
    </row>
    <row r="2475" spans="1:3" ht="15.6" x14ac:dyDescent="0.3">
      <c r="A2475" s="116">
        <v>45394</v>
      </c>
      <c r="B2475" s="104">
        <v>2</v>
      </c>
      <c r="C2475" s="226">
        <v>12.231999999999999</v>
      </c>
    </row>
    <row r="2476" spans="1:3" ht="15.6" x14ac:dyDescent="0.3">
      <c r="A2476" s="116">
        <v>45394</v>
      </c>
      <c r="B2476" s="104">
        <v>3</v>
      </c>
      <c r="C2476" s="226">
        <v>12.178000000000001</v>
      </c>
    </row>
    <row r="2477" spans="1:3" ht="15.6" x14ac:dyDescent="0.3">
      <c r="A2477" s="116">
        <v>45394</v>
      </c>
      <c r="B2477" s="104">
        <v>4</v>
      </c>
      <c r="C2477" s="226">
        <v>12.042999999999999</v>
      </c>
    </row>
    <row r="2478" spans="1:3" ht="15.6" x14ac:dyDescent="0.3">
      <c r="A2478" s="116">
        <v>45394</v>
      </c>
      <c r="B2478" s="104">
        <v>5</v>
      </c>
      <c r="C2478" s="226">
        <v>12.292999999999999</v>
      </c>
    </row>
    <row r="2479" spans="1:3" ht="15.6" x14ac:dyDescent="0.3">
      <c r="A2479" s="116">
        <v>45394</v>
      </c>
      <c r="B2479" s="104">
        <v>6</v>
      </c>
      <c r="C2479" s="226">
        <v>12.061</v>
      </c>
    </row>
    <row r="2480" spans="1:3" ht="15.6" x14ac:dyDescent="0.3">
      <c r="A2480" s="116">
        <v>45394</v>
      </c>
      <c r="B2480" s="104">
        <v>7</v>
      </c>
      <c r="C2480" s="226">
        <v>11.864000000000001</v>
      </c>
    </row>
    <row r="2481" spans="1:3" ht="15.6" x14ac:dyDescent="0.3">
      <c r="A2481" s="116">
        <v>45394</v>
      </c>
      <c r="B2481" s="104">
        <v>8</v>
      </c>
      <c r="C2481" s="226">
        <v>12.452</v>
      </c>
    </row>
    <row r="2482" spans="1:3" ht="15.6" x14ac:dyDescent="0.3">
      <c r="A2482" s="116">
        <v>45394</v>
      </c>
      <c r="B2482" s="104">
        <v>9</v>
      </c>
      <c r="C2482" s="226">
        <v>13.148</v>
      </c>
    </row>
    <row r="2483" spans="1:3" ht="15.6" x14ac:dyDescent="0.3">
      <c r="A2483" s="116">
        <v>45394</v>
      </c>
      <c r="B2483" s="104">
        <v>10</v>
      </c>
      <c r="C2483" s="226">
        <v>12.577</v>
      </c>
    </row>
    <row r="2484" spans="1:3" ht="15.6" x14ac:dyDescent="0.3">
      <c r="A2484" s="116">
        <v>45394</v>
      </c>
      <c r="B2484" s="104">
        <v>11</v>
      </c>
      <c r="C2484" s="226">
        <v>13.282999999999999</v>
      </c>
    </row>
    <row r="2485" spans="1:3" ht="15.6" x14ac:dyDescent="0.3">
      <c r="A2485" s="116">
        <v>45394</v>
      </c>
      <c r="B2485" s="104">
        <v>12</v>
      </c>
      <c r="C2485" s="226">
        <v>12.632</v>
      </c>
    </row>
    <row r="2486" spans="1:3" ht="15.6" x14ac:dyDescent="0.3">
      <c r="A2486" s="116">
        <v>45394</v>
      </c>
      <c r="B2486" s="104">
        <v>13</v>
      </c>
      <c r="C2486" s="226">
        <v>12.092000000000001</v>
      </c>
    </row>
    <row r="2487" spans="1:3" ht="15.6" x14ac:dyDescent="0.3">
      <c r="A2487" s="116">
        <v>45394</v>
      </c>
      <c r="B2487" s="104">
        <v>14</v>
      </c>
      <c r="C2487" s="226">
        <v>12.746</v>
      </c>
    </row>
    <row r="2488" spans="1:3" ht="15.6" x14ac:dyDescent="0.3">
      <c r="A2488" s="116">
        <v>45394</v>
      </c>
      <c r="B2488" s="104">
        <v>15</v>
      </c>
      <c r="C2488" s="226">
        <v>12.739000000000001</v>
      </c>
    </row>
    <row r="2489" spans="1:3" ht="15.6" x14ac:dyDescent="0.3">
      <c r="A2489" s="116">
        <v>45394</v>
      </c>
      <c r="B2489" s="104">
        <v>16</v>
      </c>
      <c r="C2489" s="226">
        <v>12.689</v>
      </c>
    </row>
    <row r="2490" spans="1:3" ht="15.6" x14ac:dyDescent="0.3">
      <c r="A2490" s="116">
        <v>45394</v>
      </c>
      <c r="B2490" s="104">
        <v>17</v>
      </c>
      <c r="C2490" s="226">
        <v>11.577999999999999</v>
      </c>
    </row>
    <row r="2491" spans="1:3" ht="15.6" x14ac:dyDescent="0.3">
      <c r="A2491" s="116">
        <v>45394</v>
      </c>
      <c r="B2491" s="104">
        <v>18</v>
      </c>
      <c r="C2491" s="226">
        <v>10.936</v>
      </c>
    </row>
    <row r="2492" spans="1:3" ht="15.6" x14ac:dyDescent="0.3">
      <c r="A2492" s="116">
        <v>45394</v>
      </c>
      <c r="B2492" s="104">
        <v>19</v>
      </c>
      <c r="C2492" s="226">
        <v>12.071</v>
      </c>
    </row>
    <row r="2493" spans="1:3" ht="15.6" x14ac:dyDescent="0.3">
      <c r="A2493" s="116">
        <v>45394</v>
      </c>
      <c r="B2493" s="104">
        <v>20</v>
      </c>
      <c r="C2493" s="226">
        <v>12.493</v>
      </c>
    </row>
    <row r="2494" spans="1:3" ht="15.6" x14ac:dyDescent="0.3">
      <c r="A2494" s="116">
        <v>45394</v>
      </c>
      <c r="B2494" s="104">
        <v>21</v>
      </c>
      <c r="C2494" s="226">
        <v>11.977</v>
      </c>
    </row>
    <row r="2495" spans="1:3" ht="15.6" x14ac:dyDescent="0.3">
      <c r="A2495" s="116">
        <v>45394</v>
      </c>
      <c r="B2495" s="104">
        <v>22</v>
      </c>
      <c r="C2495" s="226">
        <v>12.196999999999999</v>
      </c>
    </row>
    <row r="2496" spans="1:3" ht="15.6" x14ac:dyDescent="0.3">
      <c r="A2496" s="116">
        <v>45394</v>
      </c>
      <c r="B2496" s="104">
        <v>23</v>
      </c>
      <c r="C2496" s="226">
        <v>11.923</v>
      </c>
    </row>
    <row r="2497" spans="1:3" ht="15.6" x14ac:dyDescent="0.3">
      <c r="A2497" s="116">
        <v>45394</v>
      </c>
      <c r="B2497" s="104">
        <v>24</v>
      </c>
      <c r="C2497" s="226">
        <v>11.411</v>
      </c>
    </row>
    <row r="2498" spans="1:3" ht="15.6" x14ac:dyDescent="0.3">
      <c r="A2498" s="116">
        <v>45395</v>
      </c>
      <c r="B2498" s="104">
        <v>1</v>
      </c>
      <c r="C2498" s="226">
        <v>10.911</v>
      </c>
    </row>
    <row r="2499" spans="1:3" ht="15.6" x14ac:dyDescent="0.3">
      <c r="A2499" s="116">
        <v>45395</v>
      </c>
      <c r="B2499" s="104">
        <v>2</v>
      </c>
      <c r="C2499" s="226">
        <v>10.411</v>
      </c>
    </row>
    <row r="2500" spans="1:3" ht="15.6" x14ac:dyDescent="0.3">
      <c r="A2500" s="116">
        <v>45395</v>
      </c>
      <c r="B2500" s="104">
        <v>3</v>
      </c>
      <c r="C2500" s="226">
        <v>10.045999999999999</v>
      </c>
    </row>
    <row r="2501" spans="1:3" ht="15.6" x14ac:dyDescent="0.3">
      <c r="A2501" s="116">
        <v>45395</v>
      </c>
      <c r="B2501" s="104">
        <v>4</v>
      </c>
      <c r="C2501" s="226">
        <v>10.34</v>
      </c>
    </row>
    <row r="2502" spans="1:3" ht="15.6" x14ac:dyDescent="0.3">
      <c r="A2502" s="116">
        <v>45395</v>
      </c>
      <c r="B2502" s="104">
        <v>5</v>
      </c>
      <c r="C2502" s="226">
        <v>9.3859999999999992</v>
      </c>
    </row>
    <row r="2503" spans="1:3" ht="15.6" x14ac:dyDescent="0.3">
      <c r="A2503" s="116">
        <v>45395</v>
      </c>
      <c r="B2503" s="104">
        <v>6</v>
      </c>
      <c r="C2503" s="226">
        <v>10.003</v>
      </c>
    </row>
    <row r="2504" spans="1:3" ht="15.6" x14ac:dyDescent="0.3">
      <c r="A2504" s="116">
        <v>45395</v>
      </c>
      <c r="B2504" s="104">
        <v>7</v>
      </c>
      <c r="C2504" s="226">
        <v>9.7319999999999993</v>
      </c>
    </row>
    <row r="2505" spans="1:3" ht="15.6" x14ac:dyDescent="0.3">
      <c r="A2505" s="116">
        <v>45395</v>
      </c>
      <c r="B2505" s="104">
        <v>8</v>
      </c>
      <c r="C2505" s="226">
        <v>9.9420000000000002</v>
      </c>
    </row>
    <row r="2506" spans="1:3" ht="15.6" x14ac:dyDescent="0.3">
      <c r="A2506" s="116">
        <v>45395</v>
      </c>
      <c r="B2506" s="104">
        <v>9</v>
      </c>
      <c r="C2506" s="226">
        <v>9.6590000000000007</v>
      </c>
    </row>
    <row r="2507" spans="1:3" ht="15.6" x14ac:dyDescent="0.3">
      <c r="A2507" s="116">
        <v>45395</v>
      </c>
      <c r="B2507" s="104">
        <v>10</v>
      </c>
      <c r="C2507" s="226">
        <v>9.5890000000000004</v>
      </c>
    </row>
    <row r="2508" spans="1:3" ht="15.6" x14ac:dyDescent="0.3">
      <c r="A2508" s="116">
        <v>45395</v>
      </c>
      <c r="B2508" s="104">
        <v>11</v>
      </c>
      <c r="C2508" s="226">
        <v>9.9640000000000004</v>
      </c>
    </row>
    <row r="2509" spans="1:3" ht="15.6" x14ac:dyDescent="0.3">
      <c r="A2509" s="116">
        <v>45395</v>
      </c>
      <c r="B2509" s="104">
        <v>12</v>
      </c>
      <c r="C2509" s="226">
        <v>9.6310000000000002</v>
      </c>
    </row>
    <row r="2510" spans="1:3" ht="15.6" x14ac:dyDescent="0.3">
      <c r="A2510" s="116">
        <v>45395</v>
      </c>
      <c r="B2510" s="104">
        <v>13</v>
      </c>
      <c r="C2510" s="226">
        <v>9.4049999999999994</v>
      </c>
    </row>
    <row r="2511" spans="1:3" ht="15.6" x14ac:dyDescent="0.3">
      <c r="A2511" s="116">
        <v>45395</v>
      </c>
      <c r="B2511" s="104">
        <v>14</v>
      </c>
      <c r="C2511" s="226">
        <v>9.7270000000000003</v>
      </c>
    </row>
    <row r="2512" spans="1:3" ht="15.6" x14ac:dyDescent="0.3">
      <c r="A2512" s="116">
        <v>45395</v>
      </c>
      <c r="B2512" s="104">
        <v>15</v>
      </c>
      <c r="C2512" s="226">
        <v>9.4890000000000008</v>
      </c>
    </row>
    <row r="2513" spans="1:3" ht="15.6" x14ac:dyDescent="0.3">
      <c r="A2513" s="116">
        <v>45395</v>
      </c>
      <c r="B2513" s="104">
        <v>16</v>
      </c>
      <c r="C2513" s="226">
        <v>9.2260000000000009</v>
      </c>
    </row>
    <row r="2514" spans="1:3" ht="15.6" x14ac:dyDescent="0.3">
      <c r="A2514" s="116">
        <v>45395</v>
      </c>
      <c r="B2514" s="104">
        <v>17</v>
      </c>
      <c r="C2514" s="226">
        <v>9.3360000000000003</v>
      </c>
    </row>
    <row r="2515" spans="1:3" ht="15.6" x14ac:dyDescent="0.3">
      <c r="A2515" s="116">
        <v>45395</v>
      </c>
      <c r="B2515" s="104">
        <v>18</v>
      </c>
      <c r="C2515" s="226">
        <v>9.2230000000000008</v>
      </c>
    </row>
    <row r="2516" spans="1:3" ht="15.6" x14ac:dyDescent="0.3">
      <c r="A2516" s="116">
        <v>45395</v>
      </c>
      <c r="B2516" s="104">
        <v>19</v>
      </c>
      <c r="C2516" s="226">
        <v>8.9060000000000006</v>
      </c>
    </row>
    <row r="2517" spans="1:3" ht="15.6" x14ac:dyDescent="0.3">
      <c r="A2517" s="116">
        <v>45395</v>
      </c>
      <c r="B2517" s="104">
        <v>20</v>
      </c>
      <c r="C2517" s="226">
        <v>8.8170000000000002</v>
      </c>
    </row>
    <row r="2518" spans="1:3" ht="15.6" x14ac:dyDescent="0.3">
      <c r="A2518" s="116">
        <v>45395</v>
      </c>
      <c r="B2518" s="104">
        <v>21</v>
      </c>
      <c r="C2518" s="226">
        <v>8.7469999999999999</v>
      </c>
    </row>
    <row r="2519" spans="1:3" ht="15.6" x14ac:dyDescent="0.3">
      <c r="A2519" s="116">
        <v>45395</v>
      </c>
      <c r="B2519" s="104">
        <v>22</v>
      </c>
      <c r="C2519" s="226">
        <v>9.2360000000000007</v>
      </c>
    </row>
    <row r="2520" spans="1:3" ht="15.6" x14ac:dyDescent="0.3">
      <c r="A2520" s="116">
        <v>45395</v>
      </c>
      <c r="B2520" s="104">
        <v>23</v>
      </c>
      <c r="C2520" s="226">
        <v>9.1039999999999992</v>
      </c>
    </row>
    <row r="2521" spans="1:3" ht="15.6" x14ac:dyDescent="0.3">
      <c r="A2521" s="116">
        <v>45395</v>
      </c>
      <c r="B2521" s="104">
        <v>24</v>
      </c>
      <c r="C2521" s="226">
        <v>9.4009999999999998</v>
      </c>
    </row>
    <row r="2522" spans="1:3" ht="15.6" x14ac:dyDescent="0.3">
      <c r="A2522" s="116">
        <v>45396</v>
      </c>
      <c r="B2522" s="104">
        <v>1</v>
      </c>
      <c r="C2522" s="226">
        <v>9.1820000000000004</v>
      </c>
    </row>
    <row r="2523" spans="1:3" ht="15.6" x14ac:dyDescent="0.3">
      <c r="A2523" s="116">
        <v>45396</v>
      </c>
      <c r="B2523" s="104">
        <v>2</v>
      </c>
      <c r="C2523" s="226">
        <v>9.2789999999999999</v>
      </c>
    </row>
    <row r="2524" spans="1:3" ht="15.6" x14ac:dyDescent="0.3">
      <c r="A2524" s="116">
        <v>45396</v>
      </c>
      <c r="B2524" s="104">
        <v>3</v>
      </c>
      <c r="C2524" s="226">
        <v>9.1880000000000006</v>
      </c>
    </row>
    <row r="2525" spans="1:3" ht="15.6" x14ac:dyDescent="0.3">
      <c r="A2525" s="116">
        <v>45396</v>
      </c>
      <c r="B2525" s="104">
        <v>4</v>
      </c>
      <c r="C2525" s="226">
        <v>8.9969999999999999</v>
      </c>
    </row>
    <row r="2526" spans="1:3" ht="15.6" x14ac:dyDescent="0.3">
      <c r="A2526" s="116">
        <v>45396</v>
      </c>
      <c r="B2526" s="104">
        <v>5</v>
      </c>
      <c r="C2526" s="226">
        <v>8.6280000000000001</v>
      </c>
    </row>
    <row r="2527" spans="1:3" ht="15.6" x14ac:dyDescent="0.3">
      <c r="A2527" s="116">
        <v>45396</v>
      </c>
      <c r="B2527" s="104">
        <v>6</v>
      </c>
      <c r="C2527" s="226">
        <v>8.7360000000000007</v>
      </c>
    </row>
    <row r="2528" spans="1:3" ht="15.6" x14ac:dyDescent="0.3">
      <c r="A2528" s="116">
        <v>45396</v>
      </c>
      <c r="B2528" s="104">
        <v>7</v>
      </c>
      <c r="C2528" s="226">
        <v>8.8770000000000007</v>
      </c>
    </row>
    <row r="2529" spans="1:3" ht="15.6" x14ac:dyDescent="0.3">
      <c r="A2529" s="116">
        <v>45396</v>
      </c>
      <c r="B2529" s="104">
        <v>8</v>
      </c>
      <c r="C2529" s="226">
        <v>8.7070000000000007</v>
      </c>
    </row>
    <row r="2530" spans="1:3" ht="15.6" x14ac:dyDescent="0.3">
      <c r="A2530" s="116">
        <v>45396</v>
      </c>
      <c r="B2530" s="104">
        <v>9</v>
      </c>
      <c r="C2530" s="226">
        <v>8.9160000000000004</v>
      </c>
    </row>
    <row r="2531" spans="1:3" ht="15.6" x14ac:dyDescent="0.3">
      <c r="A2531" s="116">
        <v>45396</v>
      </c>
      <c r="B2531" s="104">
        <v>10</v>
      </c>
      <c r="C2531" s="226">
        <v>8.2360000000000007</v>
      </c>
    </row>
    <row r="2532" spans="1:3" ht="15.6" x14ac:dyDescent="0.3">
      <c r="A2532" s="116">
        <v>45396</v>
      </c>
      <c r="B2532" s="104">
        <v>11</v>
      </c>
      <c r="C2532" s="226">
        <v>8.9909999999999997</v>
      </c>
    </row>
    <row r="2533" spans="1:3" ht="15.6" x14ac:dyDescent="0.3">
      <c r="A2533" s="116">
        <v>45396</v>
      </c>
      <c r="B2533" s="104">
        <v>12</v>
      </c>
      <c r="C2533" s="226">
        <v>8.9979999999999993</v>
      </c>
    </row>
    <row r="2534" spans="1:3" ht="15.6" x14ac:dyDescent="0.3">
      <c r="A2534" s="116">
        <v>45396</v>
      </c>
      <c r="B2534" s="104">
        <v>13</v>
      </c>
      <c r="C2534" s="226">
        <v>9.2309999999999999</v>
      </c>
    </row>
    <row r="2535" spans="1:3" ht="15.6" x14ac:dyDescent="0.3">
      <c r="A2535" s="116">
        <v>45396</v>
      </c>
      <c r="B2535" s="104">
        <v>14</v>
      </c>
      <c r="C2535" s="226">
        <v>9.3770000000000007</v>
      </c>
    </row>
    <row r="2536" spans="1:3" ht="15.6" x14ac:dyDescent="0.3">
      <c r="A2536" s="116">
        <v>45396</v>
      </c>
      <c r="B2536" s="104">
        <v>15</v>
      </c>
      <c r="C2536" s="226">
        <v>9.2240000000000002</v>
      </c>
    </row>
    <row r="2537" spans="1:3" ht="15.6" x14ac:dyDescent="0.3">
      <c r="A2537" s="116">
        <v>45396</v>
      </c>
      <c r="B2537" s="104">
        <v>16</v>
      </c>
      <c r="C2537" s="226">
        <v>9.0269999999999992</v>
      </c>
    </row>
    <row r="2538" spans="1:3" ht="15.6" x14ac:dyDescent="0.3">
      <c r="A2538" s="116">
        <v>45396</v>
      </c>
      <c r="B2538" s="104">
        <v>17</v>
      </c>
      <c r="C2538" s="226">
        <v>8.9049999999999994</v>
      </c>
    </row>
    <row r="2539" spans="1:3" ht="15.6" x14ac:dyDescent="0.3">
      <c r="A2539" s="116">
        <v>45396</v>
      </c>
      <c r="B2539" s="104">
        <v>18</v>
      </c>
      <c r="C2539" s="226">
        <v>8.8539999999999992</v>
      </c>
    </row>
    <row r="2540" spans="1:3" ht="15.6" x14ac:dyDescent="0.3">
      <c r="A2540" s="116">
        <v>45396</v>
      </c>
      <c r="B2540" s="104">
        <v>19</v>
      </c>
      <c r="C2540" s="226">
        <v>9.5380000000000003</v>
      </c>
    </row>
    <row r="2541" spans="1:3" ht="15.6" x14ac:dyDescent="0.3">
      <c r="A2541" s="116">
        <v>45396</v>
      </c>
      <c r="B2541" s="104">
        <v>20</v>
      </c>
      <c r="C2541" s="226">
        <v>9.8230000000000004</v>
      </c>
    </row>
    <row r="2542" spans="1:3" ht="15.6" x14ac:dyDescent="0.3">
      <c r="A2542" s="116">
        <v>45396</v>
      </c>
      <c r="B2542" s="104">
        <v>21</v>
      </c>
      <c r="C2542" s="226">
        <v>10.538</v>
      </c>
    </row>
    <row r="2543" spans="1:3" ht="15.6" x14ac:dyDescent="0.3">
      <c r="A2543" s="116">
        <v>45396</v>
      </c>
      <c r="B2543" s="104">
        <v>22</v>
      </c>
      <c r="C2543" s="226">
        <v>10.494999999999999</v>
      </c>
    </row>
    <row r="2544" spans="1:3" ht="15.6" x14ac:dyDescent="0.3">
      <c r="A2544" s="116">
        <v>45396</v>
      </c>
      <c r="B2544" s="104">
        <v>23</v>
      </c>
      <c r="C2544" s="226">
        <v>10.835000000000001</v>
      </c>
    </row>
    <row r="2545" spans="1:3" ht="15.6" x14ac:dyDescent="0.3">
      <c r="A2545" s="116">
        <v>45396</v>
      </c>
      <c r="B2545" s="104">
        <v>24</v>
      </c>
      <c r="C2545" s="226">
        <v>11.738</v>
      </c>
    </row>
    <row r="2546" spans="1:3" ht="15.6" x14ac:dyDescent="0.3">
      <c r="A2546" s="116">
        <v>45397</v>
      </c>
      <c r="B2546" s="104">
        <v>1</v>
      </c>
      <c r="C2546" s="226">
        <v>12.45</v>
      </c>
    </row>
    <row r="2547" spans="1:3" ht="15.6" x14ac:dyDescent="0.3">
      <c r="A2547" s="116">
        <v>45397</v>
      </c>
      <c r="B2547" s="104">
        <v>2</v>
      </c>
      <c r="C2547" s="226">
        <v>12.866</v>
      </c>
    </row>
    <row r="2548" spans="1:3" ht="15.6" x14ac:dyDescent="0.3">
      <c r="A2548" s="116">
        <v>45397</v>
      </c>
      <c r="B2548" s="104">
        <v>3</v>
      </c>
      <c r="C2548" s="226">
        <v>11.606999999999999</v>
      </c>
    </row>
    <row r="2549" spans="1:3" ht="15.6" x14ac:dyDescent="0.3">
      <c r="A2549" s="116">
        <v>45397</v>
      </c>
      <c r="B2549" s="104">
        <v>4</v>
      </c>
      <c r="C2549" s="226">
        <v>12.2</v>
      </c>
    </row>
    <row r="2550" spans="1:3" ht="15.6" x14ac:dyDescent="0.3">
      <c r="A2550" s="116">
        <v>45397</v>
      </c>
      <c r="B2550" s="104">
        <v>5</v>
      </c>
      <c r="C2550" s="226">
        <v>12.19</v>
      </c>
    </row>
    <row r="2551" spans="1:3" ht="15.6" x14ac:dyDescent="0.3">
      <c r="A2551" s="116">
        <v>45397</v>
      </c>
      <c r="B2551" s="104">
        <v>6</v>
      </c>
      <c r="C2551" s="226">
        <v>12.051</v>
      </c>
    </row>
    <row r="2552" spans="1:3" ht="15.6" x14ac:dyDescent="0.3">
      <c r="A2552" s="116">
        <v>45397</v>
      </c>
      <c r="B2552" s="104">
        <v>7</v>
      </c>
      <c r="C2552" s="226">
        <v>12.484999999999999</v>
      </c>
    </row>
    <row r="2553" spans="1:3" ht="15.6" x14ac:dyDescent="0.3">
      <c r="A2553" s="116">
        <v>45397</v>
      </c>
      <c r="B2553" s="104">
        <v>8</v>
      </c>
      <c r="C2553" s="226">
        <v>13.026999999999999</v>
      </c>
    </row>
    <row r="2554" spans="1:3" ht="15.6" x14ac:dyDescent="0.3">
      <c r="A2554" s="116">
        <v>45397</v>
      </c>
      <c r="B2554" s="104">
        <v>9</v>
      </c>
      <c r="C2554" s="226">
        <v>12.974</v>
      </c>
    </row>
    <row r="2555" spans="1:3" ht="15.6" x14ac:dyDescent="0.3">
      <c r="A2555" s="116">
        <v>45397</v>
      </c>
      <c r="B2555" s="104">
        <v>10</v>
      </c>
      <c r="C2555" s="226">
        <v>12.698</v>
      </c>
    </row>
    <row r="2556" spans="1:3" ht="15.6" x14ac:dyDescent="0.3">
      <c r="A2556" s="116">
        <v>45397</v>
      </c>
      <c r="B2556" s="104">
        <v>11</v>
      </c>
      <c r="C2556" s="226">
        <v>12.707000000000001</v>
      </c>
    </row>
    <row r="2557" spans="1:3" ht="15.6" x14ac:dyDescent="0.3">
      <c r="A2557" s="116">
        <v>45397</v>
      </c>
      <c r="B2557" s="104">
        <v>12</v>
      </c>
      <c r="C2557" s="226">
        <v>12.49</v>
      </c>
    </row>
    <row r="2558" spans="1:3" ht="15.6" x14ac:dyDescent="0.3">
      <c r="A2558" s="116">
        <v>45397</v>
      </c>
      <c r="B2558" s="104">
        <v>13</v>
      </c>
      <c r="C2558" s="226">
        <v>12.984</v>
      </c>
    </row>
    <row r="2559" spans="1:3" ht="15.6" x14ac:dyDescent="0.3">
      <c r="A2559" s="116">
        <v>45397</v>
      </c>
      <c r="B2559" s="104">
        <v>14</v>
      </c>
      <c r="C2559" s="226">
        <v>12.305999999999999</v>
      </c>
    </row>
    <row r="2560" spans="1:3" ht="15.6" x14ac:dyDescent="0.3">
      <c r="A2560" s="116">
        <v>45397</v>
      </c>
      <c r="B2560" s="104">
        <v>15</v>
      </c>
      <c r="C2560" s="226">
        <v>12.672000000000001</v>
      </c>
    </row>
    <row r="2561" spans="1:3" ht="15.6" x14ac:dyDescent="0.3">
      <c r="A2561" s="116">
        <v>45397</v>
      </c>
      <c r="B2561" s="104">
        <v>16</v>
      </c>
      <c r="C2561" s="226">
        <v>13.141</v>
      </c>
    </row>
    <row r="2562" spans="1:3" ht="15.6" x14ac:dyDescent="0.3">
      <c r="A2562" s="116">
        <v>45397</v>
      </c>
      <c r="B2562" s="104">
        <v>17</v>
      </c>
      <c r="C2562" s="226">
        <v>13.384</v>
      </c>
    </row>
    <row r="2563" spans="1:3" ht="15.6" x14ac:dyDescent="0.3">
      <c r="A2563" s="116">
        <v>45397</v>
      </c>
      <c r="B2563" s="104">
        <v>18</v>
      </c>
      <c r="C2563" s="226">
        <v>12.62</v>
      </c>
    </row>
    <row r="2564" spans="1:3" ht="15.6" x14ac:dyDescent="0.3">
      <c r="A2564" s="116">
        <v>45397</v>
      </c>
      <c r="B2564" s="104">
        <v>19</v>
      </c>
      <c r="C2564" s="226">
        <v>12.257</v>
      </c>
    </row>
    <row r="2565" spans="1:3" ht="15.6" x14ac:dyDescent="0.3">
      <c r="A2565" s="116">
        <v>45397</v>
      </c>
      <c r="B2565" s="104">
        <v>20</v>
      </c>
      <c r="C2565" s="226">
        <v>12.686999999999999</v>
      </c>
    </row>
    <row r="2566" spans="1:3" ht="15.6" x14ac:dyDescent="0.3">
      <c r="A2566" s="116">
        <v>45397</v>
      </c>
      <c r="B2566" s="104">
        <v>21</v>
      </c>
      <c r="C2566" s="226">
        <v>12.829000000000001</v>
      </c>
    </row>
    <row r="2567" spans="1:3" ht="15.6" x14ac:dyDescent="0.3">
      <c r="A2567" s="116">
        <v>45397</v>
      </c>
      <c r="B2567" s="104">
        <v>22</v>
      </c>
      <c r="C2567" s="226">
        <v>12.673</v>
      </c>
    </row>
    <row r="2568" spans="1:3" ht="15.6" x14ac:dyDescent="0.3">
      <c r="A2568" s="116">
        <v>45397</v>
      </c>
      <c r="B2568" s="104">
        <v>23</v>
      </c>
      <c r="C2568" s="226">
        <v>12.54</v>
      </c>
    </row>
    <row r="2569" spans="1:3" ht="15.6" x14ac:dyDescent="0.3">
      <c r="A2569" s="116">
        <v>45397</v>
      </c>
      <c r="B2569" s="104">
        <v>24</v>
      </c>
      <c r="C2569" s="226">
        <v>13.167</v>
      </c>
    </row>
    <row r="2570" spans="1:3" ht="15.6" x14ac:dyDescent="0.3">
      <c r="A2570" s="116">
        <v>45398</v>
      </c>
      <c r="B2570" s="104">
        <v>1</v>
      </c>
      <c r="C2570" s="226">
        <v>13.42</v>
      </c>
    </row>
    <row r="2571" spans="1:3" ht="15.6" x14ac:dyDescent="0.3">
      <c r="A2571" s="116">
        <v>45398</v>
      </c>
      <c r="B2571" s="104">
        <v>2</v>
      </c>
      <c r="C2571" s="226">
        <v>12.773999999999999</v>
      </c>
    </row>
    <row r="2572" spans="1:3" ht="15.6" x14ac:dyDescent="0.3">
      <c r="A2572" s="116">
        <v>45398</v>
      </c>
      <c r="B2572" s="104">
        <v>3</v>
      </c>
      <c r="C2572" s="226">
        <v>12.808</v>
      </c>
    </row>
    <row r="2573" spans="1:3" ht="15.6" x14ac:dyDescent="0.3">
      <c r="A2573" s="116">
        <v>45398</v>
      </c>
      <c r="B2573" s="104">
        <v>4</v>
      </c>
      <c r="C2573" s="226">
        <v>12.494999999999999</v>
      </c>
    </row>
    <row r="2574" spans="1:3" ht="15.6" x14ac:dyDescent="0.3">
      <c r="A2574" s="116">
        <v>45398</v>
      </c>
      <c r="B2574" s="104">
        <v>5</v>
      </c>
      <c r="C2574" s="226">
        <v>12.198</v>
      </c>
    </row>
    <row r="2575" spans="1:3" ht="15.6" x14ac:dyDescent="0.3">
      <c r="A2575" s="116">
        <v>45398</v>
      </c>
      <c r="B2575" s="104">
        <v>6</v>
      </c>
      <c r="C2575" s="226">
        <v>12.449</v>
      </c>
    </row>
    <row r="2576" spans="1:3" ht="15.6" x14ac:dyDescent="0.3">
      <c r="A2576" s="116">
        <v>45398</v>
      </c>
      <c r="B2576" s="104">
        <v>7</v>
      </c>
      <c r="C2576" s="226">
        <v>12.868</v>
      </c>
    </row>
    <row r="2577" spans="1:3" ht="15.6" x14ac:dyDescent="0.3">
      <c r="A2577" s="116">
        <v>45398</v>
      </c>
      <c r="B2577" s="104">
        <v>8</v>
      </c>
      <c r="C2577" s="226">
        <v>13.869</v>
      </c>
    </row>
    <row r="2578" spans="1:3" ht="15.6" x14ac:dyDescent="0.3">
      <c r="A2578" s="116">
        <v>45398</v>
      </c>
      <c r="B2578" s="104">
        <v>9</v>
      </c>
      <c r="C2578" s="226">
        <v>14.558</v>
      </c>
    </row>
    <row r="2579" spans="1:3" ht="15.6" x14ac:dyDescent="0.3">
      <c r="A2579" s="116">
        <v>45398</v>
      </c>
      <c r="B2579" s="104">
        <v>10</v>
      </c>
      <c r="C2579" s="226">
        <v>15.108000000000001</v>
      </c>
    </row>
    <row r="2580" spans="1:3" ht="15.6" x14ac:dyDescent="0.3">
      <c r="A2580" s="116">
        <v>45398</v>
      </c>
      <c r="B2580" s="104">
        <v>11</v>
      </c>
      <c r="C2580" s="226">
        <v>15.103999999999999</v>
      </c>
    </row>
    <row r="2581" spans="1:3" ht="15.6" x14ac:dyDescent="0.3">
      <c r="A2581" s="116">
        <v>45398</v>
      </c>
      <c r="B2581" s="104">
        <v>12</v>
      </c>
      <c r="C2581" s="226">
        <v>14.372</v>
      </c>
    </row>
    <row r="2582" spans="1:3" ht="15.6" x14ac:dyDescent="0.3">
      <c r="A2582" s="116">
        <v>45398</v>
      </c>
      <c r="B2582" s="104">
        <v>13</v>
      </c>
      <c r="C2582" s="226">
        <v>14.654</v>
      </c>
    </row>
    <row r="2583" spans="1:3" ht="15.6" x14ac:dyDescent="0.3">
      <c r="A2583" s="116">
        <v>45398</v>
      </c>
      <c r="B2583" s="104">
        <v>14</v>
      </c>
      <c r="C2583" s="226">
        <v>16.265999999999998</v>
      </c>
    </row>
    <row r="2584" spans="1:3" ht="15.6" x14ac:dyDescent="0.3">
      <c r="A2584" s="116">
        <v>45398</v>
      </c>
      <c r="B2584" s="104">
        <v>15</v>
      </c>
      <c r="C2584" s="226">
        <v>15.833</v>
      </c>
    </row>
    <row r="2585" spans="1:3" ht="15.6" x14ac:dyDescent="0.3">
      <c r="A2585" s="116">
        <v>45398</v>
      </c>
      <c r="B2585" s="104">
        <v>16</v>
      </c>
      <c r="C2585" s="226">
        <v>15.669</v>
      </c>
    </row>
    <row r="2586" spans="1:3" ht="15.6" x14ac:dyDescent="0.3">
      <c r="A2586" s="116">
        <v>45398</v>
      </c>
      <c r="B2586" s="104">
        <v>17</v>
      </c>
      <c r="C2586" s="226">
        <v>14.686999999999999</v>
      </c>
    </row>
    <row r="2587" spans="1:3" ht="15.6" x14ac:dyDescent="0.3">
      <c r="A2587" s="116">
        <v>45398</v>
      </c>
      <c r="B2587" s="104">
        <v>18</v>
      </c>
      <c r="C2587" s="226">
        <v>14.374000000000001</v>
      </c>
    </row>
    <row r="2588" spans="1:3" ht="15.6" x14ac:dyDescent="0.3">
      <c r="A2588" s="116">
        <v>45398</v>
      </c>
      <c r="B2588" s="104">
        <v>19</v>
      </c>
      <c r="C2588" s="226">
        <v>14.143000000000001</v>
      </c>
    </row>
    <row r="2589" spans="1:3" ht="15.6" x14ac:dyDescent="0.3">
      <c r="A2589" s="116">
        <v>45398</v>
      </c>
      <c r="B2589" s="104">
        <v>20</v>
      </c>
      <c r="C2589" s="226">
        <v>14.351000000000001</v>
      </c>
    </row>
    <row r="2590" spans="1:3" ht="15.6" x14ac:dyDescent="0.3">
      <c r="A2590" s="116">
        <v>45398</v>
      </c>
      <c r="B2590" s="104">
        <v>21</v>
      </c>
      <c r="C2590" s="226">
        <v>14.565</v>
      </c>
    </row>
    <row r="2591" spans="1:3" ht="15.6" x14ac:dyDescent="0.3">
      <c r="A2591" s="116">
        <v>45398</v>
      </c>
      <c r="B2591" s="104">
        <v>22</v>
      </c>
      <c r="C2591" s="226">
        <v>14.637</v>
      </c>
    </row>
    <row r="2592" spans="1:3" ht="15.6" x14ac:dyDescent="0.3">
      <c r="A2592" s="116">
        <v>45398</v>
      </c>
      <c r="B2592" s="104">
        <v>23</v>
      </c>
      <c r="C2592" s="226">
        <v>14.391999999999999</v>
      </c>
    </row>
    <row r="2593" spans="1:3" ht="15.6" x14ac:dyDescent="0.3">
      <c r="A2593" s="116">
        <v>45398</v>
      </c>
      <c r="B2593" s="104">
        <v>24</v>
      </c>
      <c r="C2593" s="226">
        <v>13.667999999999999</v>
      </c>
    </row>
    <row r="2594" spans="1:3" ht="15.6" x14ac:dyDescent="0.3">
      <c r="A2594" s="116">
        <v>45399</v>
      </c>
      <c r="B2594" s="104">
        <v>1</v>
      </c>
      <c r="C2594" s="226">
        <v>13.874000000000001</v>
      </c>
    </row>
    <row r="2595" spans="1:3" ht="15.6" x14ac:dyDescent="0.3">
      <c r="A2595" s="116">
        <v>45399</v>
      </c>
      <c r="B2595" s="104">
        <v>2</v>
      </c>
      <c r="C2595" s="226">
        <v>14.388999999999999</v>
      </c>
    </row>
    <row r="2596" spans="1:3" ht="15.6" x14ac:dyDescent="0.3">
      <c r="A2596" s="116">
        <v>45399</v>
      </c>
      <c r="B2596" s="104">
        <v>3</v>
      </c>
      <c r="C2596" s="226">
        <v>13.486000000000001</v>
      </c>
    </row>
    <row r="2597" spans="1:3" ht="15.6" x14ac:dyDescent="0.3">
      <c r="A2597" s="116">
        <v>45399</v>
      </c>
      <c r="B2597" s="104">
        <v>4</v>
      </c>
      <c r="C2597" s="226">
        <v>13.231999999999999</v>
      </c>
    </row>
    <row r="2598" spans="1:3" ht="15.6" x14ac:dyDescent="0.3">
      <c r="A2598" s="116">
        <v>45399</v>
      </c>
      <c r="B2598" s="104">
        <v>5</v>
      </c>
      <c r="C2598" s="226">
        <v>12.891999999999999</v>
      </c>
    </row>
    <row r="2599" spans="1:3" ht="15.6" x14ac:dyDescent="0.3">
      <c r="A2599" s="116">
        <v>45399</v>
      </c>
      <c r="B2599" s="104">
        <v>6</v>
      </c>
      <c r="C2599" s="226">
        <v>13.154</v>
      </c>
    </row>
    <row r="2600" spans="1:3" ht="15.6" x14ac:dyDescent="0.3">
      <c r="A2600" s="116">
        <v>45399</v>
      </c>
      <c r="B2600" s="104">
        <v>7</v>
      </c>
      <c r="C2600" s="226">
        <v>13.417999999999999</v>
      </c>
    </row>
    <row r="2601" spans="1:3" ht="15.6" x14ac:dyDescent="0.3">
      <c r="A2601" s="116">
        <v>45399</v>
      </c>
      <c r="B2601" s="104">
        <v>8</v>
      </c>
      <c r="C2601" s="226">
        <v>14.611000000000001</v>
      </c>
    </row>
    <row r="2602" spans="1:3" ht="15.6" x14ac:dyDescent="0.3">
      <c r="A2602" s="116">
        <v>45399</v>
      </c>
      <c r="B2602" s="104">
        <v>9</v>
      </c>
      <c r="C2602" s="226">
        <v>15.55</v>
      </c>
    </row>
    <row r="2603" spans="1:3" ht="15.6" x14ac:dyDescent="0.3">
      <c r="A2603" s="116">
        <v>45399</v>
      </c>
      <c r="B2603" s="104">
        <v>10</v>
      </c>
      <c r="C2603" s="226">
        <v>14.3</v>
      </c>
    </row>
    <row r="2604" spans="1:3" ht="15.6" x14ac:dyDescent="0.3">
      <c r="A2604" s="116">
        <v>45399</v>
      </c>
      <c r="B2604" s="104">
        <v>11</v>
      </c>
      <c r="C2604" s="226">
        <v>15.723000000000001</v>
      </c>
    </row>
    <row r="2605" spans="1:3" ht="15.6" x14ac:dyDescent="0.3">
      <c r="A2605" s="116">
        <v>45399</v>
      </c>
      <c r="B2605" s="104">
        <v>12</v>
      </c>
      <c r="C2605" s="226">
        <v>15.327</v>
      </c>
    </row>
    <row r="2606" spans="1:3" ht="15.6" x14ac:dyDescent="0.3">
      <c r="A2606" s="116">
        <v>45399</v>
      </c>
      <c r="B2606" s="104">
        <v>13</v>
      </c>
      <c r="C2606" s="226">
        <v>15.340999999999999</v>
      </c>
    </row>
    <row r="2607" spans="1:3" ht="15.6" x14ac:dyDescent="0.3">
      <c r="A2607" s="116">
        <v>45399</v>
      </c>
      <c r="B2607" s="104">
        <v>14</v>
      </c>
      <c r="C2607" s="226">
        <v>16.524999999999999</v>
      </c>
    </row>
    <row r="2608" spans="1:3" ht="15.6" x14ac:dyDescent="0.3">
      <c r="A2608" s="116">
        <v>45399</v>
      </c>
      <c r="B2608" s="104">
        <v>15</v>
      </c>
      <c r="C2608" s="226">
        <v>16.399999999999999</v>
      </c>
    </row>
    <row r="2609" spans="1:3" ht="15.6" x14ac:dyDescent="0.3">
      <c r="A2609" s="116">
        <v>45399</v>
      </c>
      <c r="B2609" s="104">
        <v>16</v>
      </c>
      <c r="C2609" s="226">
        <v>15.811999999999999</v>
      </c>
    </row>
    <row r="2610" spans="1:3" ht="15.6" x14ac:dyDescent="0.3">
      <c r="A2610" s="116">
        <v>45399</v>
      </c>
      <c r="B2610" s="104">
        <v>17</v>
      </c>
      <c r="C2610" s="226">
        <v>14.808</v>
      </c>
    </row>
    <row r="2611" spans="1:3" ht="15.6" x14ac:dyDescent="0.3">
      <c r="A2611" s="116">
        <v>45399</v>
      </c>
      <c r="B2611" s="104">
        <v>18</v>
      </c>
      <c r="C2611" s="226">
        <v>14.004</v>
      </c>
    </row>
    <row r="2612" spans="1:3" ht="15.6" x14ac:dyDescent="0.3">
      <c r="A2612" s="116">
        <v>45399</v>
      </c>
      <c r="B2612" s="104">
        <v>19</v>
      </c>
      <c r="C2612" s="226">
        <v>13.978999999999999</v>
      </c>
    </row>
    <row r="2613" spans="1:3" ht="15.6" x14ac:dyDescent="0.3">
      <c r="A2613" s="116">
        <v>45399</v>
      </c>
      <c r="B2613" s="104">
        <v>20</v>
      </c>
      <c r="C2613" s="226">
        <v>13.773</v>
      </c>
    </row>
    <row r="2614" spans="1:3" ht="15.6" x14ac:dyDescent="0.3">
      <c r="A2614" s="116">
        <v>45399</v>
      </c>
      <c r="B2614" s="104">
        <v>21</v>
      </c>
      <c r="C2614" s="226">
        <v>12.933999999999999</v>
      </c>
    </row>
    <row r="2615" spans="1:3" ht="15.6" x14ac:dyDescent="0.3">
      <c r="A2615" s="116">
        <v>45399</v>
      </c>
      <c r="B2615" s="104">
        <v>22</v>
      </c>
      <c r="C2615" s="226">
        <v>13.129</v>
      </c>
    </row>
    <row r="2616" spans="1:3" ht="15.6" x14ac:dyDescent="0.3">
      <c r="A2616" s="116">
        <v>45399</v>
      </c>
      <c r="B2616" s="104">
        <v>23</v>
      </c>
      <c r="C2616" s="226">
        <v>12.423</v>
      </c>
    </row>
    <row r="2617" spans="1:3" ht="15.6" x14ac:dyDescent="0.3">
      <c r="A2617" s="116">
        <v>45399</v>
      </c>
      <c r="B2617" s="104">
        <v>24</v>
      </c>
      <c r="C2617" s="226">
        <v>12.087</v>
      </c>
    </row>
    <row r="2618" spans="1:3" ht="15.6" x14ac:dyDescent="0.3">
      <c r="A2618" s="116">
        <v>45400</v>
      </c>
      <c r="B2618" s="104">
        <v>1</v>
      </c>
      <c r="C2618" s="226">
        <v>12.282</v>
      </c>
    </row>
    <row r="2619" spans="1:3" ht="15.6" x14ac:dyDescent="0.3">
      <c r="A2619" s="116">
        <v>45400</v>
      </c>
      <c r="B2619" s="104">
        <v>2</v>
      </c>
      <c r="C2619" s="226">
        <v>11.867000000000001</v>
      </c>
    </row>
    <row r="2620" spans="1:3" ht="15.6" x14ac:dyDescent="0.3">
      <c r="A2620" s="116">
        <v>45400</v>
      </c>
      <c r="B2620" s="104">
        <v>3</v>
      </c>
      <c r="C2620" s="226">
        <v>11.614000000000001</v>
      </c>
    </row>
    <row r="2621" spans="1:3" ht="15.6" x14ac:dyDescent="0.3">
      <c r="A2621" s="116">
        <v>45400</v>
      </c>
      <c r="B2621" s="104">
        <v>4</v>
      </c>
      <c r="C2621" s="226">
        <v>11.983000000000001</v>
      </c>
    </row>
    <row r="2622" spans="1:3" ht="15.6" x14ac:dyDescent="0.3">
      <c r="A2622" s="116">
        <v>45400</v>
      </c>
      <c r="B2622" s="104">
        <v>5</v>
      </c>
      <c r="C2622" s="226">
        <v>11.941000000000001</v>
      </c>
    </row>
    <row r="2623" spans="1:3" ht="15.6" x14ac:dyDescent="0.3">
      <c r="A2623" s="116">
        <v>45400</v>
      </c>
      <c r="B2623" s="104">
        <v>6</v>
      </c>
      <c r="C2623" s="226">
        <v>11.593</v>
      </c>
    </row>
    <row r="2624" spans="1:3" ht="15.6" x14ac:dyDescent="0.3">
      <c r="A2624" s="116">
        <v>45400</v>
      </c>
      <c r="B2624" s="104">
        <v>7</v>
      </c>
      <c r="C2624" s="226">
        <v>12.41</v>
      </c>
    </row>
    <row r="2625" spans="1:3" ht="15.6" x14ac:dyDescent="0.3">
      <c r="A2625" s="116">
        <v>45400</v>
      </c>
      <c r="B2625" s="104">
        <v>8</v>
      </c>
      <c r="C2625" s="226">
        <v>13.071</v>
      </c>
    </row>
    <row r="2626" spans="1:3" ht="15.6" x14ac:dyDescent="0.3">
      <c r="A2626" s="116">
        <v>45400</v>
      </c>
      <c r="B2626" s="104">
        <v>9</v>
      </c>
      <c r="C2626" s="226">
        <v>13.529</v>
      </c>
    </row>
    <row r="2627" spans="1:3" ht="15.6" x14ac:dyDescent="0.3">
      <c r="A2627" s="116">
        <v>45400</v>
      </c>
      <c r="B2627" s="104">
        <v>10</v>
      </c>
      <c r="C2627" s="226">
        <v>13.757</v>
      </c>
    </row>
    <row r="2628" spans="1:3" ht="15.6" x14ac:dyDescent="0.3">
      <c r="A2628" s="116">
        <v>45400</v>
      </c>
      <c r="B2628" s="104">
        <v>11</v>
      </c>
      <c r="C2628" s="226">
        <v>13.946</v>
      </c>
    </row>
    <row r="2629" spans="1:3" ht="15.6" x14ac:dyDescent="0.3">
      <c r="A2629" s="116">
        <v>45400</v>
      </c>
      <c r="B2629" s="104">
        <v>12</v>
      </c>
      <c r="C2629" s="226">
        <v>13.757999999999999</v>
      </c>
    </row>
    <row r="2630" spans="1:3" ht="15.6" x14ac:dyDescent="0.3">
      <c r="A2630" s="116">
        <v>45400</v>
      </c>
      <c r="B2630" s="104">
        <v>13</v>
      </c>
      <c r="C2630" s="226">
        <v>13.208</v>
      </c>
    </row>
    <row r="2631" spans="1:3" ht="15.6" x14ac:dyDescent="0.3">
      <c r="A2631" s="116">
        <v>45400</v>
      </c>
      <c r="B2631" s="104">
        <v>14</v>
      </c>
      <c r="C2631" s="226">
        <v>13.851000000000001</v>
      </c>
    </row>
    <row r="2632" spans="1:3" ht="15.6" x14ac:dyDescent="0.3">
      <c r="A2632" s="116">
        <v>45400</v>
      </c>
      <c r="B2632" s="104">
        <v>15</v>
      </c>
      <c r="C2632" s="226">
        <v>13.603999999999999</v>
      </c>
    </row>
    <row r="2633" spans="1:3" ht="15.6" x14ac:dyDescent="0.3">
      <c r="A2633" s="116">
        <v>45400</v>
      </c>
      <c r="B2633" s="104">
        <v>16</v>
      </c>
      <c r="C2633" s="226">
        <v>12.895</v>
      </c>
    </row>
    <row r="2634" spans="1:3" ht="15.6" x14ac:dyDescent="0.3">
      <c r="A2634" s="116">
        <v>45400</v>
      </c>
      <c r="B2634" s="104">
        <v>17</v>
      </c>
      <c r="C2634" s="226">
        <v>12.62</v>
      </c>
    </row>
    <row r="2635" spans="1:3" ht="15.6" x14ac:dyDescent="0.3">
      <c r="A2635" s="116">
        <v>45400</v>
      </c>
      <c r="B2635" s="104">
        <v>18</v>
      </c>
      <c r="C2635" s="226">
        <v>12.563000000000001</v>
      </c>
    </row>
    <row r="2636" spans="1:3" ht="15.6" x14ac:dyDescent="0.3">
      <c r="A2636" s="116">
        <v>45400</v>
      </c>
      <c r="B2636" s="104">
        <v>19</v>
      </c>
      <c r="C2636" s="226">
        <v>12.108000000000001</v>
      </c>
    </row>
    <row r="2637" spans="1:3" ht="15.6" x14ac:dyDescent="0.3">
      <c r="A2637" s="116">
        <v>45400</v>
      </c>
      <c r="B2637" s="104">
        <v>20</v>
      </c>
      <c r="C2637" s="226">
        <v>12.329000000000001</v>
      </c>
    </row>
    <row r="2638" spans="1:3" ht="15.6" x14ac:dyDescent="0.3">
      <c r="A2638" s="116">
        <v>45400</v>
      </c>
      <c r="B2638" s="104">
        <v>21</v>
      </c>
      <c r="C2638" s="226">
        <v>12.103</v>
      </c>
    </row>
    <row r="2639" spans="1:3" ht="15.6" x14ac:dyDescent="0.3">
      <c r="A2639" s="116">
        <v>45400</v>
      </c>
      <c r="B2639" s="104">
        <v>22</v>
      </c>
      <c r="C2639" s="226">
        <v>12.164999999999999</v>
      </c>
    </row>
    <row r="2640" spans="1:3" ht="15.6" x14ac:dyDescent="0.3">
      <c r="A2640" s="116">
        <v>45400</v>
      </c>
      <c r="B2640" s="104">
        <v>23</v>
      </c>
      <c r="C2640" s="226">
        <v>12.015000000000001</v>
      </c>
    </row>
    <row r="2641" spans="1:3" ht="15.6" x14ac:dyDescent="0.3">
      <c r="A2641" s="116">
        <v>45400</v>
      </c>
      <c r="B2641" s="104">
        <v>24</v>
      </c>
      <c r="C2641" s="226">
        <v>12.156000000000001</v>
      </c>
    </row>
    <row r="2642" spans="1:3" ht="15.6" x14ac:dyDescent="0.3">
      <c r="A2642" s="116">
        <v>45401</v>
      </c>
      <c r="B2642" s="104">
        <v>1</v>
      </c>
      <c r="C2642" s="226">
        <v>12.023</v>
      </c>
    </row>
    <row r="2643" spans="1:3" ht="15.6" x14ac:dyDescent="0.3">
      <c r="A2643" s="116">
        <v>45401</v>
      </c>
      <c r="B2643" s="104">
        <v>2</v>
      </c>
      <c r="C2643" s="226">
        <v>12.114000000000001</v>
      </c>
    </row>
    <row r="2644" spans="1:3" ht="15.6" x14ac:dyDescent="0.3">
      <c r="A2644" s="116">
        <v>45401</v>
      </c>
      <c r="B2644" s="104">
        <v>3</v>
      </c>
      <c r="C2644" s="226">
        <v>11.728999999999999</v>
      </c>
    </row>
    <row r="2645" spans="1:3" ht="15.6" x14ac:dyDescent="0.3">
      <c r="A2645" s="116">
        <v>45401</v>
      </c>
      <c r="B2645" s="104">
        <v>4</v>
      </c>
      <c r="C2645" s="226">
        <v>11.406000000000001</v>
      </c>
    </row>
    <row r="2646" spans="1:3" ht="15.6" x14ac:dyDescent="0.3">
      <c r="A2646" s="116">
        <v>45401</v>
      </c>
      <c r="B2646" s="104">
        <v>5</v>
      </c>
      <c r="C2646" s="226">
        <v>11.644</v>
      </c>
    </row>
    <row r="2647" spans="1:3" ht="15.6" x14ac:dyDescent="0.3">
      <c r="A2647" s="116">
        <v>45401</v>
      </c>
      <c r="B2647" s="104">
        <v>6</v>
      </c>
      <c r="C2647" s="226">
        <v>12.071</v>
      </c>
    </row>
    <row r="2648" spans="1:3" ht="15.6" x14ac:dyDescent="0.3">
      <c r="A2648" s="116">
        <v>45401</v>
      </c>
      <c r="B2648" s="104">
        <v>7</v>
      </c>
      <c r="C2648" s="226">
        <v>12.445</v>
      </c>
    </row>
    <row r="2649" spans="1:3" ht="15.6" x14ac:dyDescent="0.3">
      <c r="A2649" s="116">
        <v>45401</v>
      </c>
      <c r="B2649" s="104">
        <v>8</v>
      </c>
      <c r="C2649" s="226">
        <v>12.27</v>
      </c>
    </row>
    <row r="2650" spans="1:3" ht="15.6" x14ac:dyDescent="0.3">
      <c r="A2650" s="116">
        <v>45401</v>
      </c>
      <c r="B2650" s="104">
        <v>9</v>
      </c>
      <c r="C2650" s="226">
        <v>12.055999999999999</v>
      </c>
    </row>
    <row r="2651" spans="1:3" ht="15.6" x14ac:dyDescent="0.3">
      <c r="A2651" s="116">
        <v>45401</v>
      </c>
      <c r="B2651" s="104">
        <v>10</v>
      </c>
      <c r="C2651" s="226">
        <v>11.914</v>
      </c>
    </row>
    <row r="2652" spans="1:3" ht="15.6" x14ac:dyDescent="0.3">
      <c r="A2652" s="116">
        <v>45401</v>
      </c>
      <c r="B2652" s="104">
        <v>11</v>
      </c>
      <c r="C2652" s="226">
        <v>12.223000000000001</v>
      </c>
    </row>
    <row r="2653" spans="1:3" ht="15.6" x14ac:dyDescent="0.3">
      <c r="A2653" s="116">
        <v>45401</v>
      </c>
      <c r="B2653" s="104">
        <v>12</v>
      </c>
      <c r="C2653" s="226">
        <v>12.266</v>
      </c>
    </row>
    <row r="2654" spans="1:3" ht="15.6" x14ac:dyDescent="0.3">
      <c r="A2654" s="116">
        <v>45401</v>
      </c>
      <c r="B2654" s="104">
        <v>13</v>
      </c>
      <c r="C2654" s="226">
        <v>12.286</v>
      </c>
    </row>
    <row r="2655" spans="1:3" ht="15.6" x14ac:dyDescent="0.3">
      <c r="A2655" s="116">
        <v>45401</v>
      </c>
      <c r="B2655" s="104">
        <v>14</v>
      </c>
      <c r="C2655" s="226">
        <v>12.425000000000001</v>
      </c>
    </row>
    <row r="2656" spans="1:3" ht="15.6" x14ac:dyDescent="0.3">
      <c r="A2656" s="116">
        <v>45401</v>
      </c>
      <c r="B2656" s="104">
        <v>15</v>
      </c>
      <c r="C2656" s="226">
        <v>12.295999999999999</v>
      </c>
    </row>
    <row r="2657" spans="1:3" ht="15.6" x14ac:dyDescent="0.3">
      <c r="A2657" s="116">
        <v>45401</v>
      </c>
      <c r="B2657" s="104">
        <v>16</v>
      </c>
      <c r="C2657" s="226">
        <v>12.327999999999999</v>
      </c>
    </row>
    <row r="2658" spans="1:3" ht="15.6" x14ac:dyDescent="0.3">
      <c r="A2658" s="116">
        <v>45401</v>
      </c>
      <c r="B2658" s="104">
        <v>17</v>
      </c>
      <c r="C2658" s="226">
        <v>12.05</v>
      </c>
    </row>
    <row r="2659" spans="1:3" ht="15.6" x14ac:dyDescent="0.3">
      <c r="A2659" s="116">
        <v>45401</v>
      </c>
      <c r="B2659" s="104">
        <v>18</v>
      </c>
      <c r="C2659" s="226">
        <v>12.071</v>
      </c>
    </row>
    <row r="2660" spans="1:3" ht="15.6" x14ac:dyDescent="0.3">
      <c r="A2660" s="116">
        <v>45401</v>
      </c>
      <c r="B2660" s="104">
        <v>19</v>
      </c>
      <c r="C2660" s="226">
        <v>11.541</v>
      </c>
    </row>
    <row r="2661" spans="1:3" ht="15.6" x14ac:dyDescent="0.3">
      <c r="A2661" s="116">
        <v>45401</v>
      </c>
      <c r="B2661" s="104">
        <v>20</v>
      </c>
      <c r="C2661" s="226">
        <v>11.893000000000001</v>
      </c>
    </row>
    <row r="2662" spans="1:3" ht="15.6" x14ac:dyDescent="0.3">
      <c r="A2662" s="116">
        <v>45401</v>
      </c>
      <c r="B2662" s="104">
        <v>21</v>
      </c>
      <c r="C2662" s="226">
        <v>11.365</v>
      </c>
    </row>
    <row r="2663" spans="1:3" ht="15.6" x14ac:dyDescent="0.3">
      <c r="A2663" s="116">
        <v>45401</v>
      </c>
      <c r="B2663" s="104">
        <v>22</v>
      </c>
      <c r="C2663" s="226">
        <v>11.551</v>
      </c>
    </row>
    <row r="2664" spans="1:3" ht="15.6" x14ac:dyDescent="0.3">
      <c r="A2664" s="116">
        <v>45401</v>
      </c>
      <c r="B2664" s="104">
        <v>23</v>
      </c>
      <c r="C2664" s="226">
        <v>10.789</v>
      </c>
    </row>
    <row r="2665" spans="1:3" ht="15.6" x14ac:dyDescent="0.3">
      <c r="A2665" s="116">
        <v>45401</v>
      </c>
      <c r="B2665" s="104">
        <v>24</v>
      </c>
      <c r="C2665" s="226">
        <v>10.763</v>
      </c>
    </row>
    <row r="2666" spans="1:3" ht="15.6" x14ac:dyDescent="0.3">
      <c r="A2666" s="116">
        <v>45402</v>
      </c>
      <c r="B2666" s="104">
        <v>1</v>
      </c>
      <c r="C2666" s="226">
        <v>10.712</v>
      </c>
    </row>
    <row r="2667" spans="1:3" ht="15.6" x14ac:dyDescent="0.3">
      <c r="A2667" s="116">
        <v>45402</v>
      </c>
      <c r="B2667" s="104">
        <v>2</v>
      </c>
      <c r="C2667" s="226">
        <v>10.885</v>
      </c>
    </row>
    <row r="2668" spans="1:3" ht="15.6" x14ac:dyDescent="0.3">
      <c r="A2668" s="116">
        <v>45402</v>
      </c>
      <c r="B2668" s="104">
        <v>3</v>
      </c>
      <c r="C2668" s="226">
        <v>10.414999999999999</v>
      </c>
    </row>
    <row r="2669" spans="1:3" ht="15.6" x14ac:dyDescent="0.3">
      <c r="A2669" s="116">
        <v>45402</v>
      </c>
      <c r="B2669" s="104">
        <v>4</v>
      </c>
      <c r="C2669" s="226">
        <v>10.025</v>
      </c>
    </row>
    <row r="2670" spans="1:3" ht="15.6" x14ac:dyDescent="0.3">
      <c r="A2670" s="116">
        <v>45402</v>
      </c>
      <c r="B2670" s="104">
        <v>5</v>
      </c>
      <c r="C2670" s="226">
        <v>9.6460000000000008</v>
      </c>
    </row>
    <row r="2671" spans="1:3" ht="15.6" x14ac:dyDescent="0.3">
      <c r="A2671" s="116">
        <v>45402</v>
      </c>
      <c r="B2671" s="104">
        <v>6</v>
      </c>
      <c r="C2671" s="226">
        <v>9.5239999999999991</v>
      </c>
    </row>
    <row r="2672" spans="1:3" ht="15.6" x14ac:dyDescent="0.3">
      <c r="A2672" s="116">
        <v>45402</v>
      </c>
      <c r="B2672" s="104">
        <v>7</v>
      </c>
      <c r="C2672" s="226">
        <v>9.2650000000000006</v>
      </c>
    </row>
    <row r="2673" spans="1:3" ht="15.6" x14ac:dyDescent="0.3">
      <c r="A2673" s="116">
        <v>45402</v>
      </c>
      <c r="B2673" s="104">
        <v>8</v>
      </c>
      <c r="C2673" s="226">
        <v>9.266</v>
      </c>
    </row>
    <row r="2674" spans="1:3" ht="15.6" x14ac:dyDescent="0.3">
      <c r="A2674" s="116">
        <v>45402</v>
      </c>
      <c r="B2674" s="104">
        <v>9</v>
      </c>
      <c r="C2674" s="226">
        <v>9.48</v>
      </c>
    </row>
    <row r="2675" spans="1:3" ht="15.6" x14ac:dyDescent="0.3">
      <c r="A2675" s="116">
        <v>45402</v>
      </c>
      <c r="B2675" s="104">
        <v>10</v>
      </c>
      <c r="C2675" s="226">
        <v>9.5359999999999996</v>
      </c>
    </row>
    <row r="2676" spans="1:3" ht="15.6" x14ac:dyDescent="0.3">
      <c r="A2676" s="116">
        <v>45402</v>
      </c>
      <c r="B2676" s="104">
        <v>11</v>
      </c>
      <c r="C2676" s="226">
        <v>9.9169999999999998</v>
      </c>
    </row>
    <row r="2677" spans="1:3" ht="15.6" x14ac:dyDescent="0.3">
      <c r="A2677" s="116">
        <v>45402</v>
      </c>
      <c r="B2677" s="104">
        <v>12</v>
      </c>
      <c r="C2677" s="226">
        <v>9.6180000000000003</v>
      </c>
    </row>
    <row r="2678" spans="1:3" ht="15.6" x14ac:dyDescent="0.3">
      <c r="A2678" s="116">
        <v>45402</v>
      </c>
      <c r="B2678" s="104">
        <v>13</v>
      </c>
      <c r="C2678" s="226">
        <v>9.7449999999999992</v>
      </c>
    </row>
    <row r="2679" spans="1:3" ht="15.6" x14ac:dyDescent="0.3">
      <c r="A2679" s="116">
        <v>45402</v>
      </c>
      <c r="B2679" s="104">
        <v>14</v>
      </c>
      <c r="C2679" s="226">
        <v>9.5589999999999993</v>
      </c>
    </row>
    <row r="2680" spans="1:3" ht="15.6" x14ac:dyDescent="0.3">
      <c r="A2680" s="116">
        <v>45402</v>
      </c>
      <c r="B2680" s="104">
        <v>15</v>
      </c>
      <c r="C2680" s="226">
        <v>9.6440000000000001</v>
      </c>
    </row>
    <row r="2681" spans="1:3" ht="15.6" x14ac:dyDescent="0.3">
      <c r="A2681" s="116">
        <v>45402</v>
      </c>
      <c r="B2681" s="104">
        <v>16</v>
      </c>
      <c r="C2681" s="226">
        <v>9.6760000000000002</v>
      </c>
    </row>
    <row r="2682" spans="1:3" ht="15.6" x14ac:dyDescent="0.3">
      <c r="A2682" s="116">
        <v>45402</v>
      </c>
      <c r="B2682" s="104">
        <v>17</v>
      </c>
      <c r="C2682" s="226">
        <v>9.4600000000000009</v>
      </c>
    </row>
    <row r="2683" spans="1:3" ht="15.6" x14ac:dyDescent="0.3">
      <c r="A2683" s="116">
        <v>45402</v>
      </c>
      <c r="B2683" s="104">
        <v>18</v>
      </c>
      <c r="C2683" s="226">
        <v>9.5329999999999995</v>
      </c>
    </row>
    <row r="2684" spans="1:3" ht="15.6" x14ac:dyDescent="0.3">
      <c r="A2684" s="116">
        <v>45402</v>
      </c>
      <c r="B2684" s="104">
        <v>19</v>
      </c>
      <c r="C2684" s="226">
        <v>9.423</v>
      </c>
    </row>
    <row r="2685" spans="1:3" ht="15.6" x14ac:dyDescent="0.3">
      <c r="A2685" s="116">
        <v>45402</v>
      </c>
      <c r="B2685" s="104">
        <v>20</v>
      </c>
      <c r="C2685" s="226">
        <v>9.5649999999999995</v>
      </c>
    </row>
    <row r="2686" spans="1:3" ht="15.6" x14ac:dyDescent="0.3">
      <c r="A2686" s="116">
        <v>45402</v>
      </c>
      <c r="B2686" s="104">
        <v>21</v>
      </c>
      <c r="C2686" s="226">
        <v>9.4830000000000005</v>
      </c>
    </row>
    <row r="2687" spans="1:3" ht="15.6" x14ac:dyDescent="0.3">
      <c r="A2687" s="116">
        <v>45402</v>
      </c>
      <c r="B2687" s="104">
        <v>22</v>
      </c>
      <c r="C2687" s="226">
        <v>9.5109999999999992</v>
      </c>
    </row>
    <row r="2688" spans="1:3" ht="15.6" x14ac:dyDescent="0.3">
      <c r="A2688" s="116">
        <v>45402</v>
      </c>
      <c r="B2688" s="104">
        <v>23</v>
      </c>
      <c r="C2688" s="226">
        <v>9.4109999999999996</v>
      </c>
    </row>
    <row r="2689" spans="1:3" ht="15.6" x14ac:dyDescent="0.3">
      <c r="A2689" s="116">
        <v>45402</v>
      </c>
      <c r="B2689" s="104">
        <v>24</v>
      </c>
      <c r="C2689" s="226">
        <v>9.17</v>
      </c>
    </row>
    <row r="2690" spans="1:3" ht="15.6" x14ac:dyDescent="0.3">
      <c r="A2690" s="116">
        <v>45403</v>
      </c>
      <c r="B2690" s="104">
        <v>1</v>
      </c>
      <c r="C2690" s="226">
        <v>9.2569999999999997</v>
      </c>
    </row>
    <row r="2691" spans="1:3" ht="15.6" x14ac:dyDescent="0.3">
      <c r="A2691" s="116">
        <v>45403</v>
      </c>
      <c r="B2691" s="104">
        <v>2</v>
      </c>
      <c r="C2691" s="226">
        <v>9.17</v>
      </c>
    </row>
    <row r="2692" spans="1:3" ht="15.6" x14ac:dyDescent="0.3">
      <c r="A2692" s="116">
        <v>45403</v>
      </c>
      <c r="B2692" s="104">
        <v>3</v>
      </c>
      <c r="C2692" s="226">
        <v>9.125</v>
      </c>
    </row>
    <row r="2693" spans="1:3" ht="15.6" x14ac:dyDescent="0.3">
      <c r="A2693" s="116">
        <v>45403</v>
      </c>
      <c r="B2693" s="104">
        <v>4</v>
      </c>
      <c r="C2693" s="226">
        <v>9.0630000000000006</v>
      </c>
    </row>
    <row r="2694" spans="1:3" ht="15.6" x14ac:dyDescent="0.3">
      <c r="A2694" s="116">
        <v>45403</v>
      </c>
      <c r="B2694" s="104">
        <v>5</v>
      </c>
      <c r="C2694" s="226">
        <v>8.9090000000000007</v>
      </c>
    </row>
    <row r="2695" spans="1:3" ht="15.6" x14ac:dyDescent="0.3">
      <c r="A2695" s="116">
        <v>45403</v>
      </c>
      <c r="B2695" s="104">
        <v>6</v>
      </c>
      <c r="C2695" s="226">
        <v>8.4610000000000003</v>
      </c>
    </row>
    <row r="2696" spans="1:3" ht="15.6" x14ac:dyDescent="0.3">
      <c r="A2696" s="116">
        <v>45403</v>
      </c>
      <c r="B2696" s="104">
        <v>7</v>
      </c>
      <c r="C2696" s="226">
        <v>8.4510000000000005</v>
      </c>
    </row>
    <row r="2697" spans="1:3" ht="15.6" x14ac:dyDescent="0.3">
      <c r="A2697" s="116">
        <v>45403</v>
      </c>
      <c r="B2697" s="104">
        <v>8</v>
      </c>
      <c r="C2697" s="226">
        <v>8.6660000000000004</v>
      </c>
    </row>
    <row r="2698" spans="1:3" ht="15.6" x14ac:dyDescent="0.3">
      <c r="A2698" s="116">
        <v>45403</v>
      </c>
      <c r="B2698" s="104">
        <v>9</v>
      </c>
      <c r="C2698" s="226">
        <v>8.7370000000000001</v>
      </c>
    </row>
    <row r="2699" spans="1:3" ht="15.6" x14ac:dyDescent="0.3">
      <c r="A2699" s="116">
        <v>45403</v>
      </c>
      <c r="B2699" s="104">
        <v>10</v>
      </c>
      <c r="C2699" s="226">
        <v>9.1389999999999993</v>
      </c>
    </row>
    <row r="2700" spans="1:3" ht="15.6" x14ac:dyDescent="0.3">
      <c r="A2700" s="116">
        <v>45403</v>
      </c>
      <c r="B2700" s="104">
        <v>11</v>
      </c>
      <c r="C2700" s="226">
        <v>9.1859999999999999</v>
      </c>
    </row>
    <row r="2701" spans="1:3" ht="15.6" x14ac:dyDescent="0.3">
      <c r="A2701" s="116">
        <v>45403</v>
      </c>
      <c r="B2701" s="104">
        <v>12</v>
      </c>
      <c r="C2701" s="226">
        <v>9.0009999999999994</v>
      </c>
    </row>
    <row r="2702" spans="1:3" ht="15.6" x14ac:dyDescent="0.3">
      <c r="A2702" s="116">
        <v>45403</v>
      </c>
      <c r="B2702" s="104">
        <v>13</v>
      </c>
      <c r="C2702" s="226">
        <v>9.0850000000000009</v>
      </c>
    </row>
    <row r="2703" spans="1:3" ht="15.6" x14ac:dyDescent="0.3">
      <c r="A2703" s="116">
        <v>45403</v>
      </c>
      <c r="B2703" s="104">
        <v>14</v>
      </c>
      <c r="C2703" s="226">
        <v>9.4160000000000004</v>
      </c>
    </row>
    <row r="2704" spans="1:3" ht="15.6" x14ac:dyDescent="0.3">
      <c r="A2704" s="116">
        <v>45403</v>
      </c>
      <c r="B2704" s="104">
        <v>15</v>
      </c>
      <c r="C2704" s="226">
        <v>9.3840000000000003</v>
      </c>
    </row>
    <row r="2705" spans="1:3" ht="15.6" x14ac:dyDescent="0.3">
      <c r="A2705" s="116">
        <v>45403</v>
      </c>
      <c r="B2705" s="104">
        <v>16</v>
      </c>
      <c r="C2705" s="226">
        <v>9.5050000000000008</v>
      </c>
    </row>
    <row r="2706" spans="1:3" ht="15.6" x14ac:dyDescent="0.3">
      <c r="A2706" s="116">
        <v>45403</v>
      </c>
      <c r="B2706" s="104">
        <v>17</v>
      </c>
      <c r="C2706" s="226">
        <v>9.2929999999999993</v>
      </c>
    </row>
    <row r="2707" spans="1:3" ht="15.6" x14ac:dyDescent="0.3">
      <c r="A2707" s="116">
        <v>45403</v>
      </c>
      <c r="B2707" s="104">
        <v>18</v>
      </c>
      <c r="C2707" s="226">
        <v>9.2119999999999997</v>
      </c>
    </row>
    <row r="2708" spans="1:3" ht="15.6" x14ac:dyDescent="0.3">
      <c r="A2708" s="116">
        <v>45403</v>
      </c>
      <c r="B2708" s="104">
        <v>19</v>
      </c>
      <c r="C2708" s="226">
        <v>9.7270000000000003</v>
      </c>
    </row>
    <row r="2709" spans="1:3" ht="15.6" x14ac:dyDescent="0.3">
      <c r="A2709" s="116">
        <v>45403</v>
      </c>
      <c r="B2709" s="104">
        <v>20</v>
      </c>
      <c r="C2709" s="226">
        <v>9.8070000000000004</v>
      </c>
    </row>
    <row r="2710" spans="1:3" ht="15.6" x14ac:dyDescent="0.3">
      <c r="A2710" s="116">
        <v>45403</v>
      </c>
      <c r="B2710" s="104">
        <v>21</v>
      </c>
      <c r="C2710" s="226">
        <v>9.8670000000000009</v>
      </c>
    </row>
    <row r="2711" spans="1:3" ht="15.6" x14ac:dyDescent="0.3">
      <c r="A2711" s="116">
        <v>45403</v>
      </c>
      <c r="B2711" s="104">
        <v>22</v>
      </c>
      <c r="C2711" s="226">
        <v>9.9169999999999998</v>
      </c>
    </row>
    <row r="2712" spans="1:3" ht="15.6" x14ac:dyDescent="0.3">
      <c r="A2712" s="116">
        <v>45403</v>
      </c>
      <c r="B2712" s="104">
        <v>23</v>
      </c>
      <c r="C2712" s="226">
        <v>10.49</v>
      </c>
    </row>
    <row r="2713" spans="1:3" ht="15.6" x14ac:dyDescent="0.3">
      <c r="A2713" s="116">
        <v>45403</v>
      </c>
      <c r="B2713" s="104">
        <v>24</v>
      </c>
      <c r="C2713" s="226">
        <v>11.252000000000001</v>
      </c>
    </row>
    <row r="2714" spans="1:3" ht="15.6" x14ac:dyDescent="0.3">
      <c r="A2714" s="116">
        <v>45404</v>
      </c>
      <c r="B2714" s="104">
        <v>1</v>
      </c>
      <c r="C2714" s="226">
        <v>10.943</v>
      </c>
    </row>
    <row r="2715" spans="1:3" ht="15.6" x14ac:dyDescent="0.3">
      <c r="A2715" s="116">
        <v>45404</v>
      </c>
      <c r="B2715" s="104">
        <v>2</v>
      </c>
      <c r="C2715" s="226">
        <v>10.907999999999999</v>
      </c>
    </row>
    <row r="2716" spans="1:3" ht="15.6" x14ac:dyDescent="0.3">
      <c r="A2716" s="116">
        <v>45404</v>
      </c>
      <c r="B2716" s="104">
        <v>3</v>
      </c>
      <c r="C2716" s="226">
        <v>11.263</v>
      </c>
    </row>
    <row r="2717" spans="1:3" ht="15.6" x14ac:dyDescent="0.3">
      <c r="A2717" s="116">
        <v>45404</v>
      </c>
      <c r="B2717" s="104">
        <v>4</v>
      </c>
      <c r="C2717" s="226">
        <v>11.346</v>
      </c>
    </row>
    <row r="2718" spans="1:3" ht="15.6" x14ac:dyDescent="0.3">
      <c r="A2718" s="116">
        <v>45404</v>
      </c>
      <c r="B2718" s="104">
        <v>5</v>
      </c>
      <c r="C2718" s="226">
        <v>11.686</v>
      </c>
    </row>
    <row r="2719" spans="1:3" ht="15.6" x14ac:dyDescent="0.3">
      <c r="A2719" s="116">
        <v>45404</v>
      </c>
      <c r="B2719" s="104">
        <v>6</v>
      </c>
      <c r="C2719" s="226">
        <v>11.711</v>
      </c>
    </row>
    <row r="2720" spans="1:3" ht="15.6" x14ac:dyDescent="0.3">
      <c r="A2720" s="116">
        <v>45404</v>
      </c>
      <c r="B2720" s="104">
        <v>7</v>
      </c>
      <c r="C2720" s="226">
        <v>11.955</v>
      </c>
    </row>
    <row r="2721" spans="1:3" ht="15.6" x14ac:dyDescent="0.3">
      <c r="A2721" s="116">
        <v>45404</v>
      </c>
      <c r="B2721" s="104">
        <v>8</v>
      </c>
      <c r="C2721" s="226">
        <v>12.379</v>
      </c>
    </row>
    <row r="2722" spans="1:3" ht="15.6" x14ac:dyDescent="0.3">
      <c r="A2722" s="116">
        <v>45404</v>
      </c>
      <c r="B2722" s="104">
        <v>9</v>
      </c>
      <c r="C2722" s="226">
        <v>13.090999999999999</v>
      </c>
    </row>
    <row r="2723" spans="1:3" ht="15.6" x14ac:dyDescent="0.3">
      <c r="A2723" s="116">
        <v>45404</v>
      </c>
      <c r="B2723" s="104">
        <v>10</v>
      </c>
      <c r="C2723" s="226">
        <v>13.933999999999999</v>
      </c>
    </row>
    <row r="2724" spans="1:3" ht="15.6" x14ac:dyDescent="0.3">
      <c r="A2724" s="116">
        <v>45404</v>
      </c>
      <c r="B2724" s="104">
        <v>11</v>
      </c>
      <c r="C2724" s="226">
        <v>13.858000000000001</v>
      </c>
    </row>
    <row r="2725" spans="1:3" ht="15.6" x14ac:dyDescent="0.3">
      <c r="A2725" s="116">
        <v>45404</v>
      </c>
      <c r="B2725" s="104">
        <v>12</v>
      </c>
      <c r="C2725" s="226">
        <v>13.532</v>
      </c>
    </row>
    <row r="2726" spans="1:3" ht="15.6" x14ac:dyDescent="0.3">
      <c r="A2726" s="116">
        <v>45404</v>
      </c>
      <c r="B2726" s="104">
        <v>13</v>
      </c>
      <c r="C2726" s="226">
        <v>13.212999999999999</v>
      </c>
    </row>
    <row r="2727" spans="1:3" ht="15.6" x14ac:dyDescent="0.3">
      <c r="A2727" s="116">
        <v>45404</v>
      </c>
      <c r="B2727" s="104">
        <v>14</v>
      </c>
      <c r="C2727" s="226">
        <v>13.911</v>
      </c>
    </row>
    <row r="2728" spans="1:3" ht="15.6" x14ac:dyDescent="0.3">
      <c r="A2728" s="116">
        <v>45404</v>
      </c>
      <c r="B2728" s="104">
        <v>15</v>
      </c>
      <c r="C2728" s="226">
        <v>14.272</v>
      </c>
    </row>
    <row r="2729" spans="1:3" ht="15.6" x14ac:dyDescent="0.3">
      <c r="A2729" s="116">
        <v>45404</v>
      </c>
      <c r="B2729" s="104">
        <v>16</v>
      </c>
      <c r="C2729" s="226">
        <v>14.907</v>
      </c>
    </row>
    <row r="2730" spans="1:3" ht="15.6" x14ac:dyDescent="0.3">
      <c r="A2730" s="116">
        <v>45404</v>
      </c>
      <c r="B2730" s="104">
        <v>17</v>
      </c>
      <c r="C2730" s="226">
        <v>14.847</v>
      </c>
    </row>
    <row r="2731" spans="1:3" ht="15.6" x14ac:dyDescent="0.3">
      <c r="A2731" s="116">
        <v>45404</v>
      </c>
      <c r="B2731" s="104">
        <v>18</v>
      </c>
      <c r="C2731" s="226">
        <v>14.17</v>
      </c>
    </row>
    <row r="2732" spans="1:3" ht="15.6" x14ac:dyDescent="0.3">
      <c r="A2732" s="116">
        <v>45404</v>
      </c>
      <c r="B2732" s="104">
        <v>19</v>
      </c>
      <c r="C2732" s="226">
        <v>13.999000000000001</v>
      </c>
    </row>
    <row r="2733" spans="1:3" ht="15.6" x14ac:dyDescent="0.3">
      <c r="A2733" s="116">
        <v>45404</v>
      </c>
      <c r="B2733" s="104">
        <v>20</v>
      </c>
      <c r="C2733" s="226">
        <v>14.304</v>
      </c>
    </row>
    <row r="2734" spans="1:3" ht="15.6" x14ac:dyDescent="0.3">
      <c r="A2734" s="116">
        <v>45404</v>
      </c>
      <c r="B2734" s="104">
        <v>21</v>
      </c>
      <c r="C2734" s="226">
        <v>13.919</v>
      </c>
    </row>
    <row r="2735" spans="1:3" ht="15.6" x14ac:dyDescent="0.3">
      <c r="A2735" s="116">
        <v>45404</v>
      </c>
      <c r="B2735" s="104">
        <v>22</v>
      </c>
      <c r="C2735" s="226">
        <v>14.691000000000001</v>
      </c>
    </row>
    <row r="2736" spans="1:3" ht="15.6" x14ac:dyDescent="0.3">
      <c r="A2736" s="116">
        <v>45404</v>
      </c>
      <c r="B2736" s="104">
        <v>23</v>
      </c>
      <c r="C2736" s="226">
        <v>14.19</v>
      </c>
    </row>
    <row r="2737" spans="1:3" ht="15.6" x14ac:dyDescent="0.3">
      <c r="A2737" s="116">
        <v>45404</v>
      </c>
      <c r="B2737" s="104">
        <v>24</v>
      </c>
      <c r="C2737" s="226">
        <v>14.493</v>
      </c>
    </row>
    <row r="2738" spans="1:3" ht="15.6" x14ac:dyDescent="0.3">
      <c r="A2738" s="116">
        <v>45405</v>
      </c>
      <c r="B2738" s="104">
        <v>1</v>
      </c>
      <c r="C2738" s="226">
        <v>13.829000000000001</v>
      </c>
    </row>
    <row r="2739" spans="1:3" ht="15.6" x14ac:dyDescent="0.3">
      <c r="A2739" s="116">
        <v>45405</v>
      </c>
      <c r="B2739" s="104">
        <v>2</v>
      </c>
      <c r="C2739" s="226">
        <v>13.771000000000001</v>
      </c>
    </row>
    <row r="2740" spans="1:3" ht="15.6" x14ac:dyDescent="0.3">
      <c r="A2740" s="116">
        <v>45405</v>
      </c>
      <c r="B2740" s="104">
        <v>3</v>
      </c>
      <c r="C2740" s="226">
        <v>13.265000000000001</v>
      </c>
    </row>
    <row r="2741" spans="1:3" ht="15.6" x14ac:dyDescent="0.3">
      <c r="A2741" s="116">
        <v>45405</v>
      </c>
      <c r="B2741" s="104">
        <v>4</v>
      </c>
      <c r="C2741" s="226">
        <v>13.563000000000001</v>
      </c>
    </row>
    <row r="2742" spans="1:3" ht="15.6" x14ac:dyDescent="0.3">
      <c r="A2742" s="116">
        <v>45405</v>
      </c>
      <c r="B2742" s="104">
        <v>5</v>
      </c>
      <c r="C2742" s="226">
        <v>13.691000000000001</v>
      </c>
    </row>
    <row r="2743" spans="1:3" ht="15.6" x14ac:dyDescent="0.3">
      <c r="A2743" s="116">
        <v>45405</v>
      </c>
      <c r="B2743" s="104">
        <v>6</v>
      </c>
      <c r="C2743" s="226">
        <v>14.37</v>
      </c>
    </row>
    <row r="2744" spans="1:3" ht="15.6" x14ac:dyDescent="0.3">
      <c r="A2744" s="116">
        <v>45405</v>
      </c>
      <c r="B2744" s="104">
        <v>7</v>
      </c>
      <c r="C2744" s="226">
        <v>14.042999999999999</v>
      </c>
    </row>
    <row r="2745" spans="1:3" ht="15.6" x14ac:dyDescent="0.3">
      <c r="A2745" s="116">
        <v>45405</v>
      </c>
      <c r="B2745" s="104">
        <v>8</v>
      </c>
      <c r="C2745" s="226">
        <v>14.734</v>
      </c>
    </row>
    <row r="2746" spans="1:3" ht="15.6" x14ac:dyDescent="0.3">
      <c r="A2746" s="116">
        <v>45405</v>
      </c>
      <c r="B2746" s="104">
        <v>9</v>
      </c>
      <c r="C2746" s="226">
        <v>13.993</v>
      </c>
    </row>
    <row r="2747" spans="1:3" ht="15.6" x14ac:dyDescent="0.3">
      <c r="A2747" s="116">
        <v>45405</v>
      </c>
      <c r="B2747" s="104">
        <v>10</v>
      </c>
      <c r="C2747" s="226">
        <v>14.403</v>
      </c>
    </row>
    <row r="2748" spans="1:3" ht="15.6" x14ac:dyDescent="0.3">
      <c r="A2748" s="116">
        <v>45405</v>
      </c>
      <c r="B2748" s="104">
        <v>11</v>
      </c>
      <c r="C2748" s="226">
        <v>14.866</v>
      </c>
    </row>
    <row r="2749" spans="1:3" ht="15.6" x14ac:dyDescent="0.3">
      <c r="A2749" s="116">
        <v>45405</v>
      </c>
      <c r="B2749" s="104">
        <v>12</v>
      </c>
      <c r="C2749" s="226">
        <v>14.833</v>
      </c>
    </row>
    <row r="2750" spans="1:3" ht="15.6" x14ac:dyDescent="0.3">
      <c r="A2750" s="116">
        <v>45405</v>
      </c>
      <c r="B2750" s="104">
        <v>13</v>
      </c>
      <c r="C2750" s="226">
        <v>14.645</v>
      </c>
    </row>
    <row r="2751" spans="1:3" ht="15.6" x14ac:dyDescent="0.3">
      <c r="A2751" s="116">
        <v>45405</v>
      </c>
      <c r="B2751" s="104">
        <v>14</v>
      </c>
      <c r="C2751" s="226">
        <v>14.858000000000001</v>
      </c>
    </row>
    <row r="2752" spans="1:3" ht="15.6" x14ac:dyDescent="0.3">
      <c r="A2752" s="116">
        <v>45405</v>
      </c>
      <c r="B2752" s="104">
        <v>15</v>
      </c>
      <c r="C2752" s="226">
        <v>14.384</v>
      </c>
    </row>
    <row r="2753" spans="1:3" ht="15.6" x14ac:dyDescent="0.3">
      <c r="A2753" s="116">
        <v>45405</v>
      </c>
      <c r="B2753" s="104">
        <v>16</v>
      </c>
      <c r="C2753" s="226">
        <v>15.177</v>
      </c>
    </row>
    <row r="2754" spans="1:3" ht="15.6" x14ac:dyDescent="0.3">
      <c r="A2754" s="116">
        <v>45405</v>
      </c>
      <c r="B2754" s="104">
        <v>17</v>
      </c>
      <c r="C2754" s="226">
        <v>14.885</v>
      </c>
    </row>
    <row r="2755" spans="1:3" ht="15.6" x14ac:dyDescent="0.3">
      <c r="A2755" s="116">
        <v>45405</v>
      </c>
      <c r="B2755" s="104">
        <v>18</v>
      </c>
      <c r="C2755" s="226">
        <v>14.266</v>
      </c>
    </row>
    <row r="2756" spans="1:3" ht="15.6" x14ac:dyDescent="0.3">
      <c r="A2756" s="116">
        <v>45405</v>
      </c>
      <c r="B2756" s="104">
        <v>19</v>
      </c>
      <c r="C2756" s="226">
        <v>14.24</v>
      </c>
    </row>
    <row r="2757" spans="1:3" ht="15.6" x14ac:dyDescent="0.3">
      <c r="A2757" s="116">
        <v>45405</v>
      </c>
      <c r="B2757" s="104">
        <v>20</v>
      </c>
      <c r="C2757" s="226">
        <v>14.683</v>
      </c>
    </row>
    <row r="2758" spans="1:3" ht="15.6" x14ac:dyDescent="0.3">
      <c r="A2758" s="116">
        <v>45405</v>
      </c>
      <c r="B2758" s="104">
        <v>21</v>
      </c>
      <c r="C2758" s="226">
        <v>13.961</v>
      </c>
    </row>
    <row r="2759" spans="1:3" ht="15.6" x14ac:dyDescent="0.3">
      <c r="A2759" s="116">
        <v>45405</v>
      </c>
      <c r="B2759" s="104">
        <v>22</v>
      </c>
      <c r="C2759" s="226">
        <v>14.292999999999999</v>
      </c>
    </row>
    <row r="2760" spans="1:3" ht="15.6" x14ac:dyDescent="0.3">
      <c r="A2760" s="116">
        <v>45405</v>
      </c>
      <c r="B2760" s="104">
        <v>23</v>
      </c>
      <c r="C2760" s="226">
        <v>12.804</v>
      </c>
    </row>
    <row r="2761" spans="1:3" ht="15.6" x14ac:dyDescent="0.3">
      <c r="A2761" s="116">
        <v>45405</v>
      </c>
      <c r="B2761" s="104">
        <v>24</v>
      </c>
      <c r="C2761" s="226">
        <v>12.816000000000001</v>
      </c>
    </row>
    <row r="2762" spans="1:3" ht="15.6" x14ac:dyDescent="0.3">
      <c r="A2762" s="116">
        <v>45406</v>
      </c>
      <c r="B2762" s="104">
        <v>1</v>
      </c>
      <c r="C2762" s="226">
        <v>12.814</v>
      </c>
    </row>
    <row r="2763" spans="1:3" ht="15.6" x14ac:dyDescent="0.3">
      <c r="A2763" s="116">
        <v>45406</v>
      </c>
      <c r="B2763" s="104">
        <v>2</v>
      </c>
      <c r="C2763" s="226">
        <v>12.65</v>
      </c>
    </row>
    <row r="2764" spans="1:3" ht="15.6" x14ac:dyDescent="0.3">
      <c r="A2764" s="116">
        <v>45406</v>
      </c>
      <c r="B2764" s="104">
        <v>3</v>
      </c>
      <c r="C2764" s="226">
        <v>12.917</v>
      </c>
    </row>
    <row r="2765" spans="1:3" ht="15.6" x14ac:dyDescent="0.3">
      <c r="A2765" s="116">
        <v>45406</v>
      </c>
      <c r="B2765" s="104">
        <v>4</v>
      </c>
      <c r="C2765" s="226">
        <v>12.497</v>
      </c>
    </row>
    <row r="2766" spans="1:3" ht="15.6" x14ac:dyDescent="0.3">
      <c r="A2766" s="116">
        <v>45406</v>
      </c>
      <c r="B2766" s="104">
        <v>5</v>
      </c>
      <c r="C2766" s="226">
        <v>12.29</v>
      </c>
    </row>
    <row r="2767" spans="1:3" ht="15.6" x14ac:dyDescent="0.3">
      <c r="A2767" s="116">
        <v>45406</v>
      </c>
      <c r="B2767" s="104">
        <v>6</v>
      </c>
      <c r="C2767" s="226">
        <v>12.651</v>
      </c>
    </row>
    <row r="2768" spans="1:3" ht="15.6" x14ac:dyDescent="0.3">
      <c r="A2768" s="116">
        <v>45406</v>
      </c>
      <c r="B2768" s="104">
        <v>7</v>
      </c>
      <c r="C2768" s="226">
        <v>12.608000000000001</v>
      </c>
    </row>
    <row r="2769" spans="1:3" ht="15.6" x14ac:dyDescent="0.3">
      <c r="A2769" s="116">
        <v>45406</v>
      </c>
      <c r="B2769" s="104">
        <v>8</v>
      </c>
      <c r="C2769" s="226">
        <v>13.813000000000001</v>
      </c>
    </row>
    <row r="2770" spans="1:3" ht="15.6" x14ac:dyDescent="0.3">
      <c r="A2770" s="116">
        <v>45406</v>
      </c>
      <c r="B2770" s="104">
        <v>9</v>
      </c>
      <c r="C2770" s="226">
        <v>13.944000000000001</v>
      </c>
    </row>
    <row r="2771" spans="1:3" ht="15.6" x14ac:dyDescent="0.3">
      <c r="A2771" s="116">
        <v>45406</v>
      </c>
      <c r="B2771" s="104">
        <v>10</v>
      </c>
      <c r="C2771" s="226">
        <v>14.624000000000001</v>
      </c>
    </row>
    <row r="2772" spans="1:3" ht="15.6" x14ac:dyDescent="0.3">
      <c r="A2772" s="116">
        <v>45406</v>
      </c>
      <c r="B2772" s="104">
        <v>11</v>
      </c>
      <c r="C2772" s="226">
        <v>14.335000000000001</v>
      </c>
    </row>
    <row r="2773" spans="1:3" ht="15.6" x14ac:dyDescent="0.3">
      <c r="A2773" s="116">
        <v>45406</v>
      </c>
      <c r="B2773" s="104">
        <v>12</v>
      </c>
      <c r="C2773" s="226">
        <v>13.685</v>
      </c>
    </row>
    <row r="2774" spans="1:3" ht="15.6" x14ac:dyDescent="0.3">
      <c r="A2774" s="116">
        <v>45406</v>
      </c>
      <c r="B2774" s="104">
        <v>13</v>
      </c>
      <c r="C2774" s="226">
        <v>14.116</v>
      </c>
    </row>
    <row r="2775" spans="1:3" ht="15.6" x14ac:dyDescent="0.3">
      <c r="A2775" s="116">
        <v>45406</v>
      </c>
      <c r="B2775" s="104">
        <v>14</v>
      </c>
      <c r="C2775" s="226">
        <v>14.342000000000001</v>
      </c>
    </row>
    <row r="2776" spans="1:3" ht="15.6" x14ac:dyDescent="0.3">
      <c r="A2776" s="116">
        <v>45406</v>
      </c>
      <c r="B2776" s="104">
        <v>15</v>
      </c>
      <c r="C2776" s="226">
        <v>14.170999999999999</v>
      </c>
    </row>
    <row r="2777" spans="1:3" ht="15.6" x14ac:dyDescent="0.3">
      <c r="A2777" s="116">
        <v>45406</v>
      </c>
      <c r="B2777" s="104">
        <v>16</v>
      </c>
      <c r="C2777" s="226">
        <v>13.907999999999999</v>
      </c>
    </row>
    <row r="2778" spans="1:3" ht="15.6" x14ac:dyDescent="0.3">
      <c r="A2778" s="116">
        <v>45406</v>
      </c>
      <c r="B2778" s="104">
        <v>17</v>
      </c>
      <c r="C2778" s="226">
        <v>13.826000000000001</v>
      </c>
    </row>
    <row r="2779" spans="1:3" ht="15.6" x14ac:dyDescent="0.3">
      <c r="A2779" s="116">
        <v>45406</v>
      </c>
      <c r="B2779" s="104">
        <v>18</v>
      </c>
      <c r="C2779" s="226">
        <v>13.566000000000001</v>
      </c>
    </row>
    <row r="2780" spans="1:3" ht="15.6" x14ac:dyDescent="0.3">
      <c r="A2780" s="116">
        <v>45406</v>
      </c>
      <c r="B2780" s="104">
        <v>19</v>
      </c>
      <c r="C2780" s="226">
        <v>13.353</v>
      </c>
    </row>
    <row r="2781" spans="1:3" ht="15.6" x14ac:dyDescent="0.3">
      <c r="A2781" s="116">
        <v>45406</v>
      </c>
      <c r="B2781" s="104">
        <v>20</v>
      </c>
      <c r="C2781" s="226">
        <v>13.159000000000001</v>
      </c>
    </row>
    <row r="2782" spans="1:3" ht="15.6" x14ac:dyDescent="0.3">
      <c r="A2782" s="116">
        <v>45406</v>
      </c>
      <c r="B2782" s="104">
        <v>21</v>
      </c>
      <c r="C2782" s="226">
        <v>13.122999999999999</v>
      </c>
    </row>
    <row r="2783" spans="1:3" ht="15.6" x14ac:dyDescent="0.3">
      <c r="A2783" s="116">
        <v>45406</v>
      </c>
      <c r="B2783" s="104">
        <v>22</v>
      </c>
      <c r="C2783" s="226">
        <v>13.864000000000001</v>
      </c>
    </row>
    <row r="2784" spans="1:3" ht="15.6" x14ac:dyDescent="0.3">
      <c r="A2784" s="116">
        <v>45406</v>
      </c>
      <c r="B2784" s="104">
        <v>23</v>
      </c>
      <c r="C2784" s="226">
        <v>13.253</v>
      </c>
    </row>
    <row r="2785" spans="1:3" ht="15.6" x14ac:dyDescent="0.3">
      <c r="A2785" s="116">
        <v>45406</v>
      </c>
      <c r="B2785" s="104">
        <v>24</v>
      </c>
      <c r="C2785" s="226">
        <v>13.731</v>
      </c>
    </row>
    <row r="2786" spans="1:3" ht="15.6" x14ac:dyDescent="0.3">
      <c r="A2786" s="116">
        <v>45407</v>
      </c>
      <c r="B2786" s="104">
        <v>1</v>
      </c>
      <c r="C2786" s="226">
        <v>13.347</v>
      </c>
    </row>
    <row r="2787" spans="1:3" ht="15.6" x14ac:dyDescent="0.3">
      <c r="A2787" s="116">
        <v>45407</v>
      </c>
      <c r="B2787" s="104">
        <v>2</v>
      </c>
      <c r="C2787" s="226">
        <v>12.706</v>
      </c>
    </row>
    <row r="2788" spans="1:3" ht="15.6" x14ac:dyDescent="0.3">
      <c r="A2788" s="116">
        <v>45407</v>
      </c>
      <c r="B2788" s="104">
        <v>3</v>
      </c>
      <c r="C2788" s="226">
        <v>12.513</v>
      </c>
    </row>
    <row r="2789" spans="1:3" ht="15.6" x14ac:dyDescent="0.3">
      <c r="A2789" s="116">
        <v>45407</v>
      </c>
      <c r="B2789" s="104">
        <v>4</v>
      </c>
      <c r="C2789" s="226">
        <v>12.785</v>
      </c>
    </row>
    <row r="2790" spans="1:3" ht="15.6" x14ac:dyDescent="0.3">
      <c r="A2790" s="116">
        <v>45407</v>
      </c>
      <c r="B2790" s="104">
        <v>5</v>
      </c>
      <c r="C2790" s="226">
        <v>12.689</v>
      </c>
    </row>
    <row r="2791" spans="1:3" ht="15.6" x14ac:dyDescent="0.3">
      <c r="A2791" s="116">
        <v>45407</v>
      </c>
      <c r="B2791" s="104">
        <v>6</v>
      </c>
      <c r="C2791" s="226">
        <v>12.9</v>
      </c>
    </row>
    <row r="2792" spans="1:3" ht="15.6" x14ac:dyDescent="0.3">
      <c r="A2792" s="116">
        <v>45407</v>
      </c>
      <c r="B2792" s="104">
        <v>7</v>
      </c>
      <c r="C2792" s="226">
        <v>13.499000000000001</v>
      </c>
    </row>
    <row r="2793" spans="1:3" ht="15.6" x14ac:dyDescent="0.3">
      <c r="A2793" s="116">
        <v>45407</v>
      </c>
      <c r="B2793" s="104">
        <v>8</v>
      </c>
      <c r="C2793" s="226">
        <v>13.897</v>
      </c>
    </row>
    <row r="2794" spans="1:3" ht="15.6" x14ac:dyDescent="0.3">
      <c r="A2794" s="116">
        <v>45407</v>
      </c>
      <c r="B2794" s="104">
        <v>9</v>
      </c>
      <c r="C2794" s="226">
        <v>14.074</v>
      </c>
    </row>
    <row r="2795" spans="1:3" ht="15.6" x14ac:dyDescent="0.3">
      <c r="A2795" s="116">
        <v>45407</v>
      </c>
      <c r="B2795" s="104">
        <v>10</v>
      </c>
      <c r="C2795" s="226">
        <v>14.622999999999999</v>
      </c>
    </row>
    <row r="2796" spans="1:3" ht="15.6" x14ac:dyDescent="0.3">
      <c r="A2796" s="116">
        <v>45407</v>
      </c>
      <c r="B2796" s="104">
        <v>11</v>
      </c>
      <c r="C2796" s="226">
        <v>14.593999999999999</v>
      </c>
    </row>
    <row r="2797" spans="1:3" ht="15.6" x14ac:dyDescent="0.3">
      <c r="A2797" s="116">
        <v>45407</v>
      </c>
      <c r="B2797" s="104">
        <v>12</v>
      </c>
      <c r="C2797" s="226">
        <v>14.433</v>
      </c>
    </row>
    <row r="2798" spans="1:3" ht="15.6" x14ac:dyDescent="0.3">
      <c r="A2798" s="116">
        <v>45407</v>
      </c>
      <c r="B2798" s="104">
        <v>13</v>
      </c>
      <c r="C2798" s="226">
        <v>14.374000000000001</v>
      </c>
    </row>
    <row r="2799" spans="1:3" ht="15.6" x14ac:dyDescent="0.3">
      <c r="A2799" s="116">
        <v>45407</v>
      </c>
      <c r="B2799" s="104">
        <v>14</v>
      </c>
      <c r="C2799" s="226">
        <v>14.459</v>
      </c>
    </row>
    <row r="2800" spans="1:3" ht="15.6" x14ac:dyDescent="0.3">
      <c r="A2800" s="116">
        <v>45407</v>
      </c>
      <c r="B2800" s="104">
        <v>15</v>
      </c>
      <c r="C2800" s="226">
        <v>14.593</v>
      </c>
    </row>
    <row r="2801" spans="1:3" ht="15.6" x14ac:dyDescent="0.3">
      <c r="A2801" s="116">
        <v>45407</v>
      </c>
      <c r="B2801" s="104">
        <v>16</v>
      </c>
      <c r="C2801" s="226">
        <v>14.731</v>
      </c>
    </row>
    <row r="2802" spans="1:3" ht="15.6" x14ac:dyDescent="0.3">
      <c r="A2802" s="116">
        <v>45407</v>
      </c>
      <c r="B2802" s="104">
        <v>17</v>
      </c>
      <c r="C2802" s="226">
        <v>14.492000000000001</v>
      </c>
    </row>
    <row r="2803" spans="1:3" ht="15.6" x14ac:dyDescent="0.3">
      <c r="A2803" s="116">
        <v>45407</v>
      </c>
      <c r="B2803" s="104">
        <v>18</v>
      </c>
      <c r="C2803" s="226">
        <v>13.968999999999999</v>
      </c>
    </row>
    <row r="2804" spans="1:3" ht="15.6" x14ac:dyDescent="0.3">
      <c r="A2804" s="116">
        <v>45407</v>
      </c>
      <c r="B2804" s="104">
        <v>19</v>
      </c>
      <c r="C2804" s="226">
        <v>13.053000000000001</v>
      </c>
    </row>
    <row r="2805" spans="1:3" ht="15.6" x14ac:dyDescent="0.3">
      <c r="A2805" s="116">
        <v>45407</v>
      </c>
      <c r="B2805" s="104">
        <v>20</v>
      </c>
      <c r="C2805" s="226">
        <v>13.223000000000001</v>
      </c>
    </row>
    <row r="2806" spans="1:3" ht="15.6" x14ac:dyDescent="0.3">
      <c r="A2806" s="116">
        <v>45407</v>
      </c>
      <c r="B2806" s="104">
        <v>21</v>
      </c>
      <c r="C2806" s="226">
        <v>13.385999999999999</v>
      </c>
    </row>
    <row r="2807" spans="1:3" ht="15.6" x14ac:dyDescent="0.3">
      <c r="A2807" s="116">
        <v>45407</v>
      </c>
      <c r="B2807" s="104">
        <v>22</v>
      </c>
      <c r="C2807" s="226">
        <v>12.986000000000001</v>
      </c>
    </row>
    <row r="2808" spans="1:3" ht="15.6" x14ac:dyDescent="0.3">
      <c r="A2808" s="116">
        <v>45407</v>
      </c>
      <c r="B2808" s="104">
        <v>23</v>
      </c>
      <c r="C2808" s="226">
        <v>12.715</v>
      </c>
    </row>
    <row r="2809" spans="1:3" ht="15.6" x14ac:dyDescent="0.3">
      <c r="A2809" s="116">
        <v>45407</v>
      </c>
      <c r="B2809" s="104">
        <v>24</v>
      </c>
      <c r="C2809" s="226">
        <v>12.718999999999999</v>
      </c>
    </row>
    <row r="2810" spans="1:3" ht="15.6" x14ac:dyDescent="0.3">
      <c r="A2810" s="116">
        <v>45408</v>
      </c>
      <c r="B2810" s="104">
        <v>1</v>
      </c>
      <c r="C2810" s="226">
        <v>12.57</v>
      </c>
    </row>
    <row r="2811" spans="1:3" ht="15.6" x14ac:dyDescent="0.3">
      <c r="A2811" s="116">
        <v>45408</v>
      </c>
      <c r="B2811" s="104">
        <v>2</v>
      </c>
      <c r="C2811" s="226">
        <v>12.859</v>
      </c>
    </row>
    <row r="2812" spans="1:3" ht="15.6" x14ac:dyDescent="0.3">
      <c r="A2812" s="116">
        <v>45408</v>
      </c>
      <c r="B2812" s="104">
        <v>3</v>
      </c>
      <c r="C2812" s="226">
        <v>12.268000000000001</v>
      </c>
    </row>
    <row r="2813" spans="1:3" ht="15.6" x14ac:dyDescent="0.3">
      <c r="A2813" s="116">
        <v>45408</v>
      </c>
      <c r="B2813" s="104">
        <v>4</v>
      </c>
      <c r="C2813" s="226">
        <v>12.425000000000001</v>
      </c>
    </row>
    <row r="2814" spans="1:3" ht="15.6" x14ac:dyDescent="0.3">
      <c r="A2814" s="116">
        <v>45408</v>
      </c>
      <c r="B2814" s="104">
        <v>5</v>
      </c>
      <c r="C2814" s="226">
        <v>12.525</v>
      </c>
    </row>
    <row r="2815" spans="1:3" ht="15.6" x14ac:dyDescent="0.3">
      <c r="A2815" s="116">
        <v>45408</v>
      </c>
      <c r="B2815" s="104">
        <v>6</v>
      </c>
      <c r="C2815" s="226">
        <v>12.775</v>
      </c>
    </row>
    <row r="2816" spans="1:3" ht="15.6" x14ac:dyDescent="0.3">
      <c r="A2816" s="116">
        <v>45408</v>
      </c>
      <c r="B2816" s="104">
        <v>7</v>
      </c>
      <c r="C2816" s="226">
        <v>12.456</v>
      </c>
    </row>
    <row r="2817" spans="1:3" ht="15.6" x14ac:dyDescent="0.3">
      <c r="A2817" s="116">
        <v>45408</v>
      </c>
      <c r="B2817" s="104">
        <v>8</v>
      </c>
      <c r="C2817" s="226">
        <v>13.863</v>
      </c>
    </row>
    <row r="2818" spans="1:3" ht="15.6" x14ac:dyDescent="0.3">
      <c r="A2818" s="116">
        <v>45408</v>
      </c>
      <c r="B2818" s="104">
        <v>9</v>
      </c>
      <c r="C2818" s="226">
        <v>13.973000000000001</v>
      </c>
    </row>
    <row r="2819" spans="1:3" ht="15.6" x14ac:dyDescent="0.3">
      <c r="A2819" s="116">
        <v>45408</v>
      </c>
      <c r="B2819" s="104">
        <v>10</v>
      </c>
      <c r="C2819" s="226">
        <v>13.504</v>
      </c>
    </row>
    <row r="2820" spans="1:3" ht="15.6" x14ac:dyDescent="0.3">
      <c r="A2820" s="116">
        <v>45408</v>
      </c>
      <c r="B2820" s="104">
        <v>11</v>
      </c>
      <c r="C2820" s="226">
        <v>13.329000000000001</v>
      </c>
    </row>
    <row r="2821" spans="1:3" ht="15.6" x14ac:dyDescent="0.3">
      <c r="A2821" s="116">
        <v>45408</v>
      </c>
      <c r="B2821" s="104">
        <v>12</v>
      </c>
      <c r="C2821" s="226">
        <v>11.151999999999999</v>
      </c>
    </row>
    <row r="2822" spans="1:3" ht="15.6" x14ac:dyDescent="0.3">
      <c r="A2822" s="116">
        <v>45408</v>
      </c>
      <c r="B2822" s="104">
        <v>13</v>
      </c>
      <c r="C2822" s="226">
        <v>12.167999999999999</v>
      </c>
    </row>
    <row r="2823" spans="1:3" ht="15.6" x14ac:dyDescent="0.3">
      <c r="A2823" s="116">
        <v>45408</v>
      </c>
      <c r="B2823" s="104">
        <v>14</v>
      </c>
      <c r="C2823" s="226">
        <v>12.48</v>
      </c>
    </row>
    <row r="2824" spans="1:3" ht="15.6" x14ac:dyDescent="0.3">
      <c r="A2824" s="116">
        <v>45408</v>
      </c>
      <c r="B2824" s="104">
        <v>15</v>
      </c>
      <c r="C2824" s="226">
        <v>11.936</v>
      </c>
    </row>
    <row r="2825" spans="1:3" ht="15.6" x14ac:dyDescent="0.3">
      <c r="A2825" s="116">
        <v>45408</v>
      </c>
      <c r="B2825" s="104">
        <v>16</v>
      </c>
      <c r="C2825" s="226">
        <v>12.031000000000001</v>
      </c>
    </row>
    <row r="2826" spans="1:3" ht="15.6" x14ac:dyDescent="0.3">
      <c r="A2826" s="116">
        <v>45408</v>
      </c>
      <c r="B2826" s="104">
        <v>17</v>
      </c>
      <c r="C2826" s="226">
        <v>11.747999999999999</v>
      </c>
    </row>
    <row r="2827" spans="1:3" ht="15.6" x14ac:dyDescent="0.3">
      <c r="A2827" s="116">
        <v>45408</v>
      </c>
      <c r="B2827" s="104">
        <v>18</v>
      </c>
      <c r="C2827" s="226">
        <v>11.954000000000001</v>
      </c>
    </row>
    <row r="2828" spans="1:3" ht="15.6" x14ac:dyDescent="0.3">
      <c r="A2828" s="116">
        <v>45408</v>
      </c>
      <c r="B2828" s="104">
        <v>19</v>
      </c>
      <c r="C2828" s="226">
        <v>11.617000000000001</v>
      </c>
    </row>
    <row r="2829" spans="1:3" ht="15.6" x14ac:dyDescent="0.3">
      <c r="A2829" s="116">
        <v>45408</v>
      </c>
      <c r="B2829" s="104">
        <v>20</v>
      </c>
      <c r="C2829" s="226">
        <v>12.318</v>
      </c>
    </row>
    <row r="2830" spans="1:3" ht="15.6" x14ac:dyDescent="0.3">
      <c r="A2830" s="116">
        <v>45408</v>
      </c>
      <c r="B2830" s="104">
        <v>21</v>
      </c>
      <c r="C2830" s="226">
        <v>11.737</v>
      </c>
    </row>
    <row r="2831" spans="1:3" ht="15.6" x14ac:dyDescent="0.3">
      <c r="A2831" s="116">
        <v>45408</v>
      </c>
      <c r="B2831" s="104">
        <v>22</v>
      </c>
      <c r="C2831" s="226">
        <v>12.327999999999999</v>
      </c>
    </row>
    <row r="2832" spans="1:3" ht="15.6" x14ac:dyDescent="0.3">
      <c r="A2832" s="116">
        <v>45408</v>
      </c>
      <c r="B2832" s="104">
        <v>23</v>
      </c>
      <c r="C2832" s="226">
        <v>12.102</v>
      </c>
    </row>
    <row r="2833" spans="1:3" ht="15.6" x14ac:dyDescent="0.3">
      <c r="A2833" s="116">
        <v>45408</v>
      </c>
      <c r="B2833" s="104">
        <v>24</v>
      </c>
      <c r="C2833" s="226">
        <v>12.282999999999999</v>
      </c>
    </row>
    <row r="2834" spans="1:3" ht="15.6" x14ac:dyDescent="0.3">
      <c r="A2834" s="116">
        <v>45409</v>
      </c>
      <c r="B2834" s="104">
        <v>1</v>
      </c>
      <c r="C2834" s="226">
        <v>12.343999999999999</v>
      </c>
    </row>
    <row r="2835" spans="1:3" ht="15.6" x14ac:dyDescent="0.3">
      <c r="A2835" s="116">
        <v>45409</v>
      </c>
      <c r="B2835" s="104">
        <v>2</v>
      </c>
      <c r="C2835" s="226">
        <v>11.702</v>
      </c>
    </row>
    <row r="2836" spans="1:3" ht="15.6" x14ac:dyDescent="0.3">
      <c r="A2836" s="116">
        <v>45409</v>
      </c>
      <c r="B2836" s="104">
        <v>3</v>
      </c>
      <c r="C2836" s="226">
        <v>11.253</v>
      </c>
    </row>
    <row r="2837" spans="1:3" ht="15.6" x14ac:dyDescent="0.3">
      <c r="A2837" s="116">
        <v>45409</v>
      </c>
      <c r="B2837" s="104">
        <v>4</v>
      </c>
      <c r="C2837" s="226">
        <v>11.170999999999999</v>
      </c>
    </row>
    <row r="2838" spans="1:3" ht="15.6" x14ac:dyDescent="0.3">
      <c r="A2838" s="116">
        <v>45409</v>
      </c>
      <c r="B2838" s="104">
        <v>5</v>
      </c>
      <c r="C2838" s="226">
        <v>11.425000000000001</v>
      </c>
    </row>
    <row r="2839" spans="1:3" ht="15.6" x14ac:dyDescent="0.3">
      <c r="A2839" s="116">
        <v>45409</v>
      </c>
      <c r="B2839" s="104">
        <v>6</v>
      </c>
      <c r="C2839" s="226">
        <v>10.772</v>
      </c>
    </row>
    <row r="2840" spans="1:3" ht="15.6" x14ac:dyDescent="0.3">
      <c r="A2840" s="116">
        <v>45409</v>
      </c>
      <c r="B2840" s="104">
        <v>7</v>
      </c>
      <c r="C2840" s="226">
        <v>10.404</v>
      </c>
    </row>
    <row r="2841" spans="1:3" ht="15.6" x14ac:dyDescent="0.3">
      <c r="A2841" s="116">
        <v>45409</v>
      </c>
      <c r="B2841" s="104">
        <v>8</v>
      </c>
      <c r="C2841" s="226">
        <v>10.382</v>
      </c>
    </row>
    <row r="2842" spans="1:3" ht="15.6" x14ac:dyDescent="0.3">
      <c r="A2842" s="116">
        <v>45409</v>
      </c>
      <c r="B2842" s="104">
        <v>9</v>
      </c>
      <c r="C2842" s="226">
        <v>10.538</v>
      </c>
    </row>
    <row r="2843" spans="1:3" ht="15.6" x14ac:dyDescent="0.3">
      <c r="A2843" s="116">
        <v>45409</v>
      </c>
      <c r="B2843" s="104">
        <v>10</v>
      </c>
      <c r="C2843" s="226">
        <v>10.634</v>
      </c>
    </row>
    <row r="2844" spans="1:3" ht="15.6" x14ac:dyDescent="0.3">
      <c r="A2844" s="116">
        <v>45409</v>
      </c>
      <c r="B2844" s="104">
        <v>11</v>
      </c>
      <c r="C2844" s="226">
        <v>10.425000000000001</v>
      </c>
    </row>
    <row r="2845" spans="1:3" ht="15.6" x14ac:dyDescent="0.3">
      <c r="A2845" s="116">
        <v>45409</v>
      </c>
      <c r="B2845" s="104">
        <v>12</v>
      </c>
      <c r="C2845" s="226">
        <v>9.8970000000000002</v>
      </c>
    </row>
    <row r="2846" spans="1:3" ht="15.6" x14ac:dyDescent="0.3">
      <c r="A2846" s="116">
        <v>45409</v>
      </c>
      <c r="B2846" s="104">
        <v>13</v>
      </c>
      <c r="C2846" s="226">
        <v>9.5340000000000007</v>
      </c>
    </row>
    <row r="2847" spans="1:3" ht="15.6" x14ac:dyDescent="0.3">
      <c r="A2847" s="116">
        <v>45409</v>
      </c>
      <c r="B2847" s="104">
        <v>14</v>
      </c>
      <c r="C2847" s="226">
        <v>10.082000000000001</v>
      </c>
    </row>
    <row r="2848" spans="1:3" ht="15.6" x14ac:dyDescent="0.3">
      <c r="A2848" s="116">
        <v>45409</v>
      </c>
      <c r="B2848" s="104">
        <v>15</v>
      </c>
      <c r="C2848" s="226">
        <v>9.5380000000000003</v>
      </c>
    </row>
    <row r="2849" spans="1:3" ht="15.6" x14ac:dyDescent="0.3">
      <c r="A2849" s="116">
        <v>45409</v>
      </c>
      <c r="B2849" s="104">
        <v>16</v>
      </c>
      <c r="C2849" s="226">
        <v>9.4160000000000004</v>
      </c>
    </row>
    <row r="2850" spans="1:3" ht="15.6" x14ac:dyDescent="0.3">
      <c r="A2850" s="116">
        <v>45409</v>
      </c>
      <c r="B2850" s="104">
        <v>17</v>
      </c>
      <c r="C2850" s="226">
        <v>9.5</v>
      </c>
    </row>
    <row r="2851" spans="1:3" ht="15.6" x14ac:dyDescent="0.3">
      <c r="A2851" s="116">
        <v>45409</v>
      </c>
      <c r="B2851" s="104">
        <v>18</v>
      </c>
      <c r="C2851" s="226">
        <v>9.6519999999999992</v>
      </c>
    </row>
    <row r="2852" spans="1:3" ht="15.6" x14ac:dyDescent="0.3">
      <c r="A2852" s="116">
        <v>45409</v>
      </c>
      <c r="B2852" s="104">
        <v>19</v>
      </c>
      <c r="C2852" s="226">
        <v>9.548</v>
      </c>
    </row>
    <row r="2853" spans="1:3" ht="15.6" x14ac:dyDescent="0.3">
      <c r="A2853" s="116">
        <v>45409</v>
      </c>
      <c r="B2853" s="104">
        <v>20</v>
      </c>
      <c r="C2853" s="226">
        <v>9.4320000000000004</v>
      </c>
    </row>
    <row r="2854" spans="1:3" ht="15.6" x14ac:dyDescent="0.3">
      <c r="A2854" s="116">
        <v>45409</v>
      </c>
      <c r="B2854" s="104">
        <v>21</v>
      </c>
      <c r="C2854" s="226">
        <v>9.1549999999999994</v>
      </c>
    </row>
    <row r="2855" spans="1:3" ht="15.6" x14ac:dyDescent="0.3">
      <c r="A2855" s="116">
        <v>45409</v>
      </c>
      <c r="B2855" s="104">
        <v>22</v>
      </c>
      <c r="C2855" s="226">
        <v>9.4719999999999995</v>
      </c>
    </row>
    <row r="2856" spans="1:3" ht="15.6" x14ac:dyDescent="0.3">
      <c r="A2856" s="116">
        <v>45409</v>
      </c>
      <c r="B2856" s="104">
        <v>23</v>
      </c>
      <c r="C2856" s="226">
        <v>9.5730000000000004</v>
      </c>
    </row>
    <row r="2857" spans="1:3" ht="15.6" x14ac:dyDescent="0.3">
      <c r="A2857" s="116">
        <v>45409</v>
      </c>
      <c r="B2857" s="104">
        <v>24</v>
      </c>
      <c r="C2857" s="226">
        <v>9.67</v>
      </c>
    </row>
    <row r="2858" spans="1:3" ht="15.6" x14ac:dyDescent="0.3">
      <c r="A2858" s="116">
        <v>45410</v>
      </c>
      <c r="B2858" s="104">
        <v>1</v>
      </c>
      <c r="C2858" s="226">
        <v>9.7040000000000006</v>
      </c>
    </row>
    <row r="2859" spans="1:3" ht="15.6" x14ac:dyDescent="0.3">
      <c r="A2859" s="116">
        <v>45410</v>
      </c>
      <c r="B2859" s="104">
        <v>2</v>
      </c>
      <c r="C2859" s="226">
        <v>9.65</v>
      </c>
    </row>
    <row r="2860" spans="1:3" ht="15.6" x14ac:dyDescent="0.3">
      <c r="A2860" s="116">
        <v>45410</v>
      </c>
      <c r="B2860" s="104">
        <v>3</v>
      </c>
      <c r="C2860" s="226">
        <v>9.7289999999999992</v>
      </c>
    </row>
    <row r="2861" spans="1:3" ht="15.6" x14ac:dyDescent="0.3">
      <c r="A2861" s="116">
        <v>45410</v>
      </c>
      <c r="B2861" s="104">
        <v>4</v>
      </c>
      <c r="C2861" s="226">
        <v>9.5340000000000007</v>
      </c>
    </row>
    <row r="2862" spans="1:3" ht="15.6" x14ac:dyDescent="0.3">
      <c r="A2862" s="116">
        <v>45410</v>
      </c>
      <c r="B2862" s="104">
        <v>5</v>
      </c>
      <c r="C2862" s="226">
        <v>9.52</v>
      </c>
    </row>
    <row r="2863" spans="1:3" ht="15.6" x14ac:dyDescent="0.3">
      <c r="A2863" s="116">
        <v>45410</v>
      </c>
      <c r="B2863" s="104">
        <v>6</v>
      </c>
      <c r="C2863" s="226">
        <v>9.3640000000000008</v>
      </c>
    </row>
    <row r="2864" spans="1:3" ht="15.6" x14ac:dyDescent="0.3">
      <c r="A2864" s="116">
        <v>45410</v>
      </c>
      <c r="B2864" s="104">
        <v>7</v>
      </c>
      <c r="C2864" s="226">
        <v>8.67</v>
      </c>
    </row>
    <row r="2865" spans="1:3" ht="15.6" x14ac:dyDescent="0.3">
      <c r="A2865" s="116">
        <v>45410</v>
      </c>
      <c r="B2865" s="104">
        <v>8</v>
      </c>
      <c r="C2865" s="226">
        <v>8.4269999999999996</v>
      </c>
    </row>
    <row r="2866" spans="1:3" ht="15.6" x14ac:dyDescent="0.3">
      <c r="A2866" s="116">
        <v>45410</v>
      </c>
      <c r="B2866" s="104">
        <v>9</v>
      </c>
      <c r="C2866" s="226">
        <v>8.3239999999999998</v>
      </c>
    </row>
    <row r="2867" spans="1:3" ht="15.6" x14ac:dyDescent="0.3">
      <c r="A2867" s="116">
        <v>45410</v>
      </c>
      <c r="B2867" s="104">
        <v>10</v>
      </c>
      <c r="C2867" s="226">
        <v>8.4809999999999999</v>
      </c>
    </row>
    <row r="2868" spans="1:3" ht="15.6" x14ac:dyDescent="0.3">
      <c r="A2868" s="116">
        <v>45410</v>
      </c>
      <c r="B2868" s="104">
        <v>11</v>
      </c>
      <c r="C2868" s="226">
        <v>8.4689999999999994</v>
      </c>
    </row>
    <row r="2869" spans="1:3" ht="15.6" x14ac:dyDescent="0.3">
      <c r="A2869" s="116">
        <v>45410</v>
      </c>
      <c r="B2869" s="104">
        <v>12</v>
      </c>
      <c r="C2869" s="226">
        <v>8.7789999999999999</v>
      </c>
    </row>
    <row r="2870" spans="1:3" ht="15.6" x14ac:dyDescent="0.3">
      <c r="A2870" s="116">
        <v>45410</v>
      </c>
      <c r="B2870" s="104">
        <v>13</v>
      </c>
      <c r="C2870" s="226">
        <v>8.84</v>
      </c>
    </row>
    <row r="2871" spans="1:3" ht="15.6" x14ac:dyDescent="0.3">
      <c r="A2871" s="116">
        <v>45410</v>
      </c>
      <c r="B2871" s="104">
        <v>14</v>
      </c>
      <c r="C2871" s="226">
        <v>9.1750000000000007</v>
      </c>
    </row>
    <row r="2872" spans="1:3" ht="15.6" x14ac:dyDescent="0.3">
      <c r="A2872" s="116">
        <v>45410</v>
      </c>
      <c r="B2872" s="104">
        <v>15</v>
      </c>
      <c r="C2872" s="226">
        <v>9.0269999999999992</v>
      </c>
    </row>
    <row r="2873" spans="1:3" ht="15.6" x14ac:dyDescent="0.3">
      <c r="A2873" s="116">
        <v>45410</v>
      </c>
      <c r="B2873" s="104">
        <v>16</v>
      </c>
      <c r="C2873" s="226">
        <v>8.9260000000000002</v>
      </c>
    </row>
    <row r="2874" spans="1:3" ht="15.6" x14ac:dyDescent="0.3">
      <c r="A2874" s="116">
        <v>45410</v>
      </c>
      <c r="B2874" s="104">
        <v>17</v>
      </c>
      <c r="C2874" s="226">
        <v>8.843</v>
      </c>
    </row>
    <row r="2875" spans="1:3" ht="15.6" x14ac:dyDescent="0.3">
      <c r="A2875" s="116">
        <v>45410</v>
      </c>
      <c r="B2875" s="104">
        <v>18</v>
      </c>
      <c r="C2875" s="226">
        <v>8.9909999999999997</v>
      </c>
    </row>
    <row r="2876" spans="1:3" ht="15.6" x14ac:dyDescent="0.3">
      <c r="A2876" s="116">
        <v>45410</v>
      </c>
      <c r="B2876" s="104">
        <v>19</v>
      </c>
      <c r="C2876" s="226">
        <v>9.3930000000000007</v>
      </c>
    </row>
    <row r="2877" spans="1:3" ht="15.6" x14ac:dyDescent="0.3">
      <c r="A2877" s="116">
        <v>45410</v>
      </c>
      <c r="B2877" s="104">
        <v>20</v>
      </c>
      <c r="C2877" s="226">
        <v>9.7149999999999999</v>
      </c>
    </row>
    <row r="2878" spans="1:3" ht="15.6" x14ac:dyDescent="0.3">
      <c r="A2878" s="116">
        <v>45410</v>
      </c>
      <c r="B2878" s="104">
        <v>21</v>
      </c>
      <c r="C2878" s="226">
        <v>10.177</v>
      </c>
    </row>
    <row r="2879" spans="1:3" ht="15.6" x14ac:dyDescent="0.3">
      <c r="A2879" s="116">
        <v>45410</v>
      </c>
      <c r="B2879" s="104">
        <v>22</v>
      </c>
      <c r="C2879" s="226">
        <v>10.138999999999999</v>
      </c>
    </row>
    <row r="2880" spans="1:3" ht="15.6" x14ac:dyDescent="0.3">
      <c r="A2880" s="116">
        <v>45410</v>
      </c>
      <c r="B2880" s="104">
        <v>23</v>
      </c>
      <c r="C2880" s="226">
        <v>10.037000000000001</v>
      </c>
    </row>
    <row r="2881" spans="1:3" ht="15.6" x14ac:dyDescent="0.3">
      <c r="A2881" s="116">
        <v>45410</v>
      </c>
      <c r="B2881" s="104">
        <v>24</v>
      </c>
      <c r="C2881" s="226">
        <v>10.972</v>
      </c>
    </row>
    <row r="2882" spans="1:3" ht="15.6" x14ac:dyDescent="0.3">
      <c r="A2882" s="116">
        <v>45411</v>
      </c>
      <c r="B2882" s="104">
        <v>1</v>
      </c>
      <c r="C2882" s="226">
        <v>11.48</v>
      </c>
    </row>
    <row r="2883" spans="1:3" ht="15.6" x14ac:dyDescent="0.3">
      <c r="A2883" s="116">
        <v>45411</v>
      </c>
      <c r="B2883" s="104">
        <v>2</v>
      </c>
      <c r="C2883" s="226">
        <v>11.542</v>
      </c>
    </row>
    <row r="2884" spans="1:3" ht="15.6" x14ac:dyDescent="0.3">
      <c r="A2884" s="116">
        <v>45411</v>
      </c>
      <c r="B2884" s="104">
        <v>3</v>
      </c>
      <c r="C2884" s="226">
        <v>10.804</v>
      </c>
    </row>
    <row r="2885" spans="1:3" ht="15.6" x14ac:dyDescent="0.3">
      <c r="A2885" s="116">
        <v>45411</v>
      </c>
      <c r="B2885" s="104">
        <v>4</v>
      </c>
      <c r="C2885" s="226">
        <v>11.846</v>
      </c>
    </row>
    <row r="2886" spans="1:3" ht="15.6" x14ac:dyDescent="0.3">
      <c r="A2886" s="116">
        <v>45411</v>
      </c>
      <c r="B2886" s="104">
        <v>5</v>
      </c>
      <c r="C2886" s="226">
        <v>11.712</v>
      </c>
    </row>
    <row r="2887" spans="1:3" ht="15.6" x14ac:dyDescent="0.3">
      <c r="A2887" s="116">
        <v>45411</v>
      </c>
      <c r="B2887" s="104">
        <v>6</v>
      </c>
      <c r="C2887" s="226">
        <v>12.602</v>
      </c>
    </row>
    <row r="2888" spans="1:3" ht="15.6" x14ac:dyDescent="0.3">
      <c r="A2888" s="116">
        <v>45411</v>
      </c>
      <c r="B2888" s="104">
        <v>7</v>
      </c>
      <c r="C2888" s="226">
        <v>12.323</v>
      </c>
    </row>
    <row r="2889" spans="1:3" ht="15.6" x14ac:dyDescent="0.3">
      <c r="A2889" s="116">
        <v>45411</v>
      </c>
      <c r="B2889" s="104">
        <v>8</v>
      </c>
      <c r="C2889" s="226">
        <v>13.523</v>
      </c>
    </row>
    <row r="2890" spans="1:3" ht="15.6" x14ac:dyDescent="0.3">
      <c r="A2890" s="116">
        <v>45411</v>
      </c>
      <c r="B2890" s="104">
        <v>9</v>
      </c>
      <c r="C2890" s="226">
        <v>13.305999999999999</v>
      </c>
    </row>
    <row r="2891" spans="1:3" ht="15.6" x14ac:dyDescent="0.3">
      <c r="A2891" s="116">
        <v>45411</v>
      </c>
      <c r="B2891" s="104">
        <v>10</v>
      </c>
      <c r="C2891" s="226">
        <v>12.79</v>
      </c>
    </row>
    <row r="2892" spans="1:3" ht="15.6" x14ac:dyDescent="0.3">
      <c r="A2892" s="116">
        <v>45411</v>
      </c>
      <c r="B2892" s="104">
        <v>11</v>
      </c>
      <c r="C2892" s="226">
        <v>13.603999999999999</v>
      </c>
    </row>
    <row r="2893" spans="1:3" ht="15.6" x14ac:dyDescent="0.3">
      <c r="A2893" s="116">
        <v>45411</v>
      </c>
      <c r="B2893" s="104">
        <v>12</v>
      </c>
      <c r="C2893" s="226">
        <v>14.285</v>
      </c>
    </row>
    <row r="2894" spans="1:3" ht="15.6" x14ac:dyDescent="0.3">
      <c r="A2894" s="116">
        <v>45411</v>
      </c>
      <c r="B2894" s="104">
        <v>13</v>
      </c>
      <c r="C2894" s="226">
        <v>13.592000000000001</v>
      </c>
    </row>
    <row r="2895" spans="1:3" ht="15.6" x14ac:dyDescent="0.3">
      <c r="A2895" s="116">
        <v>45411</v>
      </c>
      <c r="B2895" s="104">
        <v>14</v>
      </c>
      <c r="C2895" s="226">
        <v>13.912000000000001</v>
      </c>
    </row>
    <row r="2896" spans="1:3" ht="15.6" x14ac:dyDescent="0.3">
      <c r="A2896" s="116">
        <v>45411</v>
      </c>
      <c r="B2896" s="104">
        <v>15</v>
      </c>
      <c r="C2896" s="226">
        <v>13.976000000000001</v>
      </c>
    </row>
    <row r="2897" spans="1:3" ht="15.6" x14ac:dyDescent="0.3">
      <c r="A2897" s="116">
        <v>45411</v>
      </c>
      <c r="B2897" s="104">
        <v>16</v>
      </c>
      <c r="C2897" s="226">
        <v>14.606999999999999</v>
      </c>
    </row>
    <row r="2898" spans="1:3" ht="15.6" x14ac:dyDescent="0.3">
      <c r="A2898" s="116">
        <v>45411</v>
      </c>
      <c r="B2898" s="104">
        <v>17</v>
      </c>
      <c r="C2898" s="226">
        <v>14.19</v>
      </c>
    </row>
    <row r="2899" spans="1:3" ht="15.6" x14ac:dyDescent="0.3">
      <c r="A2899" s="116">
        <v>45411</v>
      </c>
      <c r="B2899" s="104">
        <v>18</v>
      </c>
      <c r="C2899" s="226">
        <v>13.72</v>
      </c>
    </row>
    <row r="2900" spans="1:3" ht="15.6" x14ac:dyDescent="0.3">
      <c r="A2900" s="116">
        <v>45411</v>
      </c>
      <c r="B2900" s="104">
        <v>19</v>
      </c>
      <c r="C2900" s="226">
        <v>13.856999999999999</v>
      </c>
    </row>
    <row r="2901" spans="1:3" ht="15.6" x14ac:dyDescent="0.3">
      <c r="A2901" s="116">
        <v>45411</v>
      </c>
      <c r="B2901" s="104">
        <v>20</v>
      </c>
      <c r="C2901" s="226">
        <v>14.209</v>
      </c>
    </row>
    <row r="2902" spans="1:3" ht="15.6" x14ac:dyDescent="0.3">
      <c r="A2902" s="116">
        <v>45411</v>
      </c>
      <c r="B2902" s="104">
        <v>21</v>
      </c>
      <c r="C2902" s="226">
        <v>14.638999999999999</v>
      </c>
    </row>
    <row r="2903" spans="1:3" ht="15.6" x14ac:dyDescent="0.3">
      <c r="A2903" s="116">
        <v>45411</v>
      </c>
      <c r="B2903" s="104">
        <v>22</v>
      </c>
      <c r="C2903" s="226">
        <v>13.762</v>
      </c>
    </row>
    <row r="2904" spans="1:3" ht="15.6" x14ac:dyDescent="0.3">
      <c r="A2904" s="116">
        <v>45411</v>
      </c>
      <c r="B2904" s="104">
        <v>23</v>
      </c>
      <c r="C2904" s="226">
        <v>5.44</v>
      </c>
    </row>
    <row r="2905" spans="1:3" ht="15.6" x14ac:dyDescent="0.3">
      <c r="A2905" s="116">
        <v>45411</v>
      </c>
      <c r="B2905" s="104">
        <v>24</v>
      </c>
      <c r="C2905" s="226">
        <v>7.1280000000000001</v>
      </c>
    </row>
    <row r="2906" spans="1:3" ht="15.6" x14ac:dyDescent="0.3">
      <c r="A2906" s="116">
        <v>45412</v>
      </c>
      <c r="B2906" s="104">
        <v>1</v>
      </c>
      <c r="C2906" s="226">
        <v>10.141</v>
      </c>
    </row>
    <row r="2907" spans="1:3" ht="15.6" x14ac:dyDescent="0.3">
      <c r="A2907" s="116">
        <v>45412</v>
      </c>
      <c r="B2907" s="104">
        <v>2</v>
      </c>
      <c r="C2907" s="226">
        <v>11.172000000000001</v>
      </c>
    </row>
    <row r="2908" spans="1:3" ht="15.6" x14ac:dyDescent="0.3">
      <c r="A2908" s="116">
        <v>45412</v>
      </c>
      <c r="B2908" s="104">
        <v>3</v>
      </c>
      <c r="C2908" s="226">
        <v>11.433999999999999</v>
      </c>
    </row>
    <row r="2909" spans="1:3" ht="15.6" x14ac:dyDescent="0.3">
      <c r="A2909" s="116">
        <v>45412</v>
      </c>
      <c r="B2909" s="104">
        <v>4</v>
      </c>
      <c r="C2909" s="226">
        <v>12.157999999999999</v>
      </c>
    </row>
    <row r="2910" spans="1:3" ht="15.6" x14ac:dyDescent="0.3">
      <c r="A2910" s="116">
        <v>45412</v>
      </c>
      <c r="B2910" s="104">
        <v>5</v>
      </c>
      <c r="C2910" s="226">
        <v>12.420999999999999</v>
      </c>
    </row>
    <row r="2911" spans="1:3" ht="15.6" x14ac:dyDescent="0.3">
      <c r="A2911" s="116">
        <v>45412</v>
      </c>
      <c r="B2911" s="104">
        <v>6</v>
      </c>
      <c r="C2911" s="226">
        <v>12.878</v>
      </c>
    </row>
    <row r="2912" spans="1:3" ht="15.6" x14ac:dyDescent="0.3">
      <c r="A2912" s="116">
        <v>45412</v>
      </c>
      <c r="B2912" s="104">
        <v>7</v>
      </c>
      <c r="C2912" s="226">
        <v>13.239000000000001</v>
      </c>
    </row>
    <row r="2913" spans="1:3" ht="15.6" x14ac:dyDescent="0.3">
      <c r="A2913" s="116">
        <v>45412</v>
      </c>
      <c r="B2913" s="104">
        <v>8</v>
      </c>
      <c r="C2913" s="226">
        <v>13.654</v>
      </c>
    </row>
    <row r="2914" spans="1:3" ht="15.6" x14ac:dyDescent="0.3">
      <c r="A2914" s="116">
        <v>45412</v>
      </c>
      <c r="B2914" s="104">
        <v>9</v>
      </c>
      <c r="C2914" s="226">
        <v>13.221</v>
      </c>
    </row>
    <row r="2915" spans="1:3" ht="15.6" x14ac:dyDescent="0.3">
      <c r="A2915" s="116">
        <v>45412</v>
      </c>
      <c r="B2915" s="104">
        <v>10</v>
      </c>
      <c r="C2915" s="226">
        <v>13.385999999999999</v>
      </c>
    </row>
    <row r="2916" spans="1:3" ht="15.6" x14ac:dyDescent="0.3">
      <c r="A2916" s="116">
        <v>45412</v>
      </c>
      <c r="B2916" s="104">
        <v>11</v>
      </c>
      <c r="C2916" s="226">
        <v>14.115</v>
      </c>
    </row>
    <row r="2917" spans="1:3" ht="15.6" x14ac:dyDescent="0.3">
      <c r="A2917" s="116">
        <v>45412</v>
      </c>
      <c r="B2917" s="104">
        <v>12</v>
      </c>
      <c r="C2917" s="226">
        <v>13.478</v>
      </c>
    </row>
    <row r="2918" spans="1:3" ht="15.6" x14ac:dyDescent="0.3">
      <c r="A2918" s="116">
        <v>45412</v>
      </c>
      <c r="B2918" s="104">
        <v>13</v>
      </c>
      <c r="C2918" s="226">
        <v>13.904999999999999</v>
      </c>
    </row>
    <row r="2919" spans="1:3" ht="15.6" x14ac:dyDescent="0.3">
      <c r="A2919" s="116">
        <v>45412</v>
      </c>
      <c r="B2919" s="104">
        <v>14</v>
      </c>
      <c r="C2919" s="226">
        <v>14.84</v>
      </c>
    </row>
    <row r="2920" spans="1:3" ht="15.6" x14ac:dyDescent="0.3">
      <c r="A2920" s="116">
        <v>45412</v>
      </c>
      <c r="B2920" s="104">
        <v>15</v>
      </c>
      <c r="C2920" s="226">
        <v>14.202</v>
      </c>
    </row>
    <row r="2921" spans="1:3" ht="15.6" x14ac:dyDescent="0.3">
      <c r="A2921" s="116">
        <v>45412</v>
      </c>
      <c r="B2921" s="104">
        <v>16</v>
      </c>
      <c r="C2921" s="226">
        <v>13.972</v>
      </c>
    </row>
    <row r="2922" spans="1:3" ht="15.6" x14ac:dyDescent="0.3">
      <c r="A2922" s="116">
        <v>45412</v>
      </c>
      <c r="B2922" s="104">
        <v>17</v>
      </c>
      <c r="C2922" s="226">
        <v>14.03</v>
      </c>
    </row>
    <row r="2923" spans="1:3" ht="15.6" x14ac:dyDescent="0.3">
      <c r="A2923" s="116">
        <v>45412</v>
      </c>
      <c r="B2923" s="104">
        <v>18</v>
      </c>
      <c r="C2923" s="226">
        <v>13.794</v>
      </c>
    </row>
    <row r="2924" spans="1:3" ht="15.6" x14ac:dyDescent="0.3">
      <c r="A2924" s="116">
        <v>45412</v>
      </c>
      <c r="B2924" s="104">
        <v>19</v>
      </c>
      <c r="C2924" s="226">
        <v>13.199</v>
      </c>
    </row>
    <row r="2925" spans="1:3" ht="15.6" x14ac:dyDescent="0.3">
      <c r="A2925" s="116">
        <v>45412</v>
      </c>
      <c r="B2925" s="104">
        <v>20</v>
      </c>
      <c r="C2925" s="226">
        <v>13.58</v>
      </c>
    </row>
    <row r="2926" spans="1:3" ht="15.6" x14ac:dyDescent="0.3">
      <c r="A2926" s="116">
        <v>45412</v>
      </c>
      <c r="B2926" s="104">
        <v>21</v>
      </c>
      <c r="C2926" s="226">
        <v>13.364000000000001</v>
      </c>
    </row>
    <row r="2927" spans="1:3" ht="15.6" x14ac:dyDescent="0.3">
      <c r="A2927" s="116">
        <v>45412</v>
      </c>
      <c r="B2927" s="104">
        <v>22</v>
      </c>
      <c r="C2927" s="226">
        <v>13.448</v>
      </c>
    </row>
    <row r="2928" spans="1:3" ht="15.6" x14ac:dyDescent="0.3">
      <c r="A2928" s="116">
        <v>45412</v>
      </c>
      <c r="B2928" s="104">
        <v>23</v>
      </c>
      <c r="C2928" s="226">
        <v>12.4</v>
      </c>
    </row>
    <row r="2929" spans="1:3" ht="15.6" x14ac:dyDescent="0.3">
      <c r="A2929" s="116">
        <v>45412</v>
      </c>
      <c r="B2929" s="104">
        <v>24</v>
      </c>
      <c r="C2929" s="226">
        <v>13.249000000000001</v>
      </c>
    </row>
    <row r="2930" spans="1:3" ht="15.6" x14ac:dyDescent="0.3">
      <c r="A2930" s="116">
        <v>45413</v>
      </c>
      <c r="B2930" s="104">
        <v>1</v>
      </c>
      <c r="C2930" s="226">
        <v>13.238</v>
      </c>
    </row>
    <row r="2931" spans="1:3" ht="15.6" x14ac:dyDescent="0.3">
      <c r="A2931" s="116">
        <v>45413</v>
      </c>
      <c r="B2931" s="104">
        <v>2</v>
      </c>
      <c r="C2931" s="226">
        <v>13.446999999999999</v>
      </c>
    </row>
    <row r="2932" spans="1:3" ht="15.6" x14ac:dyDescent="0.3">
      <c r="A2932" s="116">
        <v>45413</v>
      </c>
      <c r="B2932" s="104">
        <v>3</v>
      </c>
      <c r="C2932" s="226">
        <v>13.071999999999999</v>
      </c>
    </row>
    <row r="2933" spans="1:3" ht="15.6" x14ac:dyDescent="0.3">
      <c r="A2933" s="116">
        <v>45413</v>
      </c>
      <c r="B2933" s="104">
        <v>4</v>
      </c>
      <c r="C2933" s="226">
        <v>12.582000000000001</v>
      </c>
    </row>
    <row r="2934" spans="1:3" ht="15.6" x14ac:dyDescent="0.3">
      <c r="A2934" s="116">
        <v>45413</v>
      </c>
      <c r="B2934" s="104">
        <v>5</v>
      </c>
      <c r="C2934" s="226">
        <v>12.582000000000001</v>
      </c>
    </row>
    <row r="2935" spans="1:3" ht="15.6" x14ac:dyDescent="0.3">
      <c r="A2935" s="116">
        <v>45413</v>
      </c>
      <c r="B2935" s="104">
        <v>6</v>
      </c>
      <c r="C2935" s="226">
        <v>12.722</v>
      </c>
    </row>
    <row r="2936" spans="1:3" ht="15.6" x14ac:dyDescent="0.3">
      <c r="A2936" s="116">
        <v>45413</v>
      </c>
      <c r="B2936" s="104">
        <v>7</v>
      </c>
      <c r="C2936" s="226">
        <v>13.08</v>
      </c>
    </row>
    <row r="2937" spans="1:3" ht="15.6" x14ac:dyDescent="0.3">
      <c r="A2937" s="116">
        <v>45413</v>
      </c>
      <c r="B2937" s="104">
        <v>8</v>
      </c>
      <c r="C2937" s="226">
        <v>13.696999999999999</v>
      </c>
    </row>
    <row r="2938" spans="1:3" ht="15.6" x14ac:dyDescent="0.3">
      <c r="A2938" s="116">
        <v>45413</v>
      </c>
      <c r="B2938" s="104">
        <v>9</v>
      </c>
      <c r="C2938" s="226">
        <v>13.691000000000001</v>
      </c>
    </row>
    <row r="2939" spans="1:3" ht="15.6" x14ac:dyDescent="0.3">
      <c r="A2939" s="116">
        <v>45413</v>
      </c>
      <c r="B2939" s="104">
        <v>10</v>
      </c>
      <c r="C2939" s="226">
        <v>13.355</v>
      </c>
    </row>
    <row r="2940" spans="1:3" ht="15.6" x14ac:dyDescent="0.3">
      <c r="A2940" s="116">
        <v>45413</v>
      </c>
      <c r="B2940" s="104">
        <v>11</v>
      </c>
      <c r="C2940" s="226">
        <v>14.047000000000001</v>
      </c>
    </row>
    <row r="2941" spans="1:3" ht="15.6" x14ac:dyDescent="0.3">
      <c r="A2941" s="116">
        <v>45413</v>
      </c>
      <c r="B2941" s="104">
        <v>12</v>
      </c>
      <c r="C2941" s="226">
        <v>13.772</v>
      </c>
    </row>
    <row r="2942" spans="1:3" ht="15.6" x14ac:dyDescent="0.3">
      <c r="A2942" s="116">
        <v>45413</v>
      </c>
      <c r="B2942" s="104">
        <v>13</v>
      </c>
      <c r="C2942" s="226">
        <v>14.333</v>
      </c>
    </row>
    <row r="2943" spans="1:3" ht="15.6" x14ac:dyDescent="0.3">
      <c r="A2943" s="116">
        <v>45413</v>
      </c>
      <c r="B2943" s="104">
        <v>14</v>
      </c>
      <c r="C2943" s="226">
        <v>14.679</v>
      </c>
    </row>
    <row r="2944" spans="1:3" ht="15.6" x14ac:dyDescent="0.3">
      <c r="A2944" s="116">
        <v>45413</v>
      </c>
      <c r="B2944" s="104">
        <v>15</v>
      </c>
      <c r="C2944" s="226">
        <v>14.504</v>
      </c>
    </row>
    <row r="2945" spans="1:3" ht="15.6" x14ac:dyDescent="0.3">
      <c r="A2945" s="116">
        <v>45413</v>
      </c>
      <c r="B2945" s="104">
        <v>16</v>
      </c>
      <c r="C2945" s="226">
        <v>14.445</v>
      </c>
    </row>
    <row r="2946" spans="1:3" ht="15.6" x14ac:dyDescent="0.3">
      <c r="A2946" s="116">
        <v>45413</v>
      </c>
      <c r="B2946" s="104">
        <v>17</v>
      </c>
      <c r="C2946" s="226">
        <v>14.316000000000001</v>
      </c>
    </row>
    <row r="2947" spans="1:3" ht="15.6" x14ac:dyDescent="0.3">
      <c r="A2947" s="116">
        <v>45413</v>
      </c>
      <c r="B2947" s="104">
        <v>18</v>
      </c>
      <c r="C2947" s="226">
        <v>14.315</v>
      </c>
    </row>
    <row r="2948" spans="1:3" ht="15.6" x14ac:dyDescent="0.3">
      <c r="A2948" s="116">
        <v>45413</v>
      </c>
      <c r="B2948" s="104">
        <v>19</v>
      </c>
      <c r="C2948" s="226">
        <v>14.443</v>
      </c>
    </row>
    <row r="2949" spans="1:3" ht="15.6" x14ac:dyDescent="0.3">
      <c r="A2949" s="116">
        <v>45413</v>
      </c>
      <c r="B2949" s="104">
        <v>20</v>
      </c>
      <c r="C2949" s="226">
        <v>14.051</v>
      </c>
    </row>
    <row r="2950" spans="1:3" ht="15.6" x14ac:dyDescent="0.3">
      <c r="A2950" s="116">
        <v>45413</v>
      </c>
      <c r="B2950" s="104">
        <v>21</v>
      </c>
      <c r="C2950" s="226">
        <v>14.336</v>
      </c>
    </row>
    <row r="2951" spans="1:3" ht="15.6" x14ac:dyDescent="0.3">
      <c r="A2951" s="116">
        <v>45413</v>
      </c>
      <c r="B2951" s="104">
        <v>22</v>
      </c>
      <c r="C2951" s="226">
        <v>14.256</v>
      </c>
    </row>
    <row r="2952" spans="1:3" ht="15.6" x14ac:dyDescent="0.3">
      <c r="A2952" s="116">
        <v>45413</v>
      </c>
      <c r="B2952" s="104">
        <v>23</v>
      </c>
      <c r="C2952" s="226">
        <v>12.863</v>
      </c>
    </row>
    <row r="2953" spans="1:3" ht="15.6" x14ac:dyDescent="0.3">
      <c r="A2953" s="116">
        <v>45413</v>
      </c>
      <c r="B2953" s="104">
        <v>24</v>
      </c>
      <c r="C2953" s="226">
        <v>12.33</v>
      </c>
    </row>
    <row r="2954" spans="1:3" ht="15.6" x14ac:dyDescent="0.3">
      <c r="A2954" s="116">
        <v>45414</v>
      </c>
      <c r="B2954" s="104">
        <v>1</v>
      </c>
      <c r="C2954" s="226">
        <v>13.016</v>
      </c>
    </row>
    <row r="2955" spans="1:3" ht="15.6" x14ac:dyDescent="0.3">
      <c r="A2955" s="116">
        <v>45414</v>
      </c>
      <c r="B2955" s="104">
        <v>2</v>
      </c>
      <c r="C2955" s="226">
        <v>12.891</v>
      </c>
    </row>
    <row r="2956" spans="1:3" ht="15.6" x14ac:dyDescent="0.3">
      <c r="A2956" s="116">
        <v>45414</v>
      </c>
      <c r="B2956" s="104">
        <v>3</v>
      </c>
      <c r="C2956" s="226">
        <v>12.638999999999999</v>
      </c>
    </row>
    <row r="2957" spans="1:3" ht="15.6" x14ac:dyDescent="0.3">
      <c r="A2957" s="116">
        <v>45414</v>
      </c>
      <c r="B2957" s="104">
        <v>4</v>
      </c>
      <c r="C2957" s="226">
        <v>12.333</v>
      </c>
    </row>
    <row r="2958" spans="1:3" ht="15.6" x14ac:dyDescent="0.3">
      <c r="A2958" s="116">
        <v>45414</v>
      </c>
      <c r="B2958" s="104">
        <v>5</v>
      </c>
      <c r="C2958" s="226">
        <v>12.335000000000001</v>
      </c>
    </row>
    <row r="2959" spans="1:3" ht="15.6" x14ac:dyDescent="0.3">
      <c r="A2959" s="116">
        <v>45414</v>
      </c>
      <c r="B2959" s="104">
        <v>6</v>
      </c>
      <c r="C2959" s="226">
        <v>12.834</v>
      </c>
    </row>
    <row r="2960" spans="1:3" ht="15.6" x14ac:dyDescent="0.3">
      <c r="A2960" s="116">
        <v>45414</v>
      </c>
      <c r="B2960" s="104">
        <v>7</v>
      </c>
      <c r="C2960" s="226">
        <v>12.958</v>
      </c>
    </row>
    <row r="2961" spans="1:3" ht="15.6" x14ac:dyDescent="0.3">
      <c r="A2961" s="116">
        <v>45414</v>
      </c>
      <c r="B2961" s="104">
        <v>8</v>
      </c>
      <c r="C2961" s="226">
        <v>13.75</v>
      </c>
    </row>
    <row r="2962" spans="1:3" ht="15.6" x14ac:dyDescent="0.3">
      <c r="A2962" s="116">
        <v>45414</v>
      </c>
      <c r="B2962" s="104">
        <v>9</v>
      </c>
      <c r="C2962" s="226">
        <v>14.013999999999999</v>
      </c>
    </row>
    <row r="2963" spans="1:3" ht="15.6" x14ac:dyDescent="0.3">
      <c r="A2963" s="116">
        <v>45414</v>
      </c>
      <c r="B2963" s="104">
        <v>10</v>
      </c>
      <c r="C2963" s="226">
        <v>14.445</v>
      </c>
    </row>
    <row r="2964" spans="1:3" ht="15.6" x14ac:dyDescent="0.3">
      <c r="A2964" s="116">
        <v>45414</v>
      </c>
      <c r="B2964" s="104">
        <v>11</v>
      </c>
      <c r="C2964" s="226">
        <v>13.352</v>
      </c>
    </row>
    <row r="2965" spans="1:3" ht="15.6" x14ac:dyDescent="0.3">
      <c r="A2965" s="116">
        <v>45414</v>
      </c>
      <c r="B2965" s="104">
        <v>12</v>
      </c>
      <c r="C2965" s="226">
        <v>13.523</v>
      </c>
    </row>
    <row r="2966" spans="1:3" ht="15.6" x14ac:dyDescent="0.3">
      <c r="A2966" s="116">
        <v>45414</v>
      </c>
      <c r="B2966" s="104">
        <v>13</v>
      </c>
      <c r="C2966" s="226">
        <v>14.234</v>
      </c>
    </row>
    <row r="2967" spans="1:3" ht="15.6" x14ac:dyDescent="0.3">
      <c r="A2967" s="116">
        <v>45414</v>
      </c>
      <c r="B2967" s="104">
        <v>14</v>
      </c>
      <c r="C2967" s="226">
        <v>14.481999999999999</v>
      </c>
    </row>
    <row r="2968" spans="1:3" ht="15.6" x14ac:dyDescent="0.3">
      <c r="A2968" s="116">
        <v>45414</v>
      </c>
      <c r="B2968" s="104">
        <v>15</v>
      </c>
      <c r="C2968" s="226">
        <v>14.343999999999999</v>
      </c>
    </row>
    <row r="2969" spans="1:3" ht="15.6" x14ac:dyDescent="0.3">
      <c r="A2969" s="116">
        <v>45414</v>
      </c>
      <c r="B2969" s="104">
        <v>16</v>
      </c>
      <c r="C2969" s="226">
        <v>14.5</v>
      </c>
    </row>
    <row r="2970" spans="1:3" ht="15.6" x14ac:dyDescent="0.3">
      <c r="A2970" s="116">
        <v>45414</v>
      </c>
      <c r="B2970" s="104">
        <v>17</v>
      </c>
      <c r="C2970" s="226">
        <v>15.08</v>
      </c>
    </row>
    <row r="2971" spans="1:3" ht="15.6" x14ac:dyDescent="0.3">
      <c r="A2971" s="116">
        <v>45414</v>
      </c>
      <c r="B2971" s="104">
        <v>18</v>
      </c>
      <c r="C2971" s="226">
        <v>14.14</v>
      </c>
    </row>
    <row r="2972" spans="1:3" ht="15.6" x14ac:dyDescent="0.3">
      <c r="A2972" s="116">
        <v>45414</v>
      </c>
      <c r="B2972" s="104">
        <v>19</v>
      </c>
      <c r="C2972" s="226">
        <v>13.901</v>
      </c>
    </row>
    <row r="2973" spans="1:3" ht="15.6" x14ac:dyDescent="0.3">
      <c r="A2973" s="116">
        <v>45414</v>
      </c>
      <c r="B2973" s="104">
        <v>20</v>
      </c>
      <c r="C2973" s="226">
        <v>14.44</v>
      </c>
    </row>
    <row r="2974" spans="1:3" ht="15.6" x14ac:dyDescent="0.3">
      <c r="A2974" s="116">
        <v>45414</v>
      </c>
      <c r="B2974" s="104">
        <v>21</v>
      </c>
      <c r="C2974" s="226">
        <v>14.728999999999999</v>
      </c>
    </row>
    <row r="2975" spans="1:3" ht="15.6" x14ac:dyDescent="0.3">
      <c r="A2975" s="116">
        <v>45414</v>
      </c>
      <c r="B2975" s="104">
        <v>22</v>
      </c>
      <c r="C2975" s="226">
        <v>15.063000000000001</v>
      </c>
    </row>
    <row r="2976" spans="1:3" ht="15.6" x14ac:dyDescent="0.3">
      <c r="A2976" s="116">
        <v>45414</v>
      </c>
      <c r="B2976" s="104">
        <v>23</v>
      </c>
      <c r="C2976" s="226">
        <v>14.622999999999999</v>
      </c>
    </row>
    <row r="2977" spans="1:3" ht="15.6" x14ac:dyDescent="0.3">
      <c r="A2977" s="116">
        <v>45414</v>
      </c>
      <c r="B2977" s="104">
        <v>24</v>
      </c>
      <c r="C2977" s="226">
        <v>14.284000000000001</v>
      </c>
    </row>
    <row r="2978" spans="1:3" ht="15.6" x14ac:dyDescent="0.3">
      <c r="A2978" s="116">
        <v>45415</v>
      </c>
      <c r="B2978" s="104">
        <v>1</v>
      </c>
      <c r="C2978" s="226">
        <v>13.936</v>
      </c>
    </row>
    <row r="2979" spans="1:3" ht="15.6" x14ac:dyDescent="0.3">
      <c r="A2979" s="116">
        <v>45415</v>
      </c>
      <c r="B2979" s="104">
        <v>2</v>
      </c>
      <c r="C2979" s="226">
        <v>12.983000000000001</v>
      </c>
    </row>
    <row r="2980" spans="1:3" ht="15.6" x14ac:dyDescent="0.3">
      <c r="A2980" s="116">
        <v>45415</v>
      </c>
      <c r="B2980" s="104">
        <v>3</v>
      </c>
      <c r="C2980" s="226">
        <v>12.754</v>
      </c>
    </row>
    <row r="2981" spans="1:3" ht="15.6" x14ac:dyDescent="0.3">
      <c r="A2981" s="116">
        <v>45415</v>
      </c>
      <c r="B2981" s="104">
        <v>4</v>
      </c>
      <c r="C2981" s="226">
        <v>12.621</v>
      </c>
    </row>
    <row r="2982" spans="1:3" ht="15.6" x14ac:dyDescent="0.3">
      <c r="A2982" s="116">
        <v>45415</v>
      </c>
      <c r="B2982" s="104">
        <v>5</v>
      </c>
      <c r="C2982" s="226">
        <v>12.77</v>
      </c>
    </row>
    <row r="2983" spans="1:3" ht="15.6" x14ac:dyDescent="0.3">
      <c r="A2983" s="116">
        <v>45415</v>
      </c>
      <c r="B2983" s="104">
        <v>6</v>
      </c>
      <c r="C2983" s="226">
        <v>12.795</v>
      </c>
    </row>
    <row r="2984" spans="1:3" ht="15.6" x14ac:dyDescent="0.3">
      <c r="A2984" s="116">
        <v>45415</v>
      </c>
      <c r="B2984" s="104">
        <v>7</v>
      </c>
      <c r="C2984" s="226">
        <v>12.851000000000001</v>
      </c>
    </row>
    <row r="2985" spans="1:3" ht="15.6" x14ac:dyDescent="0.3">
      <c r="A2985" s="116">
        <v>45415</v>
      </c>
      <c r="B2985" s="104">
        <v>8</v>
      </c>
      <c r="C2985" s="226">
        <v>13.225</v>
      </c>
    </row>
    <row r="2986" spans="1:3" ht="15.6" x14ac:dyDescent="0.3">
      <c r="A2986" s="116">
        <v>45415</v>
      </c>
      <c r="B2986" s="104">
        <v>9</v>
      </c>
      <c r="C2986" s="226">
        <v>13.371</v>
      </c>
    </row>
    <row r="2987" spans="1:3" ht="15.6" x14ac:dyDescent="0.3">
      <c r="A2987" s="116">
        <v>45415</v>
      </c>
      <c r="B2987" s="104">
        <v>10</v>
      </c>
      <c r="C2987" s="226">
        <v>13.308</v>
      </c>
    </row>
    <row r="2988" spans="1:3" ht="15.6" x14ac:dyDescent="0.3">
      <c r="A2988" s="116">
        <v>45415</v>
      </c>
      <c r="B2988" s="104">
        <v>11</v>
      </c>
      <c r="C2988" s="226">
        <v>13.708</v>
      </c>
    </row>
    <row r="2989" spans="1:3" ht="15.6" x14ac:dyDescent="0.3">
      <c r="A2989" s="116">
        <v>45415</v>
      </c>
      <c r="B2989" s="104">
        <v>12</v>
      </c>
      <c r="C2989" s="226">
        <v>13.319000000000001</v>
      </c>
    </row>
    <row r="2990" spans="1:3" ht="15.6" x14ac:dyDescent="0.3">
      <c r="A2990" s="116">
        <v>45415</v>
      </c>
      <c r="B2990" s="104">
        <v>13</v>
      </c>
      <c r="C2990" s="226">
        <v>12.936</v>
      </c>
    </row>
    <row r="2991" spans="1:3" ht="15.6" x14ac:dyDescent="0.3">
      <c r="A2991" s="116">
        <v>45415</v>
      </c>
      <c r="B2991" s="104">
        <v>14</v>
      </c>
      <c r="C2991" s="226">
        <v>13.753</v>
      </c>
    </row>
    <row r="2992" spans="1:3" ht="15.6" x14ac:dyDescent="0.3">
      <c r="A2992" s="116">
        <v>45415</v>
      </c>
      <c r="B2992" s="104">
        <v>15</v>
      </c>
      <c r="C2992" s="226">
        <v>13.074999999999999</v>
      </c>
    </row>
    <row r="2993" spans="1:3" ht="15.6" x14ac:dyDescent="0.3">
      <c r="A2993" s="116">
        <v>45415</v>
      </c>
      <c r="B2993" s="104">
        <v>16</v>
      </c>
      <c r="C2993" s="226">
        <v>13.372999999999999</v>
      </c>
    </row>
    <row r="2994" spans="1:3" ht="15.6" x14ac:dyDescent="0.3">
      <c r="A2994" s="116">
        <v>45415</v>
      </c>
      <c r="B2994" s="104">
        <v>17</v>
      </c>
      <c r="C2994" s="226">
        <v>13.529</v>
      </c>
    </row>
    <row r="2995" spans="1:3" ht="15.6" x14ac:dyDescent="0.3">
      <c r="A2995" s="116">
        <v>45415</v>
      </c>
      <c r="B2995" s="104">
        <v>18</v>
      </c>
      <c r="C2995" s="226">
        <v>13.292</v>
      </c>
    </row>
    <row r="2996" spans="1:3" ht="15.6" x14ac:dyDescent="0.3">
      <c r="A2996" s="116">
        <v>45415</v>
      </c>
      <c r="B2996" s="104">
        <v>19</v>
      </c>
      <c r="C2996" s="226">
        <v>12.698</v>
      </c>
    </row>
    <row r="2997" spans="1:3" ht="15.6" x14ac:dyDescent="0.3">
      <c r="A2997" s="116">
        <v>45415</v>
      </c>
      <c r="B2997" s="104">
        <v>20</v>
      </c>
      <c r="C2997" s="226">
        <v>12.619</v>
      </c>
    </row>
    <row r="2998" spans="1:3" ht="15.6" x14ac:dyDescent="0.3">
      <c r="A2998" s="116">
        <v>45415</v>
      </c>
      <c r="B2998" s="104">
        <v>21</v>
      </c>
      <c r="C2998" s="226">
        <v>12.494999999999999</v>
      </c>
    </row>
    <row r="2999" spans="1:3" ht="15.6" x14ac:dyDescent="0.3">
      <c r="A2999" s="116">
        <v>45415</v>
      </c>
      <c r="B2999" s="104">
        <v>22</v>
      </c>
      <c r="C2999" s="226">
        <v>12.906000000000001</v>
      </c>
    </row>
    <row r="3000" spans="1:3" ht="15.6" x14ac:dyDescent="0.3">
      <c r="A3000" s="116">
        <v>45415</v>
      </c>
      <c r="B3000" s="104">
        <v>23</v>
      </c>
      <c r="C3000" s="226">
        <v>12.464</v>
      </c>
    </row>
    <row r="3001" spans="1:3" ht="15.6" x14ac:dyDescent="0.3">
      <c r="A3001" s="116">
        <v>45415</v>
      </c>
      <c r="B3001" s="104">
        <v>24</v>
      </c>
      <c r="C3001" s="226">
        <v>11.526</v>
      </c>
    </row>
    <row r="3002" spans="1:3" ht="15.6" x14ac:dyDescent="0.3">
      <c r="A3002" s="116">
        <v>45416</v>
      </c>
      <c r="B3002" s="104">
        <v>1</v>
      </c>
      <c r="C3002" s="226">
        <v>11.781000000000001</v>
      </c>
    </row>
    <row r="3003" spans="1:3" ht="15.6" x14ac:dyDescent="0.3">
      <c r="A3003" s="116">
        <v>45416</v>
      </c>
      <c r="B3003" s="104">
        <v>2</v>
      </c>
      <c r="C3003" s="226">
        <v>11.313000000000001</v>
      </c>
    </row>
    <row r="3004" spans="1:3" ht="15.6" x14ac:dyDescent="0.3">
      <c r="A3004" s="116">
        <v>45416</v>
      </c>
      <c r="B3004" s="104">
        <v>3</v>
      </c>
      <c r="C3004" s="226">
        <v>10.816000000000001</v>
      </c>
    </row>
    <row r="3005" spans="1:3" ht="15.6" x14ac:dyDescent="0.3">
      <c r="A3005" s="116">
        <v>45416</v>
      </c>
      <c r="B3005" s="104">
        <v>4</v>
      </c>
      <c r="C3005" s="226">
        <v>10.651999999999999</v>
      </c>
    </row>
    <row r="3006" spans="1:3" ht="15.6" x14ac:dyDescent="0.3">
      <c r="A3006" s="116">
        <v>45416</v>
      </c>
      <c r="B3006" s="104">
        <v>5</v>
      </c>
      <c r="C3006" s="226">
        <v>10.292</v>
      </c>
    </row>
    <row r="3007" spans="1:3" ht="15.6" x14ac:dyDescent="0.3">
      <c r="A3007" s="116">
        <v>45416</v>
      </c>
      <c r="B3007" s="104">
        <v>6</v>
      </c>
      <c r="C3007" s="226">
        <v>10.331</v>
      </c>
    </row>
    <row r="3008" spans="1:3" ht="15.6" x14ac:dyDescent="0.3">
      <c r="A3008" s="116">
        <v>45416</v>
      </c>
      <c r="B3008" s="104">
        <v>7</v>
      </c>
      <c r="C3008" s="226">
        <v>10.593</v>
      </c>
    </row>
    <row r="3009" spans="1:3" ht="15.6" x14ac:dyDescent="0.3">
      <c r="A3009" s="116">
        <v>45416</v>
      </c>
      <c r="B3009" s="104">
        <v>8</v>
      </c>
      <c r="C3009" s="226">
        <v>11.212999999999999</v>
      </c>
    </row>
    <row r="3010" spans="1:3" ht="15.6" x14ac:dyDescent="0.3">
      <c r="A3010" s="116">
        <v>45416</v>
      </c>
      <c r="B3010" s="104">
        <v>9</v>
      </c>
      <c r="C3010" s="226">
        <v>11.252000000000001</v>
      </c>
    </row>
    <row r="3011" spans="1:3" ht="15.6" x14ac:dyDescent="0.3">
      <c r="A3011" s="116">
        <v>45416</v>
      </c>
      <c r="B3011" s="104">
        <v>10</v>
      </c>
      <c r="C3011" s="226">
        <v>11.59</v>
      </c>
    </row>
    <row r="3012" spans="1:3" ht="15.6" x14ac:dyDescent="0.3">
      <c r="A3012" s="116">
        <v>45416</v>
      </c>
      <c r="B3012" s="104">
        <v>11</v>
      </c>
      <c r="C3012" s="226">
        <v>11.622</v>
      </c>
    </row>
    <row r="3013" spans="1:3" ht="15.6" x14ac:dyDescent="0.3">
      <c r="A3013" s="116">
        <v>45416</v>
      </c>
      <c r="B3013" s="104">
        <v>12</v>
      </c>
      <c r="C3013" s="226">
        <v>11.441000000000001</v>
      </c>
    </row>
    <row r="3014" spans="1:3" ht="15.6" x14ac:dyDescent="0.3">
      <c r="A3014" s="116">
        <v>45416</v>
      </c>
      <c r="B3014" s="104">
        <v>13</v>
      </c>
      <c r="C3014" s="226">
        <v>11.455</v>
      </c>
    </row>
    <row r="3015" spans="1:3" ht="15.6" x14ac:dyDescent="0.3">
      <c r="A3015" s="116">
        <v>45416</v>
      </c>
      <c r="B3015" s="104">
        <v>14</v>
      </c>
      <c r="C3015" s="226">
        <v>11.606999999999999</v>
      </c>
    </row>
    <row r="3016" spans="1:3" ht="15.6" x14ac:dyDescent="0.3">
      <c r="A3016" s="116">
        <v>45416</v>
      </c>
      <c r="B3016" s="104">
        <v>15</v>
      </c>
      <c r="C3016" s="226">
        <v>10.087999999999999</v>
      </c>
    </row>
    <row r="3017" spans="1:3" ht="15.6" x14ac:dyDescent="0.3">
      <c r="A3017" s="116">
        <v>45416</v>
      </c>
      <c r="B3017" s="104">
        <v>16</v>
      </c>
      <c r="C3017" s="226">
        <v>9.9</v>
      </c>
    </row>
    <row r="3018" spans="1:3" ht="15.6" x14ac:dyDescent="0.3">
      <c r="A3018" s="116">
        <v>45416</v>
      </c>
      <c r="B3018" s="104">
        <v>17</v>
      </c>
      <c r="C3018" s="226">
        <v>9.9600000000000009</v>
      </c>
    </row>
    <row r="3019" spans="1:3" ht="15.6" x14ac:dyDescent="0.3">
      <c r="A3019" s="116">
        <v>45416</v>
      </c>
      <c r="B3019" s="104">
        <v>18</v>
      </c>
      <c r="C3019" s="226">
        <v>9.7100000000000009</v>
      </c>
    </row>
    <row r="3020" spans="1:3" ht="15.6" x14ac:dyDescent="0.3">
      <c r="A3020" s="116">
        <v>45416</v>
      </c>
      <c r="B3020" s="104">
        <v>19</v>
      </c>
      <c r="C3020" s="226">
        <v>9.68</v>
      </c>
    </row>
    <row r="3021" spans="1:3" ht="15.6" x14ac:dyDescent="0.3">
      <c r="A3021" s="116">
        <v>45416</v>
      </c>
      <c r="B3021" s="104">
        <v>20</v>
      </c>
      <c r="C3021" s="226">
        <v>9.8520000000000003</v>
      </c>
    </row>
    <row r="3022" spans="1:3" ht="15.6" x14ac:dyDescent="0.3">
      <c r="A3022" s="116">
        <v>45416</v>
      </c>
      <c r="B3022" s="104">
        <v>21</v>
      </c>
      <c r="C3022" s="226">
        <v>9.8179999999999996</v>
      </c>
    </row>
    <row r="3023" spans="1:3" ht="15.6" x14ac:dyDescent="0.3">
      <c r="A3023" s="116">
        <v>45416</v>
      </c>
      <c r="B3023" s="104">
        <v>22</v>
      </c>
      <c r="C3023" s="226">
        <v>10.021000000000001</v>
      </c>
    </row>
    <row r="3024" spans="1:3" ht="15.6" x14ac:dyDescent="0.3">
      <c r="A3024" s="116">
        <v>45416</v>
      </c>
      <c r="B3024" s="104">
        <v>23</v>
      </c>
      <c r="C3024" s="226">
        <v>9.7240000000000002</v>
      </c>
    </row>
    <row r="3025" spans="1:3" ht="15.6" x14ac:dyDescent="0.3">
      <c r="A3025" s="116">
        <v>45416</v>
      </c>
      <c r="B3025" s="104">
        <v>24</v>
      </c>
      <c r="C3025" s="226">
        <v>9.7539999999999996</v>
      </c>
    </row>
    <row r="3026" spans="1:3" ht="15.6" x14ac:dyDescent="0.3">
      <c r="A3026" s="116">
        <v>45417</v>
      </c>
      <c r="B3026" s="104">
        <v>1</v>
      </c>
      <c r="C3026" s="226">
        <v>9.7289999999999992</v>
      </c>
    </row>
    <row r="3027" spans="1:3" ht="15.6" x14ac:dyDescent="0.3">
      <c r="A3027" s="116">
        <v>45417</v>
      </c>
      <c r="B3027" s="104">
        <v>2</v>
      </c>
      <c r="C3027" s="226">
        <v>9.7550000000000008</v>
      </c>
    </row>
    <row r="3028" spans="1:3" ht="15.6" x14ac:dyDescent="0.3">
      <c r="A3028" s="116">
        <v>45417</v>
      </c>
      <c r="B3028" s="104">
        <v>3</v>
      </c>
      <c r="C3028" s="226">
        <v>9.5269999999999992</v>
      </c>
    </row>
    <row r="3029" spans="1:3" ht="15.6" x14ac:dyDescent="0.3">
      <c r="A3029" s="116">
        <v>45417</v>
      </c>
      <c r="B3029" s="104">
        <v>4</v>
      </c>
      <c r="C3029" s="226">
        <v>9.593</v>
      </c>
    </row>
    <row r="3030" spans="1:3" ht="15.6" x14ac:dyDescent="0.3">
      <c r="A3030" s="116">
        <v>45417</v>
      </c>
      <c r="B3030" s="104">
        <v>5</v>
      </c>
      <c r="C3030" s="226">
        <v>9.6479999999999997</v>
      </c>
    </row>
    <row r="3031" spans="1:3" ht="15.6" x14ac:dyDescent="0.3">
      <c r="A3031" s="116">
        <v>45417</v>
      </c>
      <c r="B3031" s="104">
        <v>6</v>
      </c>
      <c r="C3031" s="226">
        <v>9.5879999999999992</v>
      </c>
    </row>
    <row r="3032" spans="1:3" ht="15.6" x14ac:dyDescent="0.3">
      <c r="A3032" s="116">
        <v>45417</v>
      </c>
      <c r="B3032" s="104">
        <v>7</v>
      </c>
      <c r="C3032" s="226">
        <v>9.3810000000000002</v>
      </c>
    </row>
    <row r="3033" spans="1:3" ht="15.6" x14ac:dyDescent="0.3">
      <c r="A3033" s="116">
        <v>45417</v>
      </c>
      <c r="B3033" s="104">
        <v>8</v>
      </c>
      <c r="C3033" s="226">
        <v>9.5510000000000002</v>
      </c>
    </row>
    <row r="3034" spans="1:3" ht="15.6" x14ac:dyDescent="0.3">
      <c r="A3034" s="116">
        <v>45417</v>
      </c>
      <c r="B3034" s="104">
        <v>9</v>
      </c>
      <c r="C3034" s="226">
        <v>9.234</v>
      </c>
    </row>
    <row r="3035" spans="1:3" ht="15.6" x14ac:dyDescent="0.3">
      <c r="A3035" s="116">
        <v>45417</v>
      </c>
      <c r="B3035" s="104">
        <v>10</v>
      </c>
      <c r="C3035" s="226">
        <v>9.0530000000000008</v>
      </c>
    </row>
    <row r="3036" spans="1:3" ht="15.6" x14ac:dyDescent="0.3">
      <c r="A3036" s="116">
        <v>45417</v>
      </c>
      <c r="B3036" s="104">
        <v>11</v>
      </c>
      <c r="C3036" s="226">
        <v>9.109</v>
      </c>
    </row>
    <row r="3037" spans="1:3" ht="15.6" x14ac:dyDescent="0.3">
      <c r="A3037" s="116">
        <v>45417</v>
      </c>
      <c r="B3037" s="104">
        <v>12</v>
      </c>
      <c r="C3037" s="226">
        <v>9.1129999999999995</v>
      </c>
    </row>
    <row r="3038" spans="1:3" ht="15.6" x14ac:dyDescent="0.3">
      <c r="A3038" s="116">
        <v>45417</v>
      </c>
      <c r="B3038" s="104">
        <v>13</v>
      </c>
      <c r="C3038" s="226">
        <v>9.2650000000000006</v>
      </c>
    </row>
    <row r="3039" spans="1:3" ht="15.6" x14ac:dyDescent="0.3">
      <c r="A3039" s="116">
        <v>45417</v>
      </c>
      <c r="B3039" s="104">
        <v>14</v>
      </c>
      <c r="C3039" s="226">
        <v>9.3789999999999996</v>
      </c>
    </row>
    <row r="3040" spans="1:3" ht="15.6" x14ac:dyDescent="0.3">
      <c r="A3040" s="116">
        <v>45417</v>
      </c>
      <c r="B3040" s="104">
        <v>15</v>
      </c>
      <c r="C3040" s="226">
        <v>9.2560000000000002</v>
      </c>
    </row>
    <row r="3041" spans="1:3" ht="15.6" x14ac:dyDescent="0.3">
      <c r="A3041" s="116">
        <v>45417</v>
      </c>
      <c r="B3041" s="104">
        <v>16</v>
      </c>
      <c r="C3041" s="226">
        <v>8.7289999999999992</v>
      </c>
    </row>
    <row r="3042" spans="1:3" ht="15.6" x14ac:dyDescent="0.3">
      <c r="A3042" s="116">
        <v>45417</v>
      </c>
      <c r="B3042" s="104">
        <v>17</v>
      </c>
      <c r="C3042" s="226">
        <v>8.9390000000000001</v>
      </c>
    </row>
    <row r="3043" spans="1:3" ht="15.6" x14ac:dyDescent="0.3">
      <c r="A3043" s="116">
        <v>45417</v>
      </c>
      <c r="B3043" s="104">
        <v>18</v>
      </c>
      <c r="C3043" s="226">
        <v>8.3789999999999996</v>
      </c>
    </row>
    <row r="3044" spans="1:3" ht="15.6" x14ac:dyDescent="0.3">
      <c r="A3044" s="116">
        <v>45417</v>
      </c>
      <c r="B3044" s="104">
        <v>19</v>
      </c>
      <c r="C3044" s="226">
        <v>8.4049999999999994</v>
      </c>
    </row>
    <row r="3045" spans="1:3" ht="15.6" x14ac:dyDescent="0.3">
      <c r="A3045" s="116">
        <v>45417</v>
      </c>
      <c r="B3045" s="104">
        <v>20</v>
      </c>
      <c r="C3045" s="226">
        <v>9.1929999999999996</v>
      </c>
    </row>
    <row r="3046" spans="1:3" ht="15.6" x14ac:dyDescent="0.3">
      <c r="A3046" s="116">
        <v>45417</v>
      </c>
      <c r="B3046" s="104">
        <v>21</v>
      </c>
      <c r="C3046" s="226">
        <v>9.9779999999999998</v>
      </c>
    </row>
    <row r="3047" spans="1:3" ht="15.6" x14ac:dyDescent="0.3">
      <c r="A3047" s="116">
        <v>45417</v>
      </c>
      <c r="B3047" s="104">
        <v>22</v>
      </c>
      <c r="C3047" s="226">
        <v>9.6460000000000008</v>
      </c>
    </row>
    <row r="3048" spans="1:3" ht="15.6" x14ac:dyDescent="0.3">
      <c r="A3048" s="116">
        <v>45417</v>
      </c>
      <c r="B3048" s="104">
        <v>23</v>
      </c>
      <c r="C3048" s="226">
        <v>10.47</v>
      </c>
    </row>
    <row r="3049" spans="1:3" ht="15.6" x14ac:dyDescent="0.3">
      <c r="A3049" s="116">
        <v>45417</v>
      </c>
      <c r="B3049" s="104">
        <v>24</v>
      </c>
      <c r="C3049" s="226">
        <v>10.964</v>
      </c>
    </row>
    <row r="3050" spans="1:3" ht="15.6" x14ac:dyDescent="0.3">
      <c r="A3050" s="116">
        <v>45418</v>
      </c>
      <c r="B3050" s="104">
        <v>1</v>
      </c>
      <c r="C3050" s="226">
        <v>11.234999999999999</v>
      </c>
    </row>
    <row r="3051" spans="1:3" ht="15.6" x14ac:dyDescent="0.3">
      <c r="A3051" s="116">
        <v>45418</v>
      </c>
      <c r="B3051" s="104">
        <v>2</v>
      </c>
      <c r="C3051" s="226">
        <v>11.663</v>
      </c>
    </row>
    <row r="3052" spans="1:3" ht="15.6" x14ac:dyDescent="0.3">
      <c r="A3052" s="116">
        <v>45418</v>
      </c>
      <c r="B3052" s="104">
        <v>3</v>
      </c>
      <c r="C3052" s="226">
        <v>12.456</v>
      </c>
    </row>
    <row r="3053" spans="1:3" ht="15.6" x14ac:dyDescent="0.3">
      <c r="A3053" s="116">
        <v>45418</v>
      </c>
      <c r="B3053" s="104">
        <v>4</v>
      </c>
      <c r="C3053" s="226">
        <v>12.488</v>
      </c>
    </row>
    <row r="3054" spans="1:3" ht="15.6" x14ac:dyDescent="0.3">
      <c r="A3054" s="116">
        <v>45418</v>
      </c>
      <c r="B3054" s="104">
        <v>5</v>
      </c>
      <c r="C3054" s="226">
        <v>12.766</v>
      </c>
    </row>
    <row r="3055" spans="1:3" ht="15.6" x14ac:dyDescent="0.3">
      <c r="A3055" s="116">
        <v>45418</v>
      </c>
      <c r="B3055" s="104">
        <v>6</v>
      </c>
      <c r="C3055" s="226">
        <v>13.381</v>
      </c>
    </row>
    <row r="3056" spans="1:3" ht="15.6" x14ac:dyDescent="0.3">
      <c r="A3056" s="116">
        <v>45418</v>
      </c>
      <c r="B3056" s="104">
        <v>7</v>
      </c>
      <c r="C3056" s="226">
        <v>13.525</v>
      </c>
    </row>
    <row r="3057" spans="1:3" ht="15.6" x14ac:dyDescent="0.3">
      <c r="A3057" s="116">
        <v>45418</v>
      </c>
      <c r="B3057" s="104">
        <v>8</v>
      </c>
      <c r="C3057" s="226">
        <v>13.507999999999999</v>
      </c>
    </row>
    <row r="3058" spans="1:3" ht="15.6" x14ac:dyDescent="0.3">
      <c r="A3058" s="116">
        <v>45418</v>
      </c>
      <c r="B3058" s="104">
        <v>9</v>
      </c>
      <c r="C3058" s="226">
        <v>13.635999999999999</v>
      </c>
    </row>
    <row r="3059" spans="1:3" ht="15.6" x14ac:dyDescent="0.3">
      <c r="A3059" s="116">
        <v>45418</v>
      </c>
      <c r="B3059" s="104">
        <v>10</v>
      </c>
      <c r="C3059" s="226">
        <v>14.194000000000001</v>
      </c>
    </row>
    <row r="3060" spans="1:3" ht="15.6" x14ac:dyDescent="0.3">
      <c r="A3060" s="116">
        <v>45418</v>
      </c>
      <c r="B3060" s="104">
        <v>11</v>
      </c>
      <c r="C3060" s="226">
        <v>14.505000000000001</v>
      </c>
    </row>
    <row r="3061" spans="1:3" ht="15.6" x14ac:dyDescent="0.3">
      <c r="A3061" s="116">
        <v>45418</v>
      </c>
      <c r="B3061" s="104">
        <v>12</v>
      </c>
      <c r="C3061" s="226">
        <v>14.794</v>
      </c>
    </row>
    <row r="3062" spans="1:3" ht="15.6" x14ac:dyDescent="0.3">
      <c r="A3062" s="116">
        <v>45418</v>
      </c>
      <c r="B3062" s="104">
        <v>13</v>
      </c>
      <c r="C3062" s="226">
        <v>15.05</v>
      </c>
    </row>
    <row r="3063" spans="1:3" ht="15.6" x14ac:dyDescent="0.3">
      <c r="A3063" s="116">
        <v>45418</v>
      </c>
      <c r="B3063" s="104">
        <v>14</v>
      </c>
      <c r="C3063" s="226">
        <v>15.627000000000001</v>
      </c>
    </row>
    <row r="3064" spans="1:3" ht="15.6" x14ac:dyDescent="0.3">
      <c r="A3064" s="116">
        <v>45418</v>
      </c>
      <c r="B3064" s="104">
        <v>15</v>
      </c>
      <c r="C3064" s="226">
        <v>15.875</v>
      </c>
    </row>
    <row r="3065" spans="1:3" ht="15.6" x14ac:dyDescent="0.3">
      <c r="A3065" s="116">
        <v>45418</v>
      </c>
      <c r="B3065" s="104">
        <v>16</v>
      </c>
      <c r="C3065" s="226">
        <v>15.222</v>
      </c>
    </row>
    <row r="3066" spans="1:3" ht="15.6" x14ac:dyDescent="0.3">
      <c r="A3066" s="116">
        <v>45418</v>
      </c>
      <c r="B3066" s="104">
        <v>17</v>
      </c>
      <c r="C3066" s="226">
        <v>15.912000000000001</v>
      </c>
    </row>
    <row r="3067" spans="1:3" ht="15.6" x14ac:dyDescent="0.3">
      <c r="A3067" s="116">
        <v>45418</v>
      </c>
      <c r="B3067" s="104">
        <v>18</v>
      </c>
      <c r="C3067" s="226">
        <v>15.654</v>
      </c>
    </row>
    <row r="3068" spans="1:3" ht="15.6" x14ac:dyDescent="0.3">
      <c r="A3068" s="116">
        <v>45418</v>
      </c>
      <c r="B3068" s="104">
        <v>19</v>
      </c>
      <c r="C3068" s="226">
        <v>14.802</v>
      </c>
    </row>
    <row r="3069" spans="1:3" ht="15.6" x14ac:dyDescent="0.3">
      <c r="A3069" s="116">
        <v>45418</v>
      </c>
      <c r="B3069" s="104">
        <v>20</v>
      </c>
      <c r="C3069" s="226">
        <v>15.641999999999999</v>
      </c>
    </row>
    <row r="3070" spans="1:3" ht="15.6" x14ac:dyDescent="0.3">
      <c r="A3070" s="116">
        <v>45418</v>
      </c>
      <c r="B3070" s="104">
        <v>21</v>
      </c>
      <c r="C3070" s="226">
        <v>16.231999999999999</v>
      </c>
    </row>
    <row r="3071" spans="1:3" ht="15.6" x14ac:dyDescent="0.3">
      <c r="A3071" s="116">
        <v>45418</v>
      </c>
      <c r="B3071" s="104">
        <v>22</v>
      </c>
      <c r="C3071" s="226">
        <v>16.190000000000001</v>
      </c>
    </row>
    <row r="3072" spans="1:3" ht="15.6" x14ac:dyDescent="0.3">
      <c r="A3072" s="116">
        <v>45418</v>
      </c>
      <c r="B3072" s="104">
        <v>23</v>
      </c>
      <c r="C3072" s="226">
        <v>15.803000000000001</v>
      </c>
    </row>
    <row r="3073" spans="1:3" ht="15.6" x14ac:dyDescent="0.3">
      <c r="A3073" s="116">
        <v>45418</v>
      </c>
      <c r="B3073" s="104">
        <v>24</v>
      </c>
      <c r="C3073" s="226">
        <v>15.978</v>
      </c>
    </row>
    <row r="3074" spans="1:3" ht="15.6" x14ac:dyDescent="0.3">
      <c r="A3074" s="116">
        <v>45419</v>
      </c>
      <c r="B3074" s="104">
        <v>1</v>
      </c>
      <c r="C3074" s="226">
        <v>15.757</v>
      </c>
    </row>
    <row r="3075" spans="1:3" ht="15.6" x14ac:dyDescent="0.3">
      <c r="A3075" s="116">
        <v>45419</v>
      </c>
      <c r="B3075" s="104">
        <v>2</v>
      </c>
      <c r="C3075" s="226">
        <v>14.565</v>
      </c>
    </row>
    <row r="3076" spans="1:3" ht="15.6" x14ac:dyDescent="0.3">
      <c r="A3076" s="116">
        <v>45419</v>
      </c>
      <c r="B3076" s="104">
        <v>3</v>
      </c>
      <c r="C3076" s="226">
        <v>14.848000000000001</v>
      </c>
    </row>
    <row r="3077" spans="1:3" ht="15.6" x14ac:dyDescent="0.3">
      <c r="A3077" s="116">
        <v>45419</v>
      </c>
      <c r="B3077" s="104">
        <v>4</v>
      </c>
      <c r="C3077" s="226">
        <v>14.688000000000001</v>
      </c>
    </row>
    <row r="3078" spans="1:3" ht="15.6" x14ac:dyDescent="0.3">
      <c r="A3078" s="116">
        <v>45419</v>
      </c>
      <c r="B3078" s="104">
        <v>5</v>
      </c>
      <c r="C3078" s="226">
        <v>14.242000000000001</v>
      </c>
    </row>
    <row r="3079" spans="1:3" ht="15.6" x14ac:dyDescent="0.3">
      <c r="A3079" s="116">
        <v>45419</v>
      </c>
      <c r="B3079" s="104">
        <v>6</v>
      </c>
      <c r="C3079" s="226">
        <v>14.48</v>
      </c>
    </row>
    <row r="3080" spans="1:3" ht="15.6" x14ac:dyDescent="0.3">
      <c r="A3080" s="116">
        <v>45419</v>
      </c>
      <c r="B3080" s="104">
        <v>7</v>
      </c>
      <c r="C3080" s="226">
        <v>15.114000000000001</v>
      </c>
    </row>
    <row r="3081" spans="1:3" ht="15.6" x14ac:dyDescent="0.3">
      <c r="A3081" s="116">
        <v>45419</v>
      </c>
      <c r="B3081" s="104">
        <v>8</v>
      </c>
      <c r="C3081" s="226">
        <v>15.670999999999999</v>
      </c>
    </row>
    <row r="3082" spans="1:3" ht="15.6" x14ac:dyDescent="0.3">
      <c r="A3082" s="116">
        <v>45419</v>
      </c>
      <c r="B3082" s="104">
        <v>9</v>
      </c>
      <c r="C3082" s="226">
        <v>15.739000000000001</v>
      </c>
    </row>
    <row r="3083" spans="1:3" ht="15.6" x14ac:dyDescent="0.3">
      <c r="A3083" s="116">
        <v>45419</v>
      </c>
      <c r="B3083" s="104">
        <v>10</v>
      </c>
      <c r="C3083" s="226">
        <v>15.82</v>
      </c>
    </row>
    <row r="3084" spans="1:3" ht="15.6" x14ac:dyDescent="0.3">
      <c r="A3084" s="116">
        <v>45419</v>
      </c>
      <c r="B3084" s="104">
        <v>11</v>
      </c>
      <c r="C3084" s="226">
        <v>15.869</v>
      </c>
    </row>
    <row r="3085" spans="1:3" ht="15.6" x14ac:dyDescent="0.3">
      <c r="A3085" s="116">
        <v>45419</v>
      </c>
      <c r="B3085" s="104">
        <v>12</v>
      </c>
      <c r="C3085" s="226">
        <v>15.797000000000001</v>
      </c>
    </row>
    <row r="3086" spans="1:3" ht="15.6" x14ac:dyDescent="0.3">
      <c r="A3086" s="116">
        <v>45419</v>
      </c>
      <c r="B3086" s="104">
        <v>13</v>
      </c>
      <c r="C3086" s="226">
        <v>15.744</v>
      </c>
    </row>
    <row r="3087" spans="1:3" ht="15.6" x14ac:dyDescent="0.3">
      <c r="A3087" s="116">
        <v>45419</v>
      </c>
      <c r="B3087" s="104">
        <v>14</v>
      </c>
      <c r="C3087" s="226">
        <v>15.737</v>
      </c>
    </row>
    <row r="3088" spans="1:3" ht="15.6" x14ac:dyDescent="0.3">
      <c r="A3088" s="116">
        <v>45419</v>
      </c>
      <c r="B3088" s="104">
        <v>15</v>
      </c>
      <c r="C3088" s="226">
        <v>15.615</v>
      </c>
    </row>
    <row r="3089" spans="1:3" ht="15.6" x14ac:dyDescent="0.3">
      <c r="A3089" s="116">
        <v>45419</v>
      </c>
      <c r="B3089" s="104">
        <v>16</v>
      </c>
      <c r="C3089" s="226">
        <v>15.724</v>
      </c>
    </row>
    <row r="3090" spans="1:3" ht="15.6" x14ac:dyDescent="0.3">
      <c r="A3090" s="116">
        <v>45419</v>
      </c>
      <c r="B3090" s="104">
        <v>17</v>
      </c>
      <c r="C3090" s="226">
        <v>15.641999999999999</v>
      </c>
    </row>
    <row r="3091" spans="1:3" ht="15.6" x14ac:dyDescent="0.3">
      <c r="A3091" s="116">
        <v>45419</v>
      </c>
      <c r="B3091" s="104">
        <v>18</v>
      </c>
      <c r="C3091" s="226">
        <v>15.907</v>
      </c>
    </row>
    <row r="3092" spans="1:3" ht="15.6" x14ac:dyDescent="0.3">
      <c r="A3092" s="116">
        <v>45419</v>
      </c>
      <c r="B3092" s="104">
        <v>19</v>
      </c>
      <c r="C3092" s="226">
        <v>15.487</v>
      </c>
    </row>
    <row r="3093" spans="1:3" ht="15.6" x14ac:dyDescent="0.3">
      <c r="A3093" s="116">
        <v>45419</v>
      </c>
      <c r="B3093" s="104">
        <v>20</v>
      </c>
      <c r="C3093" s="226">
        <v>15.068</v>
      </c>
    </row>
    <row r="3094" spans="1:3" ht="15.6" x14ac:dyDescent="0.3">
      <c r="A3094" s="116">
        <v>45419</v>
      </c>
      <c r="B3094" s="104">
        <v>21</v>
      </c>
      <c r="C3094" s="226">
        <v>15.708</v>
      </c>
    </row>
    <row r="3095" spans="1:3" ht="15.6" x14ac:dyDescent="0.3">
      <c r="A3095" s="116">
        <v>45419</v>
      </c>
      <c r="B3095" s="104">
        <v>22</v>
      </c>
      <c r="C3095" s="226">
        <v>16.010000000000002</v>
      </c>
    </row>
    <row r="3096" spans="1:3" ht="15.6" x14ac:dyDescent="0.3">
      <c r="A3096" s="116">
        <v>45419</v>
      </c>
      <c r="B3096" s="104">
        <v>23</v>
      </c>
      <c r="C3096" s="226">
        <v>15.335000000000001</v>
      </c>
    </row>
    <row r="3097" spans="1:3" ht="15.6" x14ac:dyDescent="0.3">
      <c r="A3097" s="116">
        <v>45419</v>
      </c>
      <c r="B3097" s="104">
        <v>24</v>
      </c>
      <c r="C3097" s="226">
        <v>15.526999999999999</v>
      </c>
    </row>
    <row r="3098" spans="1:3" ht="15.6" x14ac:dyDescent="0.3">
      <c r="A3098" s="116">
        <v>45420</v>
      </c>
      <c r="B3098" s="104">
        <v>1</v>
      </c>
      <c r="C3098" s="226">
        <v>15.234999999999999</v>
      </c>
    </row>
    <row r="3099" spans="1:3" ht="15.6" x14ac:dyDescent="0.3">
      <c r="A3099" s="116">
        <v>45420</v>
      </c>
      <c r="B3099" s="104">
        <v>2</v>
      </c>
      <c r="C3099" s="226">
        <v>14.048999999999999</v>
      </c>
    </row>
    <row r="3100" spans="1:3" ht="15.6" x14ac:dyDescent="0.3">
      <c r="A3100" s="116">
        <v>45420</v>
      </c>
      <c r="B3100" s="104">
        <v>3</v>
      </c>
      <c r="C3100" s="226">
        <v>13.577</v>
      </c>
    </row>
    <row r="3101" spans="1:3" ht="15.6" x14ac:dyDescent="0.3">
      <c r="A3101" s="116">
        <v>45420</v>
      </c>
      <c r="B3101" s="104">
        <v>4</v>
      </c>
      <c r="C3101" s="226">
        <v>13.882999999999999</v>
      </c>
    </row>
    <row r="3102" spans="1:3" ht="15.6" x14ac:dyDescent="0.3">
      <c r="A3102" s="116">
        <v>45420</v>
      </c>
      <c r="B3102" s="104">
        <v>5</v>
      </c>
      <c r="C3102" s="226">
        <v>13.901</v>
      </c>
    </row>
    <row r="3103" spans="1:3" ht="15.6" x14ac:dyDescent="0.3">
      <c r="A3103" s="116">
        <v>45420</v>
      </c>
      <c r="B3103" s="104">
        <v>6</v>
      </c>
      <c r="C3103" s="226">
        <v>13.645</v>
      </c>
    </row>
    <row r="3104" spans="1:3" ht="15.6" x14ac:dyDescent="0.3">
      <c r="A3104" s="116">
        <v>45420</v>
      </c>
      <c r="B3104" s="104">
        <v>7</v>
      </c>
      <c r="C3104" s="226">
        <v>14.55</v>
      </c>
    </row>
    <row r="3105" spans="1:3" ht="15.6" x14ac:dyDescent="0.3">
      <c r="A3105" s="116">
        <v>45420</v>
      </c>
      <c r="B3105" s="104">
        <v>8</v>
      </c>
      <c r="C3105" s="226">
        <v>15.087</v>
      </c>
    </row>
    <row r="3106" spans="1:3" ht="15.6" x14ac:dyDescent="0.3">
      <c r="A3106" s="116">
        <v>45420</v>
      </c>
      <c r="B3106" s="104">
        <v>9</v>
      </c>
      <c r="C3106" s="226">
        <v>15.31</v>
      </c>
    </row>
    <row r="3107" spans="1:3" ht="15.6" x14ac:dyDescent="0.3">
      <c r="A3107" s="116">
        <v>45420</v>
      </c>
      <c r="B3107" s="104">
        <v>10</v>
      </c>
      <c r="C3107" s="226">
        <v>15.048999999999999</v>
      </c>
    </row>
    <row r="3108" spans="1:3" ht="15.6" x14ac:dyDescent="0.3">
      <c r="A3108" s="116">
        <v>45420</v>
      </c>
      <c r="B3108" s="104">
        <v>11</v>
      </c>
      <c r="C3108" s="226">
        <v>15.587999999999999</v>
      </c>
    </row>
    <row r="3109" spans="1:3" ht="15.6" x14ac:dyDescent="0.3">
      <c r="A3109" s="116">
        <v>45420</v>
      </c>
      <c r="B3109" s="104">
        <v>12</v>
      </c>
      <c r="C3109" s="226">
        <v>15.443</v>
      </c>
    </row>
    <row r="3110" spans="1:3" ht="15.6" x14ac:dyDescent="0.3">
      <c r="A3110" s="116">
        <v>45420</v>
      </c>
      <c r="B3110" s="104">
        <v>13</v>
      </c>
      <c r="C3110" s="226">
        <v>14.842000000000001</v>
      </c>
    </row>
    <row r="3111" spans="1:3" ht="15.6" x14ac:dyDescent="0.3">
      <c r="A3111" s="116">
        <v>45420</v>
      </c>
      <c r="B3111" s="104">
        <v>14</v>
      </c>
      <c r="C3111" s="226">
        <v>14.538</v>
      </c>
    </row>
    <row r="3112" spans="1:3" ht="15.6" x14ac:dyDescent="0.3">
      <c r="A3112" s="116">
        <v>45420</v>
      </c>
      <c r="B3112" s="104">
        <v>15</v>
      </c>
      <c r="C3112" s="226">
        <v>14.477</v>
      </c>
    </row>
    <row r="3113" spans="1:3" ht="15.6" x14ac:dyDescent="0.3">
      <c r="A3113" s="116">
        <v>45420</v>
      </c>
      <c r="B3113" s="104">
        <v>16</v>
      </c>
      <c r="C3113" s="226">
        <v>14.561</v>
      </c>
    </row>
    <row r="3114" spans="1:3" ht="15.6" x14ac:dyDescent="0.3">
      <c r="A3114" s="116">
        <v>45420</v>
      </c>
      <c r="B3114" s="104">
        <v>17</v>
      </c>
      <c r="C3114" s="226">
        <v>14.753</v>
      </c>
    </row>
    <row r="3115" spans="1:3" ht="15.6" x14ac:dyDescent="0.3">
      <c r="A3115" s="116">
        <v>45420</v>
      </c>
      <c r="B3115" s="104">
        <v>18</v>
      </c>
      <c r="C3115" s="226">
        <v>14.273999999999999</v>
      </c>
    </row>
    <row r="3116" spans="1:3" ht="15.6" x14ac:dyDescent="0.3">
      <c r="A3116" s="116">
        <v>45420</v>
      </c>
      <c r="B3116" s="104">
        <v>19</v>
      </c>
      <c r="C3116" s="226">
        <v>13.901999999999999</v>
      </c>
    </row>
    <row r="3117" spans="1:3" ht="15.6" x14ac:dyDescent="0.3">
      <c r="A3117" s="116">
        <v>45420</v>
      </c>
      <c r="B3117" s="104">
        <v>20</v>
      </c>
      <c r="C3117" s="226">
        <v>13.577999999999999</v>
      </c>
    </row>
    <row r="3118" spans="1:3" ht="15.6" x14ac:dyDescent="0.3">
      <c r="A3118" s="116">
        <v>45420</v>
      </c>
      <c r="B3118" s="104">
        <v>21</v>
      </c>
      <c r="C3118" s="226">
        <v>14.06</v>
      </c>
    </row>
    <row r="3119" spans="1:3" ht="15.6" x14ac:dyDescent="0.3">
      <c r="A3119" s="116">
        <v>45420</v>
      </c>
      <c r="B3119" s="104">
        <v>22</v>
      </c>
      <c r="C3119" s="226">
        <v>14.198</v>
      </c>
    </row>
    <row r="3120" spans="1:3" ht="15.6" x14ac:dyDescent="0.3">
      <c r="A3120" s="116">
        <v>45420</v>
      </c>
      <c r="B3120" s="104">
        <v>23</v>
      </c>
      <c r="C3120" s="226">
        <v>13.781000000000001</v>
      </c>
    </row>
    <row r="3121" spans="1:3" ht="15.6" x14ac:dyDescent="0.3">
      <c r="A3121" s="116">
        <v>45420</v>
      </c>
      <c r="B3121" s="104">
        <v>24</v>
      </c>
      <c r="C3121" s="226">
        <v>13.682</v>
      </c>
    </row>
    <row r="3122" spans="1:3" ht="15.6" x14ac:dyDescent="0.3">
      <c r="A3122" s="116">
        <v>45421</v>
      </c>
      <c r="B3122" s="104">
        <v>1</v>
      </c>
      <c r="C3122" s="226">
        <v>13.406000000000001</v>
      </c>
    </row>
    <row r="3123" spans="1:3" ht="15.6" x14ac:dyDescent="0.3">
      <c r="A3123" s="116">
        <v>45421</v>
      </c>
      <c r="B3123" s="104">
        <v>2</v>
      </c>
      <c r="C3123" s="226">
        <v>12.206</v>
      </c>
    </row>
    <row r="3124" spans="1:3" ht="15.6" x14ac:dyDescent="0.3">
      <c r="A3124" s="116">
        <v>45421</v>
      </c>
      <c r="B3124" s="104">
        <v>3</v>
      </c>
      <c r="C3124" s="226">
        <v>11.807</v>
      </c>
    </row>
    <row r="3125" spans="1:3" ht="15.6" x14ac:dyDescent="0.3">
      <c r="A3125" s="116">
        <v>45421</v>
      </c>
      <c r="B3125" s="104">
        <v>4</v>
      </c>
      <c r="C3125" s="226">
        <v>12.07</v>
      </c>
    </row>
    <row r="3126" spans="1:3" ht="15.6" x14ac:dyDescent="0.3">
      <c r="A3126" s="116">
        <v>45421</v>
      </c>
      <c r="B3126" s="104">
        <v>5</v>
      </c>
      <c r="C3126" s="226">
        <v>11.942</v>
      </c>
    </row>
    <row r="3127" spans="1:3" ht="15.6" x14ac:dyDescent="0.3">
      <c r="A3127" s="116">
        <v>45421</v>
      </c>
      <c r="B3127" s="104">
        <v>6</v>
      </c>
      <c r="C3127" s="226">
        <v>12.355</v>
      </c>
    </row>
    <row r="3128" spans="1:3" ht="15.6" x14ac:dyDescent="0.3">
      <c r="A3128" s="116">
        <v>45421</v>
      </c>
      <c r="B3128" s="104">
        <v>7</v>
      </c>
      <c r="C3128" s="226">
        <v>12.669</v>
      </c>
    </row>
    <row r="3129" spans="1:3" ht="15.6" x14ac:dyDescent="0.3">
      <c r="A3129" s="116">
        <v>45421</v>
      </c>
      <c r="B3129" s="104">
        <v>8</v>
      </c>
      <c r="C3129" s="226">
        <v>12.839</v>
      </c>
    </row>
    <row r="3130" spans="1:3" ht="15.6" x14ac:dyDescent="0.3">
      <c r="A3130" s="116">
        <v>45421</v>
      </c>
      <c r="B3130" s="104">
        <v>9</v>
      </c>
      <c r="C3130" s="226">
        <v>12.742000000000001</v>
      </c>
    </row>
    <row r="3131" spans="1:3" ht="15.6" x14ac:dyDescent="0.3">
      <c r="A3131" s="116">
        <v>45421</v>
      </c>
      <c r="B3131" s="104">
        <v>10</v>
      </c>
      <c r="C3131" s="226">
        <v>12.481999999999999</v>
      </c>
    </row>
    <row r="3132" spans="1:3" ht="15.6" x14ac:dyDescent="0.3">
      <c r="A3132" s="116">
        <v>45421</v>
      </c>
      <c r="B3132" s="104">
        <v>11</v>
      </c>
      <c r="C3132" s="226">
        <v>12.805</v>
      </c>
    </row>
    <row r="3133" spans="1:3" ht="15.6" x14ac:dyDescent="0.3">
      <c r="A3133" s="116">
        <v>45421</v>
      </c>
      <c r="B3133" s="104">
        <v>12</v>
      </c>
      <c r="C3133" s="226">
        <v>12.346</v>
      </c>
    </row>
    <row r="3134" spans="1:3" ht="15.6" x14ac:dyDescent="0.3">
      <c r="A3134" s="116">
        <v>45421</v>
      </c>
      <c r="B3134" s="104">
        <v>13</v>
      </c>
      <c r="C3134" s="226">
        <v>13.063000000000001</v>
      </c>
    </row>
    <row r="3135" spans="1:3" ht="15.6" x14ac:dyDescent="0.3">
      <c r="A3135" s="116">
        <v>45421</v>
      </c>
      <c r="B3135" s="104">
        <v>14</v>
      </c>
      <c r="C3135" s="226">
        <v>13.51</v>
      </c>
    </row>
    <row r="3136" spans="1:3" ht="15.6" x14ac:dyDescent="0.3">
      <c r="A3136" s="116">
        <v>45421</v>
      </c>
      <c r="B3136" s="104">
        <v>15</v>
      </c>
      <c r="C3136" s="226">
        <v>13.159000000000001</v>
      </c>
    </row>
    <row r="3137" spans="1:3" ht="15.6" x14ac:dyDescent="0.3">
      <c r="A3137" s="116">
        <v>45421</v>
      </c>
      <c r="B3137" s="104">
        <v>16</v>
      </c>
      <c r="C3137" s="226">
        <v>13.157</v>
      </c>
    </row>
    <row r="3138" spans="1:3" ht="15.6" x14ac:dyDescent="0.3">
      <c r="A3138" s="116">
        <v>45421</v>
      </c>
      <c r="B3138" s="104">
        <v>17</v>
      </c>
      <c r="C3138" s="226">
        <v>12.557</v>
      </c>
    </row>
    <row r="3139" spans="1:3" ht="15.6" x14ac:dyDescent="0.3">
      <c r="A3139" s="116">
        <v>45421</v>
      </c>
      <c r="B3139" s="104">
        <v>18</v>
      </c>
      <c r="C3139" s="226">
        <v>12.273999999999999</v>
      </c>
    </row>
    <row r="3140" spans="1:3" ht="15.6" x14ac:dyDescent="0.3">
      <c r="A3140" s="116">
        <v>45421</v>
      </c>
      <c r="B3140" s="104">
        <v>19</v>
      </c>
      <c r="C3140" s="226">
        <v>12.489000000000001</v>
      </c>
    </row>
    <row r="3141" spans="1:3" ht="15.6" x14ac:dyDescent="0.3">
      <c r="A3141" s="116">
        <v>45421</v>
      </c>
      <c r="B3141" s="104">
        <v>20</v>
      </c>
      <c r="C3141" s="226">
        <v>12.231</v>
      </c>
    </row>
    <row r="3142" spans="1:3" ht="15.6" x14ac:dyDescent="0.3">
      <c r="A3142" s="116">
        <v>45421</v>
      </c>
      <c r="B3142" s="104">
        <v>21</v>
      </c>
      <c r="C3142" s="226">
        <v>12.117000000000001</v>
      </c>
    </row>
    <row r="3143" spans="1:3" ht="15.6" x14ac:dyDescent="0.3">
      <c r="A3143" s="116">
        <v>45421</v>
      </c>
      <c r="B3143" s="104">
        <v>22</v>
      </c>
      <c r="C3143" s="226">
        <v>12.831</v>
      </c>
    </row>
    <row r="3144" spans="1:3" ht="15.6" x14ac:dyDescent="0.3">
      <c r="A3144" s="116">
        <v>45421</v>
      </c>
      <c r="B3144" s="104">
        <v>23</v>
      </c>
      <c r="C3144" s="226">
        <v>12.007999999999999</v>
      </c>
    </row>
    <row r="3145" spans="1:3" ht="15.6" x14ac:dyDescent="0.3">
      <c r="A3145" s="116">
        <v>45421</v>
      </c>
      <c r="B3145" s="104">
        <v>24</v>
      </c>
      <c r="C3145" s="226">
        <v>12.182</v>
      </c>
    </row>
    <row r="3146" spans="1:3" ht="15.6" x14ac:dyDescent="0.3">
      <c r="A3146" s="116">
        <v>45422</v>
      </c>
      <c r="B3146" s="104">
        <v>1</v>
      </c>
      <c r="C3146" s="226">
        <v>11.669</v>
      </c>
    </row>
    <row r="3147" spans="1:3" ht="15.6" x14ac:dyDescent="0.3">
      <c r="A3147" s="116">
        <v>45422</v>
      </c>
      <c r="B3147" s="104">
        <v>2</v>
      </c>
      <c r="C3147" s="226">
        <v>10.989000000000001</v>
      </c>
    </row>
    <row r="3148" spans="1:3" ht="15.6" x14ac:dyDescent="0.3">
      <c r="A3148" s="116">
        <v>45422</v>
      </c>
      <c r="B3148" s="104">
        <v>3</v>
      </c>
      <c r="C3148" s="226">
        <v>10.746</v>
      </c>
    </row>
    <row r="3149" spans="1:3" ht="15.6" x14ac:dyDescent="0.3">
      <c r="A3149" s="116">
        <v>45422</v>
      </c>
      <c r="B3149" s="104">
        <v>4</v>
      </c>
      <c r="C3149" s="226">
        <v>10.804</v>
      </c>
    </row>
    <row r="3150" spans="1:3" ht="15.6" x14ac:dyDescent="0.3">
      <c r="A3150" s="116">
        <v>45422</v>
      </c>
      <c r="B3150" s="104">
        <v>5</v>
      </c>
      <c r="C3150" s="226">
        <v>11.298999999999999</v>
      </c>
    </row>
    <row r="3151" spans="1:3" ht="15.6" x14ac:dyDescent="0.3">
      <c r="A3151" s="116">
        <v>45422</v>
      </c>
      <c r="B3151" s="104">
        <v>6</v>
      </c>
      <c r="C3151" s="226">
        <v>11.978</v>
      </c>
    </row>
    <row r="3152" spans="1:3" ht="15.6" x14ac:dyDescent="0.3">
      <c r="A3152" s="116">
        <v>45422</v>
      </c>
      <c r="B3152" s="104">
        <v>7</v>
      </c>
      <c r="C3152" s="226">
        <v>12.082000000000001</v>
      </c>
    </row>
    <row r="3153" spans="1:3" ht="15.6" x14ac:dyDescent="0.3">
      <c r="A3153" s="116">
        <v>45422</v>
      </c>
      <c r="B3153" s="104">
        <v>8</v>
      </c>
      <c r="C3153" s="226">
        <v>12.597</v>
      </c>
    </row>
    <row r="3154" spans="1:3" ht="15.6" x14ac:dyDescent="0.3">
      <c r="A3154" s="116">
        <v>45422</v>
      </c>
      <c r="B3154" s="104">
        <v>9</v>
      </c>
      <c r="C3154" s="226">
        <v>12.004</v>
      </c>
    </row>
    <row r="3155" spans="1:3" ht="15.6" x14ac:dyDescent="0.3">
      <c r="A3155" s="116">
        <v>45422</v>
      </c>
      <c r="B3155" s="104">
        <v>10</v>
      </c>
      <c r="C3155" s="226">
        <v>12.406000000000001</v>
      </c>
    </row>
    <row r="3156" spans="1:3" ht="15.6" x14ac:dyDescent="0.3">
      <c r="A3156" s="116">
        <v>45422</v>
      </c>
      <c r="B3156" s="104">
        <v>11</v>
      </c>
      <c r="C3156" s="226">
        <v>13.369</v>
      </c>
    </row>
    <row r="3157" spans="1:3" ht="15.6" x14ac:dyDescent="0.3">
      <c r="A3157" s="116">
        <v>45422</v>
      </c>
      <c r="B3157" s="104">
        <v>12</v>
      </c>
      <c r="C3157" s="226">
        <v>13.074999999999999</v>
      </c>
    </row>
    <row r="3158" spans="1:3" ht="15.6" x14ac:dyDescent="0.3">
      <c r="A3158" s="116">
        <v>45422</v>
      </c>
      <c r="B3158" s="104">
        <v>13</v>
      </c>
      <c r="C3158" s="226">
        <v>13.132999999999999</v>
      </c>
    </row>
    <row r="3159" spans="1:3" ht="15.6" x14ac:dyDescent="0.3">
      <c r="A3159" s="116">
        <v>45422</v>
      </c>
      <c r="B3159" s="104">
        <v>14</v>
      </c>
      <c r="C3159" s="226">
        <v>13.667999999999999</v>
      </c>
    </row>
    <row r="3160" spans="1:3" ht="15.6" x14ac:dyDescent="0.3">
      <c r="A3160" s="116">
        <v>45422</v>
      </c>
      <c r="B3160" s="104">
        <v>15</v>
      </c>
      <c r="C3160" s="226">
        <v>12.766</v>
      </c>
    </row>
    <row r="3161" spans="1:3" ht="15.6" x14ac:dyDescent="0.3">
      <c r="A3161" s="116">
        <v>45422</v>
      </c>
      <c r="B3161" s="104">
        <v>16</v>
      </c>
      <c r="C3161" s="226">
        <v>12.762</v>
      </c>
    </row>
    <row r="3162" spans="1:3" ht="15.6" x14ac:dyDescent="0.3">
      <c r="A3162" s="116">
        <v>45422</v>
      </c>
      <c r="B3162" s="104">
        <v>17</v>
      </c>
      <c r="C3162" s="226">
        <v>13.009</v>
      </c>
    </row>
    <row r="3163" spans="1:3" ht="15.6" x14ac:dyDescent="0.3">
      <c r="A3163" s="116">
        <v>45422</v>
      </c>
      <c r="B3163" s="104">
        <v>18</v>
      </c>
      <c r="C3163" s="226">
        <v>12.865</v>
      </c>
    </row>
    <row r="3164" spans="1:3" ht="15.6" x14ac:dyDescent="0.3">
      <c r="A3164" s="116">
        <v>45422</v>
      </c>
      <c r="B3164" s="104">
        <v>19</v>
      </c>
      <c r="C3164" s="226">
        <v>12.58</v>
      </c>
    </row>
    <row r="3165" spans="1:3" ht="15.6" x14ac:dyDescent="0.3">
      <c r="A3165" s="116">
        <v>45422</v>
      </c>
      <c r="B3165" s="104">
        <v>20</v>
      </c>
      <c r="C3165" s="226">
        <v>12.448</v>
      </c>
    </row>
    <row r="3166" spans="1:3" ht="15.6" x14ac:dyDescent="0.3">
      <c r="A3166" s="116">
        <v>45422</v>
      </c>
      <c r="B3166" s="104">
        <v>21</v>
      </c>
      <c r="C3166" s="226">
        <v>12.363</v>
      </c>
    </row>
    <row r="3167" spans="1:3" ht="15.6" x14ac:dyDescent="0.3">
      <c r="A3167" s="116">
        <v>45422</v>
      </c>
      <c r="B3167" s="104">
        <v>22</v>
      </c>
      <c r="C3167" s="226">
        <v>12.618</v>
      </c>
    </row>
    <row r="3168" spans="1:3" ht="15.6" x14ac:dyDescent="0.3">
      <c r="A3168" s="116">
        <v>45422</v>
      </c>
      <c r="B3168" s="104">
        <v>23</v>
      </c>
      <c r="C3168" s="226">
        <v>12.324999999999999</v>
      </c>
    </row>
    <row r="3169" spans="1:3" ht="15.6" x14ac:dyDescent="0.3">
      <c r="A3169" s="116">
        <v>45422</v>
      </c>
      <c r="B3169" s="104">
        <v>24</v>
      </c>
      <c r="C3169" s="226">
        <v>11.523</v>
      </c>
    </row>
    <row r="3170" spans="1:3" ht="15.6" x14ac:dyDescent="0.3">
      <c r="A3170" s="116">
        <v>45423</v>
      </c>
      <c r="B3170" s="104">
        <v>1</v>
      </c>
      <c r="C3170" s="226">
        <v>11.247999999999999</v>
      </c>
    </row>
    <row r="3171" spans="1:3" ht="15.6" x14ac:dyDescent="0.3">
      <c r="A3171" s="116">
        <v>45423</v>
      </c>
      <c r="B3171" s="104">
        <v>2</v>
      </c>
      <c r="C3171" s="226">
        <v>11.103999999999999</v>
      </c>
    </row>
    <row r="3172" spans="1:3" ht="15.6" x14ac:dyDescent="0.3">
      <c r="A3172" s="116">
        <v>45423</v>
      </c>
      <c r="B3172" s="104">
        <v>3</v>
      </c>
      <c r="C3172" s="226">
        <v>10.643000000000001</v>
      </c>
    </row>
    <row r="3173" spans="1:3" ht="15.6" x14ac:dyDescent="0.3">
      <c r="A3173" s="116">
        <v>45423</v>
      </c>
      <c r="B3173" s="104">
        <v>4</v>
      </c>
      <c r="C3173" s="226">
        <v>10.577999999999999</v>
      </c>
    </row>
    <row r="3174" spans="1:3" ht="15.6" x14ac:dyDescent="0.3">
      <c r="A3174" s="116">
        <v>45423</v>
      </c>
      <c r="B3174" s="104">
        <v>5</v>
      </c>
      <c r="C3174" s="226">
        <v>10.404999999999999</v>
      </c>
    </row>
    <row r="3175" spans="1:3" ht="15.6" x14ac:dyDescent="0.3">
      <c r="A3175" s="116">
        <v>45423</v>
      </c>
      <c r="B3175" s="104">
        <v>6</v>
      </c>
      <c r="C3175" s="226">
        <v>10.465</v>
      </c>
    </row>
    <row r="3176" spans="1:3" ht="15.6" x14ac:dyDescent="0.3">
      <c r="A3176" s="116">
        <v>45423</v>
      </c>
      <c r="B3176" s="104">
        <v>7</v>
      </c>
      <c r="C3176" s="226">
        <v>9.9130000000000003</v>
      </c>
    </row>
    <row r="3177" spans="1:3" ht="15.6" x14ac:dyDescent="0.3">
      <c r="A3177" s="116">
        <v>45423</v>
      </c>
      <c r="B3177" s="104">
        <v>8</v>
      </c>
      <c r="C3177" s="226">
        <v>10.253</v>
      </c>
    </row>
    <row r="3178" spans="1:3" ht="15.6" x14ac:dyDescent="0.3">
      <c r="A3178" s="116">
        <v>45423</v>
      </c>
      <c r="B3178" s="104">
        <v>9</v>
      </c>
      <c r="C3178" s="226">
        <v>10.244</v>
      </c>
    </row>
    <row r="3179" spans="1:3" ht="15.6" x14ac:dyDescent="0.3">
      <c r="A3179" s="116">
        <v>45423</v>
      </c>
      <c r="B3179" s="104">
        <v>10</v>
      </c>
      <c r="C3179" s="226">
        <v>10.164</v>
      </c>
    </row>
    <row r="3180" spans="1:3" ht="15.6" x14ac:dyDescent="0.3">
      <c r="A3180" s="116">
        <v>45423</v>
      </c>
      <c r="B3180" s="104">
        <v>11</v>
      </c>
      <c r="C3180" s="226">
        <v>10.210000000000001</v>
      </c>
    </row>
    <row r="3181" spans="1:3" ht="15.6" x14ac:dyDescent="0.3">
      <c r="A3181" s="116">
        <v>45423</v>
      </c>
      <c r="B3181" s="104">
        <v>12</v>
      </c>
      <c r="C3181" s="226">
        <v>9.8469999999999995</v>
      </c>
    </row>
    <row r="3182" spans="1:3" ht="15.6" x14ac:dyDescent="0.3">
      <c r="A3182" s="116">
        <v>45423</v>
      </c>
      <c r="B3182" s="104">
        <v>13</v>
      </c>
      <c r="C3182" s="226">
        <v>10.089</v>
      </c>
    </row>
    <row r="3183" spans="1:3" ht="15.6" x14ac:dyDescent="0.3">
      <c r="A3183" s="116">
        <v>45423</v>
      </c>
      <c r="B3183" s="104">
        <v>14</v>
      </c>
      <c r="C3183" s="226">
        <v>10.189</v>
      </c>
    </row>
    <row r="3184" spans="1:3" ht="15.6" x14ac:dyDescent="0.3">
      <c r="A3184" s="116">
        <v>45423</v>
      </c>
      <c r="B3184" s="104">
        <v>15</v>
      </c>
      <c r="C3184" s="226">
        <v>9.9359999999999999</v>
      </c>
    </row>
    <row r="3185" spans="1:3" ht="15.6" x14ac:dyDescent="0.3">
      <c r="A3185" s="116">
        <v>45423</v>
      </c>
      <c r="B3185" s="104">
        <v>16</v>
      </c>
      <c r="C3185" s="226">
        <v>9.8279999999999994</v>
      </c>
    </row>
    <row r="3186" spans="1:3" ht="15.6" x14ac:dyDescent="0.3">
      <c r="A3186" s="116">
        <v>45423</v>
      </c>
      <c r="B3186" s="104">
        <v>17</v>
      </c>
      <c r="C3186" s="226">
        <v>9.8239999999999998</v>
      </c>
    </row>
    <row r="3187" spans="1:3" ht="15.6" x14ac:dyDescent="0.3">
      <c r="A3187" s="116">
        <v>45423</v>
      </c>
      <c r="B3187" s="104">
        <v>18</v>
      </c>
      <c r="C3187" s="226">
        <v>9.8870000000000005</v>
      </c>
    </row>
    <row r="3188" spans="1:3" ht="15.6" x14ac:dyDescent="0.3">
      <c r="A3188" s="116">
        <v>45423</v>
      </c>
      <c r="B3188" s="104">
        <v>19</v>
      </c>
      <c r="C3188" s="226">
        <v>9.9450000000000003</v>
      </c>
    </row>
    <row r="3189" spans="1:3" ht="15.6" x14ac:dyDescent="0.3">
      <c r="A3189" s="116">
        <v>45423</v>
      </c>
      <c r="B3189" s="104">
        <v>20</v>
      </c>
      <c r="C3189" s="226">
        <v>9.9480000000000004</v>
      </c>
    </row>
    <row r="3190" spans="1:3" ht="15.6" x14ac:dyDescent="0.3">
      <c r="A3190" s="116">
        <v>45423</v>
      </c>
      <c r="B3190" s="104">
        <v>21</v>
      </c>
      <c r="C3190" s="226">
        <v>10.127000000000001</v>
      </c>
    </row>
    <row r="3191" spans="1:3" ht="15.6" x14ac:dyDescent="0.3">
      <c r="A3191" s="116">
        <v>45423</v>
      </c>
      <c r="B3191" s="104">
        <v>22</v>
      </c>
      <c r="C3191" s="226">
        <v>10.3</v>
      </c>
    </row>
    <row r="3192" spans="1:3" ht="15.6" x14ac:dyDescent="0.3">
      <c r="A3192" s="116">
        <v>45423</v>
      </c>
      <c r="B3192" s="104">
        <v>23</v>
      </c>
      <c r="C3192" s="226">
        <v>10.238</v>
      </c>
    </row>
    <row r="3193" spans="1:3" ht="15.6" x14ac:dyDescent="0.3">
      <c r="A3193" s="116">
        <v>45423</v>
      </c>
      <c r="B3193" s="104">
        <v>24</v>
      </c>
      <c r="C3193" s="226">
        <v>10.044</v>
      </c>
    </row>
    <row r="3194" spans="1:3" ht="15.6" x14ac:dyDescent="0.3">
      <c r="A3194" s="116">
        <v>45424</v>
      </c>
      <c r="B3194" s="104">
        <v>1</v>
      </c>
      <c r="C3194" s="226">
        <v>10.077999999999999</v>
      </c>
    </row>
    <row r="3195" spans="1:3" ht="15.6" x14ac:dyDescent="0.3">
      <c r="A3195" s="116">
        <v>45424</v>
      </c>
      <c r="B3195" s="104">
        <v>2</v>
      </c>
      <c r="C3195" s="226">
        <v>9.9149999999999991</v>
      </c>
    </row>
    <row r="3196" spans="1:3" ht="15.6" x14ac:dyDescent="0.3">
      <c r="A3196" s="116">
        <v>45424</v>
      </c>
      <c r="B3196" s="104">
        <v>3</v>
      </c>
      <c r="C3196" s="226">
        <v>9.5540000000000003</v>
      </c>
    </row>
    <row r="3197" spans="1:3" ht="15.6" x14ac:dyDescent="0.3">
      <c r="A3197" s="116">
        <v>45424</v>
      </c>
      <c r="B3197" s="104">
        <v>4</v>
      </c>
      <c r="C3197" s="226">
        <v>8.9789999999999992</v>
      </c>
    </row>
    <row r="3198" spans="1:3" ht="15.6" x14ac:dyDescent="0.3">
      <c r="A3198" s="116">
        <v>45424</v>
      </c>
      <c r="B3198" s="104">
        <v>5</v>
      </c>
      <c r="C3198" s="226">
        <v>8.6940000000000008</v>
      </c>
    </row>
    <row r="3199" spans="1:3" ht="15.6" x14ac:dyDescent="0.3">
      <c r="A3199" s="116">
        <v>45424</v>
      </c>
      <c r="B3199" s="104">
        <v>6</v>
      </c>
      <c r="C3199" s="226">
        <v>7.68</v>
      </c>
    </row>
    <row r="3200" spans="1:3" ht="15.6" x14ac:dyDescent="0.3">
      <c r="A3200" s="116">
        <v>45424</v>
      </c>
      <c r="B3200" s="104">
        <v>7</v>
      </c>
      <c r="C3200" s="226">
        <v>7.5540000000000003</v>
      </c>
    </row>
    <row r="3201" spans="1:3" ht="15.6" x14ac:dyDescent="0.3">
      <c r="A3201" s="116">
        <v>45424</v>
      </c>
      <c r="B3201" s="104">
        <v>8</v>
      </c>
      <c r="C3201" s="226">
        <v>7.7629999999999999</v>
      </c>
    </row>
    <row r="3202" spans="1:3" ht="15.6" x14ac:dyDescent="0.3">
      <c r="A3202" s="116">
        <v>45424</v>
      </c>
      <c r="B3202" s="104">
        <v>9</v>
      </c>
      <c r="C3202" s="226">
        <v>7.5140000000000002</v>
      </c>
    </row>
    <row r="3203" spans="1:3" ht="15.6" x14ac:dyDescent="0.3">
      <c r="A3203" s="116">
        <v>45424</v>
      </c>
      <c r="B3203" s="104">
        <v>10</v>
      </c>
      <c r="C3203" s="226">
        <v>7.6059999999999999</v>
      </c>
    </row>
    <row r="3204" spans="1:3" ht="15.6" x14ac:dyDescent="0.3">
      <c r="A3204" s="116">
        <v>45424</v>
      </c>
      <c r="B3204" s="104">
        <v>11</v>
      </c>
      <c r="C3204" s="226">
        <v>8.1180000000000003</v>
      </c>
    </row>
    <row r="3205" spans="1:3" ht="15.6" x14ac:dyDescent="0.3">
      <c r="A3205" s="116">
        <v>45424</v>
      </c>
      <c r="B3205" s="104">
        <v>12</v>
      </c>
      <c r="C3205" s="226">
        <v>8.0340000000000007</v>
      </c>
    </row>
    <row r="3206" spans="1:3" ht="15.6" x14ac:dyDescent="0.3">
      <c r="A3206" s="116">
        <v>45424</v>
      </c>
      <c r="B3206" s="104">
        <v>13</v>
      </c>
      <c r="C3206" s="226">
        <v>8.0649999999999995</v>
      </c>
    </row>
    <row r="3207" spans="1:3" ht="15.6" x14ac:dyDescent="0.3">
      <c r="A3207" s="116">
        <v>45424</v>
      </c>
      <c r="B3207" s="104">
        <v>14</v>
      </c>
      <c r="C3207" s="226">
        <v>8.2910000000000004</v>
      </c>
    </row>
    <row r="3208" spans="1:3" ht="15.6" x14ac:dyDescent="0.3">
      <c r="A3208" s="116">
        <v>45424</v>
      </c>
      <c r="B3208" s="104">
        <v>15</v>
      </c>
      <c r="C3208" s="226">
        <v>8.3170000000000002</v>
      </c>
    </row>
    <row r="3209" spans="1:3" ht="15.6" x14ac:dyDescent="0.3">
      <c r="A3209" s="116">
        <v>45424</v>
      </c>
      <c r="B3209" s="104">
        <v>16</v>
      </c>
      <c r="C3209" s="226">
        <v>8.2439999999999998</v>
      </c>
    </row>
    <row r="3210" spans="1:3" ht="15.6" x14ac:dyDescent="0.3">
      <c r="A3210" s="116">
        <v>45424</v>
      </c>
      <c r="B3210" s="104">
        <v>17</v>
      </c>
      <c r="C3210" s="226">
        <v>8.7260000000000009</v>
      </c>
    </row>
    <row r="3211" spans="1:3" ht="15.6" x14ac:dyDescent="0.3">
      <c r="A3211" s="116">
        <v>45424</v>
      </c>
      <c r="B3211" s="104">
        <v>18</v>
      </c>
      <c r="C3211" s="226">
        <v>9.51</v>
      </c>
    </row>
    <row r="3212" spans="1:3" ht="15.6" x14ac:dyDescent="0.3">
      <c r="A3212" s="116">
        <v>45424</v>
      </c>
      <c r="B3212" s="104">
        <v>19</v>
      </c>
      <c r="C3212" s="226">
        <v>9.6389999999999993</v>
      </c>
    </row>
    <row r="3213" spans="1:3" ht="15.6" x14ac:dyDescent="0.3">
      <c r="A3213" s="116">
        <v>45424</v>
      </c>
      <c r="B3213" s="104">
        <v>20</v>
      </c>
      <c r="C3213" s="226">
        <v>10.231999999999999</v>
      </c>
    </row>
    <row r="3214" spans="1:3" ht="15.6" x14ac:dyDescent="0.3">
      <c r="A3214" s="116">
        <v>45424</v>
      </c>
      <c r="B3214" s="104">
        <v>21</v>
      </c>
      <c r="C3214" s="226">
        <v>10.675000000000001</v>
      </c>
    </row>
    <row r="3215" spans="1:3" ht="15.6" x14ac:dyDescent="0.3">
      <c r="A3215" s="116">
        <v>45424</v>
      </c>
      <c r="B3215" s="104">
        <v>22</v>
      </c>
      <c r="C3215" s="226">
        <v>10.676</v>
      </c>
    </row>
    <row r="3216" spans="1:3" ht="15.6" x14ac:dyDescent="0.3">
      <c r="A3216" s="116">
        <v>45424</v>
      </c>
      <c r="B3216" s="104">
        <v>23</v>
      </c>
      <c r="C3216" s="226">
        <v>11.137</v>
      </c>
    </row>
    <row r="3217" spans="1:3" ht="15.6" x14ac:dyDescent="0.3">
      <c r="A3217" s="116">
        <v>45424</v>
      </c>
      <c r="B3217" s="104">
        <v>24</v>
      </c>
      <c r="C3217" s="226">
        <v>11.281000000000001</v>
      </c>
    </row>
    <row r="3218" spans="1:3" ht="15.6" x14ac:dyDescent="0.3">
      <c r="A3218" s="116">
        <v>45425</v>
      </c>
      <c r="B3218" s="104">
        <v>1</v>
      </c>
      <c r="C3218" s="226">
        <v>12.007</v>
      </c>
    </row>
    <row r="3219" spans="1:3" ht="15.6" x14ac:dyDescent="0.3">
      <c r="A3219" s="116">
        <v>45425</v>
      </c>
      <c r="B3219" s="104">
        <v>2</v>
      </c>
      <c r="C3219" s="226">
        <v>12.057</v>
      </c>
    </row>
    <row r="3220" spans="1:3" ht="15.6" x14ac:dyDescent="0.3">
      <c r="A3220" s="116">
        <v>45425</v>
      </c>
      <c r="B3220" s="104">
        <v>3</v>
      </c>
      <c r="C3220" s="226">
        <v>12.22</v>
      </c>
    </row>
    <row r="3221" spans="1:3" ht="15.6" x14ac:dyDescent="0.3">
      <c r="A3221" s="116">
        <v>45425</v>
      </c>
      <c r="B3221" s="104">
        <v>4</v>
      </c>
      <c r="C3221" s="226">
        <v>12.015000000000001</v>
      </c>
    </row>
    <row r="3222" spans="1:3" ht="15.6" x14ac:dyDescent="0.3">
      <c r="A3222" s="116">
        <v>45425</v>
      </c>
      <c r="B3222" s="104">
        <v>5</v>
      </c>
      <c r="C3222" s="226">
        <v>11.728999999999999</v>
      </c>
    </row>
    <row r="3223" spans="1:3" ht="15.6" x14ac:dyDescent="0.3">
      <c r="A3223" s="116">
        <v>45425</v>
      </c>
      <c r="B3223" s="104">
        <v>6</v>
      </c>
      <c r="C3223" s="226">
        <v>12.214</v>
      </c>
    </row>
    <row r="3224" spans="1:3" ht="15.6" x14ac:dyDescent="0.3">
      <c r="A3224" s="116">
        <v>45425</v>
      </c>
      <c r="B3224" s="104">
        <v>7</v>
      </c>
      <c r="C3224" s="226">
        <v>12.894</v>
      </c>
    </row>
    <row r="3225" spans="1:3" ht="15.6" x14ac:dyDescent="0.3">
      <c r="A3225" s="116">
        <v>45425</v>
      </c>
      <c r="B3225" s="104">
        <v>8</v>
      </c>
      <c r="C3225" s="226">
        <v>13.53</v>
      </c>
    </row>
    <row r="3226" spans="1:3" ht="15.6" x14ac:dyDescent="0.3">
      <c r="A3226" s="116">
        <v>45425</v>
      </c>
      <c r="B3226" s="104">
        <v>9</v>
      </c>
      <c r="C3226" s="226">
        <v>14.585000000000001</v>
      </c>
    </row>
    <row r="3227" spans="1:3" ht="15.6" x14ac:dyDescent="0.3">
      <c r="A3227" s="116">
        <v>45425</v>
      </c>
      <c r="B3227" s="104">
        <v>10</v>
      </c>
      <c r="C3227" s="226">
        <v>14.805</v>
      </c>
    </row>
    <row r="3228" spans="1:3" ht="15.6" x14ac:dyDescent="0.3">
      <c r="A3228" s="116">
        <v>45425</v>
      </c>
      <c r="B3228" s="104">
        <v>11</v>
      </c>
      <c r="C3228" s="226">
        <v>15.013999999999999</v>
      </c>
    </row>
    <row r="3229" spans="1:3" ht="15.6" x14ac:dyDescent="0.3">
      <c r="A3229" s="116">
        <v>45425</v>
      </c>
      <c r="B3229" s="104">
        <v>12</v>
      </c>
      <c r="C3229" s="226">
        <v>14.41</v>
      </c>
    </row>
    <row r="3230" spans="1:3" ht="15.6" x14ac:dyDescent="0.3">
      <c r="A3230" s="116">
        <v>45425</v>
      </c>
      <c r="B3230" s="104">
        <v>13</v>
      </c>
      <c r="C3230" s="226">
        <v>14.656000000000001</v>
      </c>
    </row>
    <row r="3231" spans="1:3" ht="15.6" x14ac:dyDescent="0.3">
      <c r="A3231" s="116">
        <v>45425</v>
      </c>
      <c r="B3231" s="104">
        <v>14</v>
      </c>
      <c r="C3231" s="226">
        <v>14.686</v>
      </c>
    </row>
    <row r="3232" spans="1:3" ht="15.6" x14ac:dyDescent="0.3">
      <c r="A3232" s="116">
        <v>45425</v>
      </c>
      <c r="B3232" s="104">
        <v>15</v>
      </c>
      <c r="C3232" s="226">
        <v>14.538</v>
      </c>
    </row>
    <row r="3233" spans="1:3" ht="15.6" x14ac:dyDescent="0.3">
      <c r="A3233" s="116">
        <v>45425</v>
      </c>
      <c r="B3233" s="104">
        <v>16</v>
      </c>
      <c r="C3233" s="226">
        <v>13.927</v>
      </c>
    </row>
    <row r="3234" spans="1:3" ht="15.6" x14ac:dyDescent="0.3">
      <c r="A3234" s="116">
        <v>45425</v>
      </c>
      <c r="B3234" s="104">
        <v>17</v>
      </c>
      <c r="C3234" s="226">
        <v>14.259</v>
      </c>
    </row>
    <row r="3235" spans="1:3" ht="15.6" x14ac:dyDescent="0.3">
      <c r="A3235" s="116">
        <v>45425</v>
      </c>
      <c r="B3235" s="104">
        <v>18</v>
      </c>
      <c r="C3235" s="226">
        <v>14.077</v>
      </c>
    </row>
    <row r="3236" spans="1:3" ht="15.6" x14ac:dyDescent="0.3">
      <c r="A3236" s="116">
        <v>45425</v>
      </c>
      <c r="B3236" s="104">
        <v>19</v>
      </c>
      <c r="C3236" s="226">
        <v>13.87</v>
      </c>
    </row>
    <row r="3237" spans="1:3" ht="15.6" x14ac:dyDescent="0.3">
      <c r="A3237" s="116">
        <v>45425</v>
      </c>
      <c r="B3237" s="104">
        <v>20</v>
      </c>
      <c r="C3237" s="226">
        <v>14.340999999999999</v>
      </c>
    </row>
    <row r="3238" spans="1:3" ht="15.6" x14ac:dyDescent="0.3">
      <c r="A3238" s="116">
        <v>45425</v>
      </c>
      <c r="B3238" s="104">
        <v>21</v>
      </c>
      <c r="C3238" s="226">
        <v>15.179</v>
      </c>
    </row>
    <row r="3239" spans="1:3" ht="15.6" x14ac:dyDescent="0.3">
      <c r="A3239" s="116">
        <v>45425</v>
      </c>
      <c r="B3239" s="104">
        <v>22</v>
      </c>
      <c r="C3239" s="226">
        <v>14.773</v>
      </c>
    </row>
    <row r="3240" spans="1:3" ht="15.6" x14ac:dyDescent="0.3">
      <c r="A3240" s="116">
        <v>45425</v>
      </c>
      <c r="B3240" s="104">
        <v>23</v>
      </c>
      <c r="C3240" s="226">
        <v>14.574</v>
      </c>
    </row>
    <row r="3241" spans="1:3" ht="15.6" x14ac:dyDescent="0.3">
      <c r="A3241" s="116">
        <v>45425</v>
      </c>
      <c r="B3241" s="104">
        <v>24</v>
      </c>
      <c r="C3241" s="226">
        <v>14.664999999999999</v>
      </c>
    </row>
    <row r="3242" spans="1:3" ht="15.6" x14ac:dyDescent="0.3">
      <c r="A3242" s="116">
        <v>45426</v>
      </c>
      <c r="B3242" s="104">
        <v>1</v>
      </c>
      <c r="C3242" s="226">
        <v>13.851000000000001</v>
      </c>
    </row>
    <row r="3243" spans="1:3" ht="15.6" x14ac:dyDescent="0.3">
      <c r="A3243" s="116">
        <v>45426</v>
      </c>
      <c r="B3243" s="104">
        <v>2</v>
      </c>
      <c r="C3243" s="226">
        <v>12.856999999999999</v>
      </c>
    </row>
    <row r="3244" spans="1:3" ht="15.6" x14ac:dyDescent="0.3">
      <c r="A3244" s="116">
        <v>45426</v>
      </c>
      <c r="B3244" s="104">
        <v>3</v>
      </c>
      <c r="C3244" s="226">
        <v>12.968</v>
      </c>
    </row>
    <row r="3245" spans="1:3" ht="15.6" x14ac:dyDescent="0.3">
      <c r="A3245" s="116">
        <v>45426</v>
      </c>
      <c r="B3245" s="104">
        <v>4</v>
      </c>
      <c r="C3245" s="226">
        <v>12.728</v>
      </c>
    </row>
    <row r="3246" spans="1:3" ht="15.6" x14ac:dyDescent="0.3">
      <c r="A3246" s="116">
        <v>45426</v>
      </c>
      <c r="B3246" s="104">
        <v>5</v>
      </c>
      <c r="C3246" s="226">
        <v>12.545999999999999</v>
      </c>
    </row>
    <row r="3247" spans="1:3" ht="15.6" x14ac:dyDescent="0.3">
      <c r="A3247" s="116">
        <v>45426</v>
      </c>
      <c r="B3247" s="104">
        <v>6</v>
      </c>
      <c r="C3247" s="226">
        <v>12.682</v>
      </c>
    </row>
    <row r="3248" spans="1:3" ht="15.6" x14ac:dyDescent="0.3">
      <c r="A3248" s="116">
        <v>45426</v>
      </c>
      <c r="B3248" s="104">
        <v>7</v>
      </c>
      <c r="C3248" s="226">
        <v>12.587999999999999</v>
      </c>
    </row>
    <row r="3249" spans="1:3" ht="15.6" x14ac:dyDescent="0.3">
      <c r="A3249" s="116">
        <v>45426</v>
      </c>
      <c r="B3249" s="104">
        <v>8</v>
      </c>
      <c r="C3249" s="226">
        <v>13.57</v>
      </c>
    </row>
    <row r="3250" spans="1:3" ht="15.6" x14ac:dyDescent="0.3">
      <c r="A3250" s="116">
        <v>45426</v>
      </c>
      <c r="B3250" s="104">
        <v>9</v>
      </c>
      <c r="C3250" s="226">
        <v>13.968999999999999</v>
      </c>
    </row>
    <row r="3251" spans="1:3" ht="15.6" x14ac:dyDescent="0.3">
      <c r="A3251" s="116">
        <v>45426</v>
      </c>
      <c r="B3251" s="104">
        <v>10</v>
      </c>
      <c r="C3251" s="226">
        <v>14.093999999999999</v>
      </c>
    </row>
    <row r="3252" spans="1:3" ht="15.6" x14ac:dyDescent="0.3">
      <c r="A3252" s="116">
        <v>45426</v>
      </c>
      <c r="B3252" s="104">
        <v>11</v>
      </c>
      <c r="C3252" s="226">
        <v>14.103</v>
      </c>
    </row>
    <row r="3253" spans="1:3" ht="15.6" x14ac:dyDescent="0.3">
      <c r="A3253" s="116">
        <v>45426</v>
      </c>
      <c r="B3253" s="104">
        <v>12</v>
      </c>
      <c r="C3253" s="226">
        <v>13.6</v>
      </c>
    </row>
    <row r="3254" spans="1:3" ht="15.6" x14ac:dyDescent="0.3">
      <c r="A3254" s="116">
        <v>45426</v>
      </c>
      <c r="B3254" s="104">
        <v>13</v>
      </c>
      <c r="C3254" s="226">
        <v>13.721</v>
      </c>
    </row>
    <row r="3255" spans="1:3" ht="15.6" x14ac:dyDescent="0.3">
      <c r="A3255" s="116">
        <v>45426</v>
      </c>
      <c r="B3255" s="104">
        <v>14</v>
      </c>
      <c r="C3255" s="226">
        <v>14.015000000000001</v>
      </c>
    </row>
    <row r="3256" spans="1:3" ht="15.6" x14ac:dyDescent="0.3">
      <c r="A3256" s="116">
        <v>45426</v>
      </c>
      <c r="B3256" s="104">
        <v>15</v>
      </c>
      <c r="C3256" s="226">
        <v>14.88</v>
      </c>
    </row>
    <row r="3257" spans="1:3" ht="15.6" x14ac:dyDescent="0.3">
      <c r="A3257" s="116">
        <v>45426</v>
      </c>
      <c r="B3257" s="104">
        <v>16</v>
      </c>
      <c r="C3257" s="226">
        <v>14.707000000000001</v>
      </c>
    </row>
    <row r="3258" spans="1:3" ht="15.6" x14ac:dyDescent="0.3">
      <c r="A3258" s="116">
        <v>45426</v>
      </c>
      <c r="B3258" s="104">
        <v>17</v>
      </c>
      <c r="C3258" s="226">
        <v>14.513999999999999</v>
      </c>
    </row>
    <row r="3259" spans="1:3" ht="15.6" x14ac:dyDescent="0.3">
      <c r="A3259" s="116">
        <v>45426</v>
      </c>
      <c r="B3259" s="104">
        <v>18</v>
      </c>
      <c r="C3259" s="226">
        <v>14.308</v>
      </c>
    </row>
    <row r="3260" spans="1:3" ht="15.6" x14ac:dyDescent="0.3">
      <c r="A3260" s="116">
        <v>45426</v>
      </c>
      <c r="B3260" s="104">
        <v>19</v>
      </c>
      <c r="C3260" s="226">
        <v>14.701000000000001</v>
      </c>
    </row>
    <row r="3261" spans="1:3" ht="15.6" x14ac:dyDescent="0.3">
      <c r="A3261" s="116">
        <v>45426</v>
      </c>
      <c r="B3261" s="104">
        <v>20</v>
      </c>
      <c r="C3261" s="226">
        <v>14.701000000000001</v>
      </c>
    </row>
    <row r="3262" spans="1:3" ht="15.6" x14ac:dyDescent="0.3">
      <c r="A3262" s="116">
        <v>45426</v>
      </c>
      <c r="B3262" s="104">
        <v>21</v>
      </c>
      <c r="C3262" s="226">
        <v>14.493</v>
      </c>
    </row>
    <row r="3263" spans="1:3" ht="15.6" x14ac:dyDescent="0.3">
      <c r="A3263" s="116">
        <v>45426</v>
      </c>
      <c r="B3263" s="104">
        <v>22</v>
      </c>
      <c r="C3263" s="226">
        <v>14.374000000000001</v>
      </c>
    </row>
    <row r="3264" spans="1:3" ht="15.6" x14ac:dyDescent="0.3">
      <c r="A3264" s="116">
        <v>45426</v>
      </c>
      <c r="B3264" s="104">
        <v>23</v>
      </c>
      <c r="C3264" s="226">
        <v>13.939</v>
      </c>
    </row>
    <row r="3265" spans="1:3" ht="15.6" x14ac:dyDescent="0.3">
      <c r="A3265" s="116">
        <v>45426</v>
      </c>
      <c r="B3265" s="104">
        <v>24</v>
      </c>
      <c r="C3265" s="226">
        <v>14.339</v>
      </c>
    </row>
    <row r="3266" spans="1:3" ht="15.6" x14ac:dyDescent="0.3">
      <c r="A3266" s="116">
        <v>45427</v>
      </c>
      <c r="B3266" s="104">
        <v>1</v>
      </c>
      <c r="C3266" s="226">
        <v>13.553000000000001</v>
      </c>
    </row>
    <row r="3267" spans="1:3" ht="15.6" x14ac:dyDescent="0.3">
      <c r="A3267" s="116">
        <v>45427</v>
      </c>
      <c r="B3267" s="104">
        <v>2</v>
      </c>
      <c r="C3267" s="226">
        <v>12.638</v>
      </c>
    </row>
    <row r="3268" spans="1:3" ht="15.6" x14ac:dyDescent="0.3">
      <c r="A3268" s="116">
        <v>45427</v>
      </c>
      <c r="B3268" s="104">
        <v>3</v>
      </c>
      <c r="C3268" s="226">
        <v>12.423</v>
      </c>
    </row>
    <row r="3269" spans="1:3" ht="15.6" x14ac:dyDescent="0.3">
      <c r="A3269" s="116">
        <v>45427</v>
      </c>
      <c r="B3269" s="104">
        <v>4</v>
      </c>
      <c r="C3269" s="226">
        <v>11.974</v>
      </c>
    </row>
    <row r="3270" spans="1:3" ht="15.6" x14ac:dyDescent="0.3">
      <c r="A3270" s="116">
        <v>45427</v>
      </c>
      <c r="B3270" s="104">
        <v>5</v>
      </c>
      <c r="C3270" s="226">
        <v>11.946999999999999</v>
      </c>
    </row>
    <row r="3271" spans="1:3" ht="15.6" x14ac:dyDescent="0.3">
      <c r="A3271" s="116">
        <v>45427</v>
      </c>
      <c r="B3271" s="104">
        <v>6</v>
      </c>
      <c r="C3271" s="226">
        <v>11.64</v>
      </c>
    </row>
    <row r="3272" spans="1:3" ht="15.6" x14ac:dyDescent="0.3">
      <c r="A3272" s="116">
        <v>45427</v>
      </c>
      <c r="B3272" s="104">
        <v>7</v>
      </c>
      <c r="C3272" s="226">
        <v>11.801</v>
      </c>
    </row>
    <row r="3273" spans="1:3" ht="15.6" x14ac:dyDescent="0.3">
      <c r="A3273" s="116">
        <v>45427</v>
      </c>
      <c r="B3273" s="104">
        <v>8</v>
      </c>
      <c r="C3273" s="226">
        <v>12.436</v>
      </c>
    </row>
    <row r="3274" spans="1:3" ht="15.6" x14ac:dyDescent="0.3">
      <c r="A3274" s="116">
        <v>45427</v>
      </c>
      <c r="B3274" s="104">
        <v>9</v>
      </c>
      <c r="C3274" s="226">
        <v>12.51</v>
      </c>
    </row>
    <row r="3275" spans="1:3" ht="15.6" x14ac:dyDescent="0.3">
      <c r="A3275" s="116">
        <v>45427</v>
      </c>
      <c r="B3275" s="104">
        <v>10</v>
      </c>
      <c r="C3275" s="226">
        <v>12.262</v>
      </c>
    </row>
    <row r="3276" spans="1:3" ht="15.6" x14ac:dyDescent="0.3">
      <c r="A3276" s="116">
        <v>45427</v>
      </c>
      <c r="B3276" s="104">
        <v>11</v>
      </c>
      <c r="C3276" s="226">
        <v>13.500999999999999</v>
      </c>
    </row>
    <row r="3277" spans="1:3" ht="15.6" x14ac:dyDescent="0.3">
      <c r="A3277" s="116">
        <v>45427</v>
      </c>
      <c r="B3277" s="104">
        <v>12</v>
      </c>
      <c r="C3277" s="226">
        <v>13.361000000000001</v>
      </c>
    </row>
    <row r="3278" spans="1:3" ht="15.6" x14ac:dyDescent="0.3">
      <c r="A3278" s="116">
        <v>45427</v>
      </c>
      <c r="B3278" s="104">
        <v>13</v>
      </c>
      <c r="C3278" s="226">
        <v>13.355</v>
      </c>
    </row>
    <row r="3279" spans="1:3" ht="15.6" x14ac:dyDescent="0.3">
      <c r="A3279" s="116">
        <v>45427</v>
      </c>
      <c r="B3279" s="104">
        <v>14</v>
      </c>
      <c r="C3279" s="226">
        <v>13.507</v>
      </c>
    </row>
    <row r="3280" spans="1:3" ht="15.6" x14ac:dyDescent="0.3">
      <c r="A3280" s="116">
        <v>45427</v>
      </c>
      <c r="B3280" s="104">
        <v>15</v>
      </c>
      <c r="C3280" s="226">
        <v>13.638</v>
      </c>
    </row>
    <row r="3281" spans="1:3" ht="15.6" x14ac:dyDescent="0.3">
      <c r="A3281" s="116">
        <v>45427</v>
      </c>
      <c r="B3281" s="104">
        <v>16</v>
      </c>
      <c r="C3281" s="226">
        <v>13.29</v>
      </c>
    </row>
    <row r="3282" spans="1:3" ht="15.6" x14ac:dyDescent="0.3">
      <c r="A3282" s="116">
        <v>45427</v>
      </c>
      <c r="B3282" s="104">
        <v>17</v>
      </c>
      <c r="C3282" s="226">
        <v>12.664</v>
      </c>
    </row>
    <row r="3283" spans="1:3" ht="15.6" x14ac:dyDescent="0.3">
      <c r="A3283" s="116">
        <v>45427</v>
      </c>
      <c r="B3283" s="104">
        <v>18</v>
      </c>
      <c r="C3283" s="226">
        <v>12.365</v>
      </c>
    </row>
    <row r="3284" spans="1:3" ht="15.6" x14ac:dyDescent="0.3">
      <c r="A3284" s="116">
        <v>45427</v>
      </c>
      <c r="B3284" s="104">
        <v>19</v>
      </c>
      <c r="C3284" s="226">
        <v>11.881</v>
      </c>
    </row>
    <row r="3285" spans="1:3" ht="15.6" x14ac:dyDescent="0.3">
      <c r="A3285" s="116">
        <v>45427</v>
      </c>
      <c r="B3285" s="104">
        <v>20</v>
      </c>
      <c r="C3285" s="226">
        <v>12.015000000000001</v>
      </c>
    </row>
    <row r="3286" spans="1:3" ht="15.6" x14ac:dyDescent="0.3">
      <c r="A3286" s="116">
        <v>45427</v>
      </c>
      <c r="B3286" s="104">
        <v>21</v>
      </c>
      <c r="C3286" s="226">
        <v>11.446</v>
      </c>
    </row>
    <row r="3287" spans="1:3" ht="15.6" x14ac:dyDescent="0.3">
      <c r="A3287" s="116">
        <v>45427</v>
      </c>
      <c r="B3287" s="104">
        <v>22</v>
      </c>
      <c r="C3287" s="226">
        <v>11.058</v>
      </c>
    </row>
    <row r="3288" spans="1:3" ht="15.6" x14ac:dyDescent="0.3">
      <c r="A3288" s="116">
        <v>45427</v>
      </c>
      <c r="B3288" s="104">
        <v>23</v>
      </c>
      <c r="C3288" s="226">
        <v>11.397</v>
      </c>
    </row>
    <row r="3289" spans="1:3" ht="15.6" x14ac:dyDescent="0.3">
      <c r="A3289" s="116">
        <v>45427</v>
      </c>
      <c r="B3289" s="104">
        <v>24</v>
      </c>
      <c r="C3289" s="226">
        <v>11.609</v>
      </c>
    </row>
    <row r="3290" spans="1:3" ht="15.6" x14ac:dyDescent="0.3">
      <c r="A3290" s="116">
        <v>45428</v>
      </c>
      <c r="B3290" s="104">
        <v>1</v>
      </c>
      <c r="C3290" s="226">
        <v>11.327</v>
      </c>
    </row>
    <row r="3291" spans="1:3" ht="15.6" x14ac:dyDescent="0.3">
      <c r="A3291" s="116">
        <v>45428</v>
      </c>
      <c r="B3291" s="104">
        <v>2</v>
      </c>
      <c r="C3291" s="226">
        <v>10.294</v>
      </c>
    </row>
    <row r="3292" spans="1:3" ht="15.6" x14ac:dyDescent="0.3">
      <c r="A3292" s="116">
        <v>45428</v>
      </c>
      <c r="B3292" s="104">
        <v>3</v>
      </c>
      <c r="C3292" s="226">
        <v>10.494</v>
      </c>
    </row>
    <row r="3293" spans="1:3" ht="15.6" x14ac:dyDescent="0.3">
      <c r="A3293" s="116">
        <v>45428</v>
      </c>
      <c r="B3293" s="104">
        <v>4</v>
      </c>
      <c r="C3293" s="226">
        <v>10.24</v>
      </c>
    </row>
    <row r="3294" spans="1:3" ht="15.6" x14ac:dyDescent="0.3">
      <c r="A3294" s="116">
        <v>45428</v>
      </c>
      <c r="B3294" s="104">
        <v>5</v>
      </c>
      <c r="C3294" s="226">
        <v>11.004</v>
      </c>
    </row>
    <row r="3295" spans="1:3" ht="15.6" x14ac:dyDescent="0.3">
      <c r="A3295" s="116">
        <v>45428</v>
      </c>
      <c r="B3295" s="104">
        <v>6</v>
      </c>
      <c r="C3295" s="226">
        <v>11.077999999999999</v>
      </c>
    </row>
    <row r="3296" spans="1:3" ht="15.6" x14ac:dyDescent="0.3">
      <c r="A3296" s="116">
        <v>45428</v>
      </c>
      <c r="B3296" s="104">
        <v>7</v>
      </c>
      <c r="C3296" s="226">
        <v>11.738</v>
      </c>
    </row>
    <row r="3297" spans="1:3" ht="15.6" x14ac:dyDescent="0.3">
      <c r="A3297" s="116">
        <v>45428</v>
      </c>
      <c r="B3297" s="104">
        <v>8</v>
      </c>
      <c r="C3297" s="226">
        <v>11.936999999999999</v>
      </c>
    </row>
    <row r="3298" spans="1:3" ht="15.6" x14ac:dyDescent="0.3">
      <c r="A3298" s="116">
        <v>45428</v>
      </c>
      <c r="B3298" s="104">
        <v>9</v>
      </c>
      <c r="C3298" s="226">
        <v>12.789</v>
      </c>
    </row>
    <row r="3299" spans="1:3" ht="15.6" x14ac:dyDescent="0.3">
      <c r="A3299" s="116">
        <v>45428</v>
      </c>
      <c r="B3299" s="104">
        <v>10</v>
      </c>
      <c r="C3299" s="226">
        <v>13.263999999999999</v>
      </c>
    </row>
    <row r="3300" spans="1:3" ht="15.6" x14ac:dyDescent="0.3">
      <c r="A3300" s="116">
        <v>45428</v>
      </c>
      <c r="B3300" s="104">
        <v>11</v>
      </c>
      <c r="C3300" s="226">
        <v>13.08</v>
      </c>
    </row>
    <row r="3301" spans="1:3" ht="15.6" x14ac:dyDescent="0.3">
      <c r="A3301" s="116">
        <v>45428</v>
      </c>
      <c r="B3301" s="104">
        <v>12</v>
      </c>
      <c r="C3301" s="226">
        <v>13.63</v>
      </c>
    </row>
    <row r="3302" spans="1:3" ht="15.6" x14ac:dyDescent="0.3">
      <c r="A3302" s="116">
        <v>45428</v>
      </c>
      <c r="B3302" s="104">
        <v>13</v>
      </c>
      <c r="C3302" s="226">
        <v>13.353999999999999</v>
      </c>
    </row>
    <row r="3303" spans="1:3" ht="15.6" x14ac:dyDescent="0.3">
      <c r="A3303" s="116">
        <v>45428</v>
      </c>
      <c r="B3303" s="104">
        <v>14</v>
      </c>
      <c r="C3303" s="226">
        <v>14.2</v>
      </c>
    </row>
    <row r="3304" spans="1:3" ht="15.6" x14ac:dyDescent="0.3">
      <c r="A3304" s="116">
        <v>45428</v>
      </c>
      <c r="B3304" s="104">
        <v>15</v>
      </c>
      <c r="C3304" s="226">
        <v>13.43</v>
      </c>
    </row>
    <row r="3305" spans="1:3" ht="15.6" x14ac:dyDescent="0.3">
      <c r="A3305" s="116">
        <v>45428</v>
      </c>
      <c r="B3305" s="104">
        <v>16</v>
      </c>
      <c r="C3305" s="226">
        <v>13.273</v>
      </c>
    </row>
    <row r="3306" spans="1:3" ht="15.6" x14ac:dyDescent="0.3">
      <c r="A3306" s="116">
        <v>45428</v>
      </c>
      <c r="B3306" s="104">
        <v>17</v>
      </c>
      <c r="C3306" s="226">
        <v>13.412000000000001</v>
      </c>
    </row>
    <row r="3307" spans="1:3" ht="15.6" x14ac:dyDescent="0.3">
      <c r="A3307" s="116">
        <v>45428</v>
      </c>
      <c r="B3307" s="104">
        <v>18</v>
      </c>
      <c r="C3307" s="226">
        <v>13.59</v>
      </c>
    </row>
    <row r="3308" spans="1:3" ht="15.6" x14ac:dyDescent="0.3">
      <c r="A3308" s="116">
        <v>45428</v>
      </c>
      <c r="B3308" s="104">
        <v>19</v>
      </c>
      <c r="C3308" s="226">
        <v>13.164999999999999</v>
      </c>
    </row>
    <row r="3309" spans="1:3" ht="15.6" x14ac:dyDescent="0.3">
      <c r="A3309" s="116">
        <v>45428</v>
      </c>
      <c r="B3309" s="104">
        <v>20</v>
      </c>
      <c r="C3309" s="226">
        <v>13.019</v>
      </c>
    </row>
    <row r="3310" spans="1:3" ht="15.6" x14ac:dyDescent="0.3">
      <c r="A3310" s="116">
        <v>45428</v>
      </c>
      <c r="B3310" s="104">
        <v>21</v>
      </c>
      <c r="C3310" s="226">
        <v>12.832000000000001</v>
      </c>
    </row>
    <row r="3311" spans="1:3" ht="15.6" x14ac:dyDescent="0.3">
      <c r="A3311" s="116">
        <v>45428</v>
      </c>
      <c r="B3311" s="104">
        <v>22</v>
      </c>
      <c r="C3311" s="226">
        <v>8.577</v>
      </c>
    </row>
    <row r="3312" spans="1:3" ht="15.6" x14ac:dyDescent="0.3">
      <c r="A3312" s="116">
        <v>45428</v>
      </c>
      <c r="B3312" s="104">
        <v>23</v>
      </c>
      <c r="C3312" s="226">
        <v>2.88</v>
      </c>
    </row>
    <row r="3313" spans="1:3" ht="15.6" x14ac:dyDescent="0.3">
      <c r="A3313" s="116">
        <v>45428</v>
      </c>
      <c r="B3313" s="104">
        <v>24</v>
      </c>
      <c r="C3313" s="226">
        <v>2.9039999999999999</v>
      </c>
    </row>
    <row r="3314" spans="1:3" ht="15.6" x14ac:dyDescent="0.3">
      <c r="A3314" s="116">
        <v>45429</v>
      </c>
      <c r="B3314" s="104">
        <v>1</v>
      </c>
      <c r="C3314" s="226">
        <v>2.7240000000000002</v>
      </c>
    </row>
    <row r="3315" spans="1:3" ht="15.6" x14ac:dyDescent="0.3">
      <c r="A3315" s="116">
        <v>45429</v>
      </c>
      <c r="B3315" s="104">
        <v>2</v>
      </c>
      <c r="C3315" s="226">
        <v>2.5819999999999999</v>
      </c>
    </row>
    <row r="3316" spans="1:3" ht="15.6" x14ac:dyDescent="0.3">
      <c r="A3316" s="116">
        <v>45429</v>
      </c>
      <c r="B3316" s="104">
        <v>3</v>
      </c>
      <c r="C3316" s="226">
        <v>2.5430000000000001</v>
      </c>
    </row>
    <row r="3317" spans="1:3" ht="15.6" x14ac:dyDescent="0.3">
      <c r="A3317" s="116">
        <v>45429</v>
      </c>
      <c r="B3317" s="104">
        <v>4</v>
      </c>
      <c r="C3317" s="226">
        <v>2.62</v>
      </c>
    </row>
    <row r="3318" spans="1:3" ht="15.6" x14ac:dyDescent="0.3">
      <c r="A3318" s="116">
        <v>45429</v>
      </c>
      <c r="B3318" s="104">
        <v>5</v>
      </c>
      <c r="C3318" s="226">
        <v>2.5550000000000002</v>
      </c>
    </row>
    <row r="3319" spans="1:3" ht="15.6" x14ac:dyDescent="0.3">
      <c r="A3319" s="116">
        <v>45429</v>
      </c>
      <c r="B3319" s="104">
        <v>6</v>
      </c>
      <c r="C3319" s="226">
        <v>8.6029999999999998</v>
      </c>
    </row>
    <row r="3320" spans="1:3" ht="15.6" x14ac:dyDescent="0.3">
      <c r="A3320" s="116">
        <v>45429</v>
      </c>
      <c r="B3320" s="104">
        <v>7</v>
      </c>
      <c r="C3320" s="226">
        <v>9.5739999999999998</v>
      </c>
    </row>
    <row r="3321" spans="1:3" ht="15.6" x14ac:dyDescent="0.3">
      <c r="A3321" s="116">
        <v>45429</v>
      </c>
      <c r="B3321" s="104">
        <v>8</v>
      </c>
      <c r="C3321" s="226">
        <v>10.345000000000001</v>
      </c>
    </row>
    <row r="3322" spans="1:3" ht="15.6" x14ac:dyDescent="0.3">
      <c r="A3322" s="116">
        <v>45429</v>
      </c>
      <c r="B3322" s="104">
        <v>9</v>
      </c>
      <c r="C3322" s="226">
        <v>11.435</v>
      </c>
    </row>
    <row r="3323" spans="1:3" ht="15.6" x14ac:dyDescent="0.3">
      <c r="A3323" s="116">
        <v>45429</v>
      </c>
      <c r="B3323" s="104">
        <v>10</v>
      </c>
      <c r="C3323" s="226">
        <v>11.869</v>
      </c>
    </row>
    <row r="3324" spans="1:3" ht="15.6" x14ac:dyDescent="0.3">
      <c r="A3324" s="116">
        <v>45429</v>
      </c>
      <c r="B3324" s="104">
        <v>11</v>
      </c>
      <c r="C3324" s="226">
        <v>12.968999999999999</v>
      </c>
    </row>
    <row r="3325" spans="1:3" ht="15.6" x14ac:dyDescent="0.3">
      <c r="A3325" s="116">
        <v>45429</v>
      </c>
      <c r="B3325" s="104">
        <v>12</v>
      </c>
      <c r="C3325" s="226">
        <v>12.951000000000001</v>
      </c>
    </row>
    <row r="3326" spans="1:3" ht="15.6" x14ac:dyDescent="0.3">
      <c r="A3326" s="116">
        <v>45429</v>
      </c>
      <c r="B3326" s="104">
        <v>13</v>
      </c>
      <c r="C3326" s="226">
        <v>13.108000000000001</v>
      </c>
    </row>
    <row r="3327" spans="1:3" ht="15.6" x14ac:dyDescent="0.3">
      <c r="A3327" s="116">
        <v>45429</v>
      </c>
      <c r="B3327" s="104">
        <v>14</v>
      </c>
      <c r="C3327" s="226">
        <v>13.284000000000001</v>
      </c>
    </row>
    <row r="3328" spans="1:3" ht="15.6" x14ac:dyDescent="0.3">
      <c r="A3328" s="116">
        <v>45429</v>
      </c>
      <c r="B3328" s="104">
        <v>15</v>
      </c>
      <c r="C3328" s="226">
        <v>13.356999999999999</v>
      </c>
    </row>
    <row r="3329" spans="1:3" ht="15.6" x14ac:dyDescent="0.3">
      <c r="A3329" s="116">
        <v>45429</v>
      </c>
      <c r="B3329" s="104">
        <v>16</v>
      </c>
      <c r="C3329" s="226">
        <v>13.365</v>
      </c>
    </row>
    <row r="3330" spans="1:3" ht="15.6" x14ac:dyDescent="0.3">
      <c r="A3330" s="116">
        <v>45429</v>
      </c>
      <c r="B3330" s="104">
        <v>17</v>
      </c>
      <c r="C3330" s="226">
        <v>13.352</v>
      </c>
    </row>
    <row r="3331" spans="1:3" ht="15.6" x14ac:dyDescent="0.3">
      <c r="A3331" s="116">
        <v>45429</v>
      </c>
      <c r="B3331" s="104">
        <v>18</v>
      </c>
      <c r="C3331" s="226">
        <v>12.928000000000001</v>
      </c>
    </row>
    <row r="3332" spans="1:3" ht="15.6" x14ac:dyDescent="0.3">
      <c r="A3332" s="116">
        <v>45429</v>
      </c>
      <c r="B3332" s="104">
        <v>19</v>
      </c>
      <c r="C3332" s="226">
        <v>12.638999999999999</v>
      </c>
    </row>
    <row r="3333" spans="1:3" ht="15.6" x14ac:dyDescent="0.3">
      <c r="A3333" s="116">
        <v>45429</v>
      </c>
      <c r="B3333" s="104">
        <v>20</v>
      </c>
      <c r="C3333" s="226">
        <v>12.022</v>
      </c>
    </row>
    <row r="3334" spans="1:3" ht="15.6" x14ac:dyDescent="0.3">
      <c r="A3334" s="116">
        <v>45429</v>
      </c>
      <c r="B3334" s="104">
        <v>21</v>
      </c>
      <c r="C3334" s="226">
        <v>11.754</v>
      </c>
    </row>
    <row r="3335" spans="1:3" ht="15.6" x14ac:dyDescent="0.3">
      <c r="A3335" s="116">
        <v>45429</v>
      </c>
      <c r="B3335" s="104">
        <v>22</v>
      </c>
      <c r="C3335" s="226">
        <v>11.6</v>
      </c>
    </row>
    <row r="3336" spans="1:3" ht="15.6" x14ac:dyDescent="0.3">
      <c r="A3336" s="116">
        <v>45429</v>
      </c>
      <c r="B3336" s="104">
        <v>23</v>
      </c>
      <c r="C3336" s="226">
        <v>11.624000000000001</v>
      </c>
    </row>
    <row r="3337" spans="1:3" ht="15.6" x14ac:dyDescent="0.3">
      <c r="A3337" s="116">
        <v>45429</v>
      </c>
      <c r="B3337" s="104">
        <v>24</v>
      </c>
      <c r="C3337" s="226">
        <v>11.391999999999999</v>
      </c>
    </row>
    <row r="3338" spans="1:3" ht="15.6" x14ac:dyDescent="0.3">
      <c r="A3338" s="116">
        <v>45430</v>
      </c>
      <c r="B3338" s="104">
        <v>1</v>
      </c>
      <c r="C3338" s="226">
        <v>11.345000000000001</v>
      </c>
    </row>
    <row r="3339" spans="1:3" ht="15.6" x14ac:dyDescent="0.3">
      <c r="A3339" s="116">
        <v>45430</v>
      </c>
      <c r="B3339" s="104">
        <v>2</v>
      </c>
      <c r="C3339" s="226">
        <v>10.826000000000001</v>
      </c>
    </row>
    <row r="3340" spans="1:3" ht="15.6" x14ac:dyDescent="0.3">
      <c r="A3340" s="116">
        <v>45430</v>
      </c>
      <c r="B3340" s="104">
        <v>3</v>
      </c>
      <c r="C3340" s="226">
        <v>10.709</v>
      </c>
    </row>
    <row r="3341" spans="1:3" ht="15.6" x14ac:dyDescent="0.3">
      <c r="A3341" s="116">
        <v>45430</v>
      </c>
      <c r="B3341" s="104">
        <v>4</v>
      </c>
      <c r="C3341" s="226">
        <v>10.523999999999999</v>
      </c>
    </row>
    <row r="3342" spans="1:3" ht="15.6" x14ac:dyDescent="0.3">
      <c r="A3342" s="116">
        <v>45430</v>
      </c>
      <c r="B3342" s="104">
        <v>5</v>
      </c>
      <c r="C3342" s="226">
        <v>10.128</v>
      </c>
    </row>
    <row r="3343" spans="1:3" ht="15.6" x14ac:dyDescent="0.3">
      <c r="A3343" s="116">
        <v>45430</v>
      </c>
      <c r="B3343" s="104">
        <v>6</v>
      </c>
      <c r="C3343" s="226">
        <v>10.114000000000001</v>
      </c>
    </row>
    <row r="3344" spans="1:3" ht="15.6" x14ac:dyDescent="0.3">
      <c r="A3344" s="116">
        <v>45430</v>
      </c>
      <c r="B3344" s="104">
        <v>7</v>
      </c>
      <c r="C3344" s="226">
        <v>10.757</v>
      </c>
    </row>
    <row r="3345" spans="1:3" ht="15.6" x14ac:dyDescent="0.3">
      <c r="A3345" s="116">
        <v>45430</v>
      </c>
      <c r="B3345" s="104">
        <v>8</v>
      </c>
      <c r="C3345" s="226">
        <v>11.098000000000001</v>
      </c>
    </row>
    <row r="3346" spans="1:3" ht="15.6" x14ac:dyDescent="0.3">
      <c r="A3346" s="116">
        <v>45430</v>
      </c>
      <c r="B3346" s="104">
        <v>9</v>
      </c>
      <c r="C3346" s="226">
        <v>10.911</v>
      </c>
    </row>
    <row r="3347" spans="1:3" ht="15.6" x14ac:dyDescent="0.3">
      <c r="A3347" s="116">
        <v>45430</v>
      </c>
      <c r="B3347" s="104">
        <v>10</v>
      </c>
      <c r="C3347" s="226">
        <v>11.026</v>
      </c>
    </row>
    <row r="3348" spans="1:3" ht="15.6" x14ac:dyDescent="0.3">
      <c r="A3348" s="116">
        <v>45430</v>
      </c>
      <c r="B3348" s="104">
        <v>11</v>
      </c>
      <c r="C3348" s="226">
        <v>11.603999999999999</v>
      </c>
    </row>
    <row r="3349" spans="1:3" ht="15.6" x14ac:dyDescent="0.3">
      <c r="A3349" s="116">
        <v>45430</v>
      </c>
      <c r="B3349" s="104">
        <v>12</v>
      </c>
      <c r="C3349" s="226">
        <v>11.323</v>
      </c>
    </row>
    <row r="3350" spans="1:3" ht="15.6" x14ac:dyDescent="0.3">
      <c r="A3350" s="116">
        <v>45430</v>
      </c>
      <c r="B3350" s="104">
        <v>13</v>
      </c>
      <c r="C3350" s="226">
        <v>11.507</v>
      </c>
    </row>
    <row r="3351" spans="1:3" ht="15.6" x14ac:dyDescent="0.3">
      <c r="A3351" s="116">
        <v>45430</v>
      </c>
      <c r="B3351" s="104">
        <v>14</v>
      </c>
      <c r="C3351" s="226">
        <v>11.7</v>
      </c>
    </row>
    <row r="3352" spans="1:3" ht="15.6" x14ac:dyDescent="0.3">
      <c r="A3352" s="116">
        <v>45430</v>
      </c>
      <c r="B3352" s="104">
        <v>15</v>
      </c>
      <c r="C3352" s="226">
        <v>11.574</v>
      </c>
    </row>
    <row r="3353" spans="1:3" ht="15.6" x14ac:dyDescent="0.3">
      <c r="A3353" s="116">
        <v>45430</v>
      </c>
      <c r="B3353" s="104">
        <v>16</v>
      </c>
      <c r="C3353" s="226">
        <v>11.268000000000001</v>
      </c>
    </row>
    <row r="3354" spans="1:3" ht="15.6" x14ac:dyDescent="0.3">
      <c r="A3354" s="116">
        <v>45430</v>
      </c>
      <c r="B3354" s="104">
        <v>17</v>
      </c>
      <c r="C3354" s="226">
        <v>11.314</v>
      </c>
    </row>
    <row r="3355" spans="1:3" ht="15.6" x14ac:dyDescent="0.3">
      <c r="A3355" s="116">
        <v>45430</v>
      </c>
      <c r="B3355" s="104">
        <v>18</v>
      </c>
      <c r="C3355" s="226">
        <v>11.193</v>
      </c>
    </row>
    <row r="3356" spans="1:3" ht="15.6" x14ac:dyDescent="0.3">
      <c r="A3356" s="116">
        <v>45430</v>
      </c>
      <c r="B3356" s="104">
        <v>19</v>
      </c>
      <c r="C3356" s="226">
        <v>10.766999999999999</v>
      </c>
    </row>
    <row r="3357" spans="1:3" ht="15.6" x14ac:dyDescent="0.3">
      <c r="A3357" s="116">
        <v>45430</v>
      </c>
      <c r="B3357" s="104">
        <v>20</v>
      </c>
      <c r="C3357" s="226">
        <v>10.55</v>
      </c>
    </row>
    <row r="3358" spans="1:3" ht="15.6" x14ac:dyDescent="0.3">
      <c r="A3358" s="116">
        <v>45430</v>
      </c>
      <c r="B3358" s="104">
        <v>21</v>
      </c>
      <c r="C3358" s="226">
        <v>10.667999999999999</v>
      </c>
    </row>
    <row r="3359" spans="1:3" ht="15.6" x14ac:dyDescent="0.3">
      <c r="A3359" s="116">
        <v>45430</v>
      </c>
      <c r="B3359" s="104">
        <v>22</v>
      </c>
      <c r="C3359" s="226">
        <v>10.663</v>
      </c>
    </row>
    <row r="3360" spans="1:3" ht="15.6" x14ac:dyDescent="0.3">
      <c r="A3360" s="116">
        <v>45430</v>
      </c>
      <c r="B3360" s="104">
        <v>23</v>
      </c>
      <c r="C3360" s="226">
        <v>10.343999999999999</v>
      </c>
    </row>
    <row r="3361" spans="1:3" ht="15.6" x14ac:dyDescent="0.3">
      <c r="A3361" s="116">
        <v>45430</v>
      </c>
      <c r="B3361" s="104">
        <v>24</v>
      </c>
      <c r="C3361" s="226">
        <v>10.29</v>
      </c>
    </row>
    <row r="3362" spans="1:3" ht="15.6" x14ac:dyDescent="0.3">
      <c r="A3362" s="116">
        <v>45431</v>
      </c>
      <c r="B3362" s="104">
        <v>1</v>
      </c>
      <c r="C3362" s="226">
        <v>10.385</v>
      </c>
    </row>
    <row r="3363" spans="1:3" ht="15.6" x14ac:dyDescent="0.3">
      <c r="A3363" s="116">
        <v>45431</v>
      </c>
      <c r="B3363" s="104">
        <v>2</v>
      </c>
      <c r="C3363" s="226">
        <v>9.8819999999999997</v>
      </c>
    </row>
    <row r="3364" spans="1:3" ht="15.6" x14ac:dyDescent="0.3">
      <c r="A3364" s="116">
        <v>45431</v>
      </c>
      <c r="B3364" s="104">
        <v>3</v>
      </c>
      <c r="C3364" s="226">
        <v>9.7439999999999998</v>
      </c>
    </row>
    <row r="3365" spans="1:3" ht="15.6" x14ac:dyDescent="0.3">
      <c r="A3365" s="116">
        <v>45431</v>
      </c>
      <c r="B3365" s="104">
        <v>4</v>
      </c>
      <c r="C3365" s="226">
        <v>9.5090000000000003</v>
      </c>
    </row>
    <row r="3366" spans="1:3" ht="15.6" x14ac:dyDescent="0.3">
      <c r="A3366" s="116">
        <v>45431</v>
      </c>
      <c r="B3366" s="104">
        <v>5</v>
      </c>
      <c r="C3366" s="226">
        <v>9.3940000000000001</v>
      </c>
    </row>
    <row r="3367" spans="1:3" ht="15.6" x14ac:dyDescent="0.3">
      <c r="A3367" s="116">
        <v>45431</v>
      </c>
      <c r="B3367" s="104">
        <v>6</v>
      </c>
      <c r="C3367" s="226">
        <v>8.8529999999999998</v>
      </c>
    </row>
    <row r="3368" spans="1:3" ht="15.6" x14ac:dyDescent="0.3">
      <c r="A3368" s="116">
        <v>45431</v>
      </c>
      <c r="B3368" s="104">
        <v>7</v>
      </c>
      <c r="C3368" s="226">
        <v>8.548</v>
      </c>
    </row>
    <row r="3369" spans="1:3" ht="15.6" x14ac:dyDescent="0.3">
      <c r="A3369" s="116">
        <v>45431</v>
      </c>
      <c r="B3369" s="104">
        <v>8</v>
      </c>
      <c r="C3369" s="226">
        <v>8.7159999999999993</v>
      </c>
    </row>
    <row r="3370" spans="1:3" ht="15.6" x14ac:dyDescent="0.3">
      <c r="A3370" s="116">
        <v>45431</v>
      </c>
      <c r="B3370" s="104">
        <v>9</v>
      </c>
      <c r="C3370" s="226">
        <v>8.9510000000000005</v>
      </c>
    </row>
    <row r="3371" spans="1:3" ht="15.6" x14ac:dyDescent="0.3">
      <c r="A3371" s="116">
        <v>45431</v>
      </c>
      <c r="B3371" s="104">
        <v>10</v>
      </c>
      <c r="C3371" s="226">
        <v>8.9710000000000001</v>
      </c>
    </row>
    <row r="3372" spans="1:3" ht="15.6" x14ac:dyDescent="0.3">
      <c r="A3372" s="116">
        <v>45431</v>
      </c>
      <c r="B3372" s="104">
        <v>11</v>
      </c>
      <c r="C3372" s="226">
        <v>9.1519999999999992</v>
      </c>
    </row>
    <row r="3373" spans="1:3" ht="15.6" x14ac:dyDescent="0.3">
      <c r="A3373" s="116">
        <v>45431</v>
      </c>
      <c r="B3373" s="104">
        <v>12</v>
      </c>
      <c r="C3373" s="226">
        <v>9.2889999999999997</v>
      </c>
    </row>
    <row r="3374" spans="1:3" ht="15.6" x14ac:dyDescent="0.3">
      <c r="A3374" s="116">
        <v>45431</v>
      </c>
      <c r="B3374" s="104">
        <v>13</v>
      </c>
      <c r="C3374" s="226">
        <v>9.6489999999999991</v>
      </c>
    </row>
    <row r="3375" spans="1:3" ht="15.6" x14ac:dyDescent="0.3">
      <c r="A3375" s="116">
        <v>45431</v>
      </c>
      <c r="B3375" s="104">
        <v>14</v>
      </c>
      <c r="C3375" s="226">
        <v>9.7530000000000001</v>
      </c>
    </row>
    <row r="3376" spans="1:3" ht="15.6" x14ac:dyDescent="0.3">
      <c r="A3376" s="116">
        <v>45431</v>
      </c>
      <c r="B3376" s="104">
        <v>15</v>
      </c>
      <c r="C3376" s="226">
        <v>9.8450000000000006</v>
      </c>
    </row>
    <row r="3377" spans="1:3" ht="15.6" x14ac:dyDescent="0.3">
      <c r="A3377" s="116">
        <v>45431</v>
      </c>
      <c r="B3377" s="104">
        <v>16</v>
      </c>
      <c r="C3377" s="226">
        <v>9.6349999999999998</v>
      </c>
    </row>
    <row r="3378" spans="1:3" ht="15.6" x14ac:dyDescent="0.3">
      <c r="A3378" s="116">
        <v>45431</v>
      </c>
      <c r="B3378" s="104">
        <v>17</v>
      </c>
      <c r="C3378" s="226">
        <v>9.6780000000000008</v>
      </c>
    </row>
    <row r="3379" spans="1:3" ht="15.6" x14ac:dyDescent="0.3">
      <c r="A3379" s="116">
        <v>45431</v>
      </c>
      <c r="B3379" s="104">
        <v>18</v>
      </c>
      <c r="C3379" s="226">
        <v>9.7439999999999998</v>
      </c>
    </row>
    <row r="3380" spans="1:3" ht="15.6" x14ac:dyDescent="0.3">
      <c r="A3380" s="116">
        <v>45431</v>
      </c>
      <c r="B3380" s="104">
        <v>19</v>
      </c>
      <c r="C3380" s="226">
        <v>9.98</v>
      </c>
    </row>
    <row r="3381" spans="1:3" ht="15.6" x14ac:dyDescent="0.3">
      <c r="A3381" s="116">
        <v>45431</v>
      </c>
      <c r="B3381" s="104">
        <v>20</v>
      </c>
      <c r="C3381" s="226">
        <v>10.531000000000001</v>
      </c>
    </row>
    <row r="3382" spans="1:3" ht="15.6" x14ac:dyDescent="0.3">
      <c r="A3382" s="116">
        <v>45431</v>
      </c>
      <c r="B3382" s="104">
        <v>21</v>
      </c>
      <c r="C3382" s="226">
        <v>10.693</v>
      </c>
    </row>
    <row r="3383" spans="1:3" ht="15.6" x14ac:dyDescent="0.3">
      <c r="A3383" s="116">
        <v>45431</v>
      </c>
      <c r="B3383" s="104">
        <v>22</v>
      </c>
      <c r="C3383" s="226">
        <v>10.593999999999999</v>
      </c>
    </row>
    <row r="3384" spans="1:3" ht="15.6" x14ac:dyDescent="0.3">
      <c r="A3384" s="116">
        <v>45431</v>
      </c>
      <c r="B3384" s="104">
        <v>23</v>
      </c>
      <c r="C3384" s="226">
        <v>11.186</v>
      </c>
    </row>
    <row r="3385" spans="1:3" ht="15.6" x14ac:dyDescent="0.3">
      <c r="A3385" s="116">
        <v>45431</v>
      </c>
      <c r="B3385" s="104">
        <v>24</v>
      </c>
      <c r="C3385" s="226">
        <v>10.715999999999999</v>
      </c>
    </row>
    <row r="3386" spans="1:3" ht="15.6" x14ac:dyDescent="0.3">
      <c r="A3386" s="116">
        <v>45432</v>
      </c>
      <c r="B3386" s="104">
        <v>1</v>
      </c>
      <c r="C3386" s="226">
        <v>11.166</v>
      </c>
    </row>
    <row r="3387" spans="1:3" ht="15.6" x14ac:dyDescent="0.3">
      <c r="A3387" s="116">
        <v>45432</v>
      </c>
      <c r="B3387" s="104">
        <v>2</v>
      </c>
      <c r="C3387" s="226">
        <v>11.629</v>
      </c>
    </row>
    <row r="3388" spans="1:3" ht="15.6" x14ac:dyDescent="0.3">
      <c r="A3388" s="116">
        <v>45432</v>
      </c>
      <c r="B3388" s="104">
        <v>3</v>
      </c>
      <c r="C3388" s="226">
        <v>12.077999999999999</v>
      </c>
    </row>
    <row r="3389" spans="1:3" ht="15.6" x14ac:dyDescent="0.3">
      <c r="A3389" s="116">
        <v>45432</v>
      </c>
      <c r="B3389" s="104">
        <v>4</v>
      </c>
      <c r="C3389" s="226">
        <v>12.609</v>
      </c>
    </row>
    <row r="3390" spans="1:3" ht="15.6" x14ac:dyDescent="0.3">
      <c r="A3390" s="116">
        <v>45432</v>
      </c>
      <c r="B3390" s="104">
        <v>5</v>
      </c>
      <c r="C3390" s="226">
        <v>12.784000000000001</v>
      </c>
    </row>
    <row r="3391" spans="1:3" ht="15.6" x14ac:dyDescent="0.3">
      <c r="A3391" s="116">
        <v>45432</v>
      </c>
      <c r="B3391" s="104">
        <v>6</v>
      </c>
      <c r="C3391" s="226">
        <v>12.867000000000001</v>
      </c>
    </row>
    <row r="3392" spans="1:3" ht="15.6" x14ac:dyDescent="0.3">
      <c r="A3392" s="116">
        <v>45432</v>
      </c>
      <c r="B3392" s="104">
        <v>7</v>
      </c>
      <c r="C3392" s="226">
        <v>13.484999999999999</v>
      </c>
    </row>
    <row r="3393" spans="1:3" ht="15.6" x14ac:dyDescent="0.3">
      <c r="A3393" s="116">
        <v>45432</v>
      </c>
      <c r="B3393" s="104">
        <v>8</v>
      </c>
      <c r="C3393" s="226">
        <v>14.78</v>
      </c>
    </row>
    <row r="3394" spans="1:3" ht="15.6" x14ac:dyDescent="0.3">
      <c r="A3394" s="116">
        <v>45432</v>
      </c>
      <c r="B3394" s="104">
        <v>9</v>
      </c>
      <c r="C3394" s="226">
        <v>14.734</v>
      </c>
    </row>
    <row r="3395" spans="1:3" ht="15.6" x14ac:dyDescent="0.3">
      <c r="A3395" s="116">
        <v>45432</v>
      </c>
      <c r="B3395" s="104">
        <v>10</v>
      </c>
      <c r="C3395" s="226">
        <v>14.654999999999999</v>
      </c>
    </row>
    <row r="3396" spans="1:3" ht="15.6" x14ac:dyDescent="0.3">
      <c r="A3396" s="116">
        <v>45432</v>
      </c>
      <c r="B3396" s="104">
        <v>11</v>
      </c>
      <c r="C3396" s="226">
        <v>15.712999999999999</v>
      </c>
    </row>
    <row r="3397" spans="1:3" ht="15.6" x14ac:dyDescent="0.3">
      <c r="A3397" s="116">
        <v>45432</v>
      </c>
      <c r="B3397" s="104">
        <v>12</v>
      </c>
      <c r="C3397" s="226">
        <v>15.978</v>
      </c>
    </row>
    <row r="3398" spans="1:3" ht="15.6" x14ac:dyDescent="0.3">
      <c r="A3398" s="116">
        <v>45432</v>
      </c>
      <c r="B3398" s="104">
        <v>13</v>
      </c>
      <c r="C3398" s="226">
        <v>16.216999999999999</v>
      </c>
    </row>
    <row r="3399" spans="1:3" ht="15.6" x14ac:dyDescent="0.3">
      <c r="A3399" s="116">
        <v>45432</v>
      </c>
      <c r="B3399" s="104">
        <v>14</v>
      </c>
      <c r="C3399" s="226">
        <v>16.334</v>
      </c>
    </row>
    <row r="3400" spans="1:3" ht="15.6" x14ac:dyDescent="0.3">
      <c r="A3400" s="116">
        <v>45432</v>
      </c>
      <c r="B3400" s="104">
        <v>15</v>
      </c>
      <c r="C3400" s="226">
        <v>15.51</v>
      </c>
    </row>
    <row r="3401" spans="1:3" ht="15.6" x14ac:dyDescent="0.3">
      <c r="A3401" s="116">
        <v>45432</v>
      </c>
      <c r="B3401" s="104">
        <v>16</v>
      </c>
      <c r="C3401" s="226">
        <v>15.263</v>
      </c>
    </row>
    <row r="3402" spans="1:3" ht="15.6" x14ac:dyDescent="0.3">
      <c r="A3402" s="116">
        <v>45432</v>
      </c>
      <c r="B3402" s="104">
        <v>17</v>
      </c>
      <c r="C3402" s="226">
        <v>14.863</v>
      </c>
    </row>
    <row r="3403" spans="1:3" ht="15.6" x14ac:dyDescent="0.3">
      <c r="A3403" s="116">
        <v>45432</v>
      </c>
      <c r="B3403" s="104">
        <v>18</v>
      </c>
      <c r="C3403" s="226">
        <v>14.962</v>
      </c>
    </row>
    <row r="3404" spans="1:3" ht="15.6" x14ac:dyDescent="0.3">
      <c r="A3404" s="116">
        <v>45432</v>
      </c>
      <c r="B3404" s="104">
        <v>19</v>
      </c>
      <c r="C3404" s="226">
        <v>15.622999999999999</v>
      </c>
    </row>
    <row r="3405" spans="1:3" ht="15.6" x14ac:dyDescent="0.3">
      <c r="A3405" s="116">
        <v>45432</v>
      </c>
      <c r="B3405" s="104">
        <v>20</v>
      </c>
      <c r="C3405" s="226">
        <v>15.292</v>
      </c>
    </row>
    <row r="3406" spans="1:3" ht="15.6" x14ac:dyDescent="0.3">
      <c r="A3406" s="116">
        <v>45432</v>
      </c>
      <c r="B3406" s="104">
        <v>21</v>
      </c>
      <c r="C3406" s="226">
        <v>15.179</v>
      </c>
    </row>
    <row r="3407" spans="1:3" ht="15.6" x14ac:dyDescent="0.3">
      <c r="A3407" s="116">
        <v>45432</v>
      </c>
      <c r="B3407" s="104">
        <v>22</v>
      </c>
      <c r="C3407" s="226">
        <v>14.795999999999999</v>
      </c>
    </row>
    <row r="3408" spans="1:3" ht="15.6" x14ac:dyDescent="0.3">
      <c r="A3408" s="116">
        <v>45432</v>
      </c>
      <c r="B3408" s="104">
        <v>23</v>
      </c>
      <c r="C3408" s="226">
        <v>14.891</v>
      </c>
    </row>
    <row r="3409" spans="1:3" ht="15.6" x14ac:dyDescent="0.3">
      <c r="A3409" s="116">
        <v>45432</v>
      </c>
      <c r="B3409" s="104">
        <v>24</v>
      </c>
      <c r="C3409" s="226">
        <v>14.71</v>
      </c>
    </row>
    <row r="3410" spans="1:3" ht="15.6" x14ac:dyDescent="0.3">
      <c r="A3410" s="116">
        <v>45433</v>
      </c>
      <c r="B3410" s="104">
        <v>1</v>
      </c>
      <c r="C3410" s="226">
        <v>15.612</v>
      </c>
    </row>
    <row r="3411" spans="1:3" ht="15.6" x14ac:dyDescent="0.3">
      <c r="A3411" s="116">
        <v>45433</v>
      </c>
      <c r="B3411" s="104">
        <v>2</v>
      </c>
      <c r="C3411" s="226">
        <v>15.843999999999999</v>
      </c>
    </row>
    <row r="3412" spans="1:3" ht="15.6" x14ac:dyDescent="0.3">
      <c r="A3412" s="116">
        <v>45433</v>
      </c>
      <c r="B3412" s="104">
        <v>3</v>
      </c>
      <c r="C3412" s="226">
        <v>15.041</v>
      </c>
    </row>
    <row r="3413" spans="1:3" ht="15.6" x14ac:dyDescent="0.3">
      <c r="A3413" s="116">
        <v>45433</v>
      </c>
      <c r="B3413" s="104">
        <v>4</v>
      </c>
      <c r="C3413" s="226">
        <v>14.478</v>
      </c>
    </row>
    <row r="3414" spans="1:3" ht="15.6" x14ac:dyDescent="0.3">
      <c r="A3414" s="116">
        <v>45433</v>
      </c>
      <c r="B3414" s="104">
        <v>5</v>
      </c>
      <c r="C3414" s="226">
        <v>14.276999999999999</v>
      </c>
    </row>
    <row r="3415" spans="1:3" ht="15.6" x14ac:dyDescent="0.3">
      <c r="A3415" s="116">
        <v>45433</v>
      </c>
      <c r="B3415" s="104">
        <v>6</v>
      </c>
      <c r="C3415" s="226">
        <v>14.32</v>
      </c>
    </row>
    <row r="3416" spans="1:3" ht="15.6" x14ac:dyDescent="0.3">
      <c r="A3416" s="116">
        <v>45433</v>
      </c>
      <c r="B3416" s="104">
        <v>7</v>
      </c>
      <c r="C3416" s="226">
        <v>14.856</v>
      </c>
    </row>
    <row r="3417" spans="1:3" ht="15.6" x14ac:dyDescent="0.3">
      <c r="A3417" s="116">
        <v>45433</v>
      </c>
      <c r="B3417" s="104">
        <v>8</v>
      </c>
      <c r="C3417" s="226">
        <v>15.68</v>
      </c>
    </row>
    <row r="3418" spans="1:3" ht="15.6" x14ac:dyDescent="0.3">
      <c r="A3418" s="116">
        <v>45433</v>
      </c>
      <c r="B3418" s="104">
        <v>9</v>
      </c>
      <c r="C3418" s="226">
        <v>15.417999999999999</v>
      </c>
    </row>
    <row r="3419" spans="1:3" ht="15.6" x14ac:dyDescent="0.3">
      <c r="A3419" s="116">
        <v>45433</v>
      </c>
      <c r="B3419" s="104">
        <v>10</v>
      </c>
      <c r="C3419" s="226">
        <v>15.388999999999999</v>
      </c>
    </row>
    <row r="3420" spans="1:3" ht="15.6" x14ac:dyDescent="0.3">
      <c r="A3420" s="116">
        <v>45433</v>
      </c>
      <c r="B3420" s="104">
        <v>11</v>
      </c>
      <c r="C3420" s="226">
        <v>16.018000000000001</v>
      </c>
    </row>
    <row r="3421" spans="1:3" ht="15.6" x14ac:dyDescent="0.3">
      <c r="A3421" s="116">
        <v>45433</v>
      </c>
      <c r="B3421" s="104">
        <v>12</v>
      </c>
      <c r="C3421" s="226">
        <v>15.368</v>
      </c>
    </row>
    <row r="3422" spans="1:3" ht="15.6" x14ac:dyDescent="0.3">
      <c r="A3422" s="116">
        <v>45433</v>
      </c>
      <c r="B3422" s="104">
        <v>13</v>
      </c>
      <c r="C3422" s="226">
        <v>15.707000000000001</v>
      </c>
    </row>
    <row r="3423" spans="1:3" ht="15.6" x14ac:dyDescent="0.3">
      <c r="A3423" s="116">
        <v>45433</v>
      </c>
      <c r="B3423" s="104">
        <v>14</v>
      </c>
      <c r="C3423" s="226">
        <v>16.055</v>
      </c>
    </row>
    <row r="3424" spans="1:3" ht="15.6" x14ac:dyDescent="0.3">
      <c r="A3424" s="116">
        <v>45433</v>
      </c>
      <c r="B3424" s="104">
        <v>15</v>
      </c>
      <c r="C3424" s="226">
        <v>15.843</v>
      </c>
    </row>
    <row r="3425" spans="1:3" ht="15.6" x14ac:dyDescent="0.3">
      <c r="A3425" s="116">
        <v>45433</v>
      </c>
      <c r="B3425" s="104">
        <v>16</v>
      </c>
      <c r="C3425" s="226">
        <v>15.321999999999999</v>
      </c>
    </row>
    <row r="3426" spans="1:3" ht="15.6" x14ac:dyDescent="0.3">
      <c r="A3426" s="116">
        <v>45433</v>
      </c>
      <c r="B3426" s="104">
        <v>17</v>
      </c>
      <c r="C3426" s="226">
        <v>15.406000000000001</v>
      </c>
    </row>
    <row r="3427" spans="1:3" ht="15.6" x14ac:dyDescent="0.3">
      <c r="A3427" s="116">
        <v>45433</v>
      </c>
      <c r="B3427" s="104">
        <v>18</v>
      </c>
      <c r="C3427" s="226">
        <v>15.452</v>
      </c>
    </row>
    <row r="3428" spans="1:3" ht="15.6" x14ac:dyDescent="0.3">
      <c r="A3428" s="116">
        <v>45433</v>
      </c>
      <c r="B3428" s="104">
        <v>19</v>
      </c>
      <c r="C3428" s="226">
        <v>14.866</v>
      </c>
    </row>
    <row r="3429" spans="1:3" ht="15.6" x14ac:dyDescent="0.3">
      <c r="A3429" s="116">
        <v>45433</v>
      </c>
      <c r="B3429" s="104">
        <v>20</v>
      </c>
      <c r="C3429" s="226">
        <v>15.179</v>
      </c>
    </row>
    <row r="3430" spans="1:3" ht="15.6" x14ac:dyDescent="0.3">
      <c r="A3430" s="116">
        <v>45433</v>
      </c>
      <c r="B3430" s="104">
        <v>21</v>
      </c>
      <c r="C3430" s="226">
        <v>15.419</v>
      </c>
    </row>
    <row r="3431" spans="1:3" ht="15.6" x14ac:dyDescent="0.3">
      <c r="A3431" s="116">
        <v>45433</v>
      </c>
      <c r="B3431" s="104">
        <v>22</v>
      </c>
      <c r="C3431" s="226">
        <v>14.757</v>
      </c>
    </row>
    <row r="3432" spans="1:3" ht="15.6" x14ac:dyDescent="0.3">
      <c r="A3432" s="116">
        <v>45433</v>
      </c>
      <c r="B3432" s="104">
        <v>23</v>
      </c>
      <c r="C3432" s="226">
        <v>14.025</v>
      </c>
    </row>
    <row r="3433" spans="1:3" ht="15.6" x14ac:dyDescent="0.3">
      <c r="A3433" s="116">
        <v>45433</v>
      </c>
      <c r="B3433" s="104">
        <v>24</v>
      </c>
      <c r="C3433" s="226">
        <v>13.968999999999999</v>
      </c>
    </row>
    <row r="3434" spans="1:3" ht="15.6" x14ac:dyDescent="0.3">
      <c r="A3434" s="116">
        <v>45434</v>
      </c>
      <c r="B3434" s="104">
        <v>1</v>
      </c>
      <c r="C3434" s="226">
        <v>14.077999999999999</v>
      </c>
    </row>
    <row r="3435" spans="1:3" ht="15.6" x14ac:dyDescent="0.3">
      <c r="A3435" s="116">
        <v>45434</v>
      </c>
      <c r="B3435" s="104">
        <v>2</v>
      </c>
      <c r="C3435" s="226">
        <v>14.436999999999999</v>
      </c>
    </row>
    <row r="3436" spans="1:3" ht="15.6" x14ac:dyDescent="0.3">
      <c r="A3436" s="116">
        <v>45434</v>
      </c>
      <c r="B3436" s="104">
        <v>3</v>
      </c>
      <c r="C3436" s="226">
        <v>13.5</v>
      </c>
    </row>
    <row r="3437" spans="1:3" ht="15.6" x14ac:dyDescent="0.3">
      <c r="A3437" s="116">
        <v>45434</v>
      </c>
      <c r="B3437" s="104">
        <v>4</v>
      </c>
      <c r="C3437" s="226">
        <v>12.975</v>
      </c>
    </row>
    <row r="3438" spans="1:3" ht="15.6" x14ac:dyDescent="0.3">
      <c r="A3438" s="116">
        <v>45434</v>
      </c>
      <c r="B3438" s="104">
        <v>5</v>
      </c>
      <c r="C3438" s="226">
        <v>13.407999999999999</v>
      </c>
    </row>
    <row r="3439" spans="1:3" ht="15.6" x14ac:dyDescent="0.3">
      <c r="A3439" s="116">
        <v>45434</v>
      </c>
      <c r="B3439" s="104">
        <v>6</v>
      </c>
      <c r="C3439" s="226">
        <v>13.537000000000001</v>
      </c>
    </row>
    <row r="3440" spans="1:3" ht="15.6" x14ac:dyDescent="0.3">
      <c r="A3440" s="116">
        <v>45434</v>
      </c>
      <c r="B3440" s="104">
        <v>7</v>
      </c>
      <c r="C3440" s="226">
        <v>13.590999999999999</v>
      </c>
    </row>
    <row r="3441" spans="1:3" ht="15.6" x14ac:dyDescent="0.3">
      <c r="A3441" s="116">
        <v>45434</v>
      </c>
      <c r="B3441" s="104">
        <v>8</v>
      </c>
      <c r="C3441" s="226">
        <v>14.868</v>
      </c>
    </row>
    <row r="3442" spans="1:3" ht="15.6" x14ac:dyDescent="0.3">
      <c r="A3442" s="116">
        <v>45434</v>
      </c>
      <c r="B3442" s="104">
        <v>9</v>
      </c>
      <c r="C3442" s="226">
        <v>15.359</v>
      </c>
    </row>
    <row r="3443" spans="1:3" ht="15.6" x14ac:dyDescent="0.3">
      <c r="A3443" s="116">
        <v>45434</v>
      </c>
      <c r="B3443" s="104">
        <v>10</v>
      </c>
      <c r="C3443" s="226">
        <v>15.055</v>
      </c>
    </row>
    <row r="3444" spans="1:3" ht="15.6" x14ac:dyDescent="0.3">
      <c r="A3444" s="116">
        <v>45434</v>
      </c>
      <c r="B3444" s="104">
        <v>11</v>
      </c>
      <c r="C3444" s="226">
        <v>16.033000000000001</v>
      </c>
    </row>
    <row r="3445" spans="1:3" ht="15.6" x14ac:dyDescent="0.3">
      <c r="A3445" s="116">
        <v>45434</v>
      </c>
      <c r="B3445" s="104">
        <v>12</v>
      </c>
      <c r="C3445" s="226">
        <v>15.321</v>
      </c>
    </row>
    <row r="3446" spans="1:3" ht="15.6" x14ac:dyDescent="0.3">
      <c r="A3446" s="116">
        <v>45434</v>
      </c>
      <c r="B3446" s="104">
        <v>13</v>
      </c>
      <c r="C3446" s="226">
        <v>15.781000000000001</v>
      </c>
    </row>
    <row r="3447" spans="1:3" ht="15.6" x14ac:dyDescent="0.3">
      <c r="A3447" s="116">
        <v>45434</v>
      </c>
      <c r="B3447" s="104">
        <v>14</v>
      </c>
      <c r="C3447" s="226">
        <v>16.123999999999999</v>
      </c>
    </row>
    <row r="3448" spans="1:3" ht="15.6" x14ac:dyDescent="0.3">
      <c r="A3448" s="116">
        <v>45434</v>
      </c>
      <c r="B3448" s="104">
        <v>15</v>
      </c>
      <c r="C3448" s="226">
        <v>16.228000000000002</v>
      </c>
    </row>
    <row r="3449" spans="1:3" ht="15.6" x14ac:dyDescent="0.3">
      <c r="A3449" s="116">
        <v>45434</v>
      </c>
      <c r="B3449" s="104">
        <v>16</v>
      </c>
      <c r="C3449" s="226">
        <v>15.856999999999999</v>
      </c>
    </row>
    <row r="3450" spans="1:3" ht="15.6" x14ac:dyDescent="0.3">
      <c r="A3450" s="116">
        <v>45434</v>
      </c>
      <c r="B3450" s="104">
        <v>17</v>
      </c>
      <c r="C3450" s="226">
        <v>15.468</v>
      </c>
    </row>
    <row r="3451" spans="1:3" ht="15.6" x14ac:dyDescent="0.3">
      <c r="A3451" s="116">
        <v>45434</v>
      </c>
      <c r="B3451" s="104">
        <v>18</v>
      </c>
      <c r="C3451" s="226">
        <v>15.465</v>
      </c>
    </row>
    <row r="3452" spans="1:3" ht="15.6" x14ac:dyDescent="0.3">
      <c r="A3452" s="116">
        <v>45434</v>
      </c>
      <c r="B3452" s="104">
        <v>19</v>
      </c>
      <c r="C3452" s="226">
        <v>15.782999999999999</v>
      </c>
    </row>
    <row r="3453" spans="1:3" ht="15.6" x14ac:dyDescent="0.3">
      <c r="A3453" s="116">
        <v>45434</v>
      </c>
      <c r="B3453" s="104">
        <v>20</v>
      </c>
      <c r="C3453" s="226">
        <v>15.709</v>
      </c>
    </row>
    <row r="3454" spans="1:3" ht="15.6" x14ac:dyDescent="0.3">
      <c r="A3454" s="116">
        <v>45434</v>
      </c>
      <c r="B3454" s="104">
        <v>21</v>
      </c>
      <c r="C3454" s="226">
        <v>15.41</v>
      </c>
    </row>
    <row r="3455" spans="1:3" ht="15.6" x14ac:dyDescent="0.3">
      <c r="A3455" s="116">
        <v>45434</v>
      </c>
      <c r="B3455" s="104">
        <v>22</v>
      </c>
      <c r="C3455" s="226">
        <v>15.138</v>
      </c>
    </row>
    <row r="3456" spans="1:3" ht="15.6" x14ac:dyDescent="0.3">
      <c r="A3456" s="116">
        <v>45434</v>
      </c>
      <c r="B3456" s="104">
        <v>23</v>
      </c>
      <c r="C3456" s="226">
        <v>14.638</v>
      </c>
    </row>
    <row r="3457" spans="1:3" ht="15.6" x14ac:dyDescent="0.3">
      <c r="A3457" s="116">
        <v>45434</v>
      </c>
      <c r="B3457" s="104">
        <v>24</v>
      </c>
      <c r="C3457" s="226">
        <v>14.555999999999999</v>
      </c>
    </row>
    <row r="3458" spans="1:3" ht="15.6" x14ac:dyDescent="0.3">
      <c r="A3458" s="116">
        <v>45435</v>
      </c>
      <c r="B3458" s="104">
        <v>1</v>
      </c>
      <c r="C3458" s="226">
        <v>14.455</v>
      </c>
    </row>
    <row r="3459" spans="1:3" ht="15.6" x14ac:dyDescent="0.3">
      <c r="A3459" s="116">
        <v>45435</v>
      </c>
      <c r="B3459" s="104">
        <v>2</v>
      </c>
      <c r="C3459" s="226">
        <v>14.938000000000001</v>
      </c>
    </row>
    <row r="3460" spans="1:3" ht="15.6" x14ac:dyDescent="0.3">
      <c r="A3460" s="116">
        <v>45435</v>
      </c>
      <c r="B3460" s="104">
        <v>3</v>
      </c>
      <c r="C3460" s="226">
        <v>13.975</v>
      </c>
    </row>
    <row r="3461" spans="1:3" ht="15.6" x14ac:dyDescent="0.3">
      <c r="A3461" s="116">
        <v>45435</v>
      </c>
      <c r="B3461" s="104">
        <v>4</v>
      </c>
      <c r="C3461" s="226">
        <v>13.702999999999999</v>
      </c>
    </row>
    <row r="3462" spans="1:3" ht="15.6" x14ac:dyDescent="0.3">
      <c r="A3462" s="116">
        <v>45435</v>
      </c>
      <c r="B3462" s="104">
        <v>5</v>
      </c>
      <c r="C3462" s="226">
        <v>13.805999999999999</v>
      </c>
    </row>
    <row r="3463" spans="1:3" ht="15.6" x14ac:dyDescent="0.3">
      <c r="A3463" s="116">
        <v>45435</v>
      </c>
      <c r="B3463" s="104">
        <v>6</v>
      </c>
      <c r="C3463" s="226">
        <v>13.976000000000001</v>
      </c>
    </row>
    <row r="3464" spans="1:3" ht="15.6" x14ac:dyDescent="0.3">
      <c r="A3464" s="116">
        <v>45435</v>
      </c>
      <c r="B3464" s="104">
        <v>7</v>
      </c>
      <c r="C3464" s="226">
        <v>13.52</v>
      </c>
    </row>
    <row r="3465" spans="1:3" ht="15.6" x14ac:dyDescent="0.3">
      <c r="A3465" s="116">
        <v>45435</v>
      </c>
      <c r="B3465" s="104">
        <v>8</v>
      </c>
      <c r="C3465" s="226">
        <v>14.566000000000001</v>
      </c>
    </row>
    <row r="3466" spans="1:3" ht="15.6" x14ac:dyDescent="0.3">
      <c r="A3466" s="116">
        <v>45435</v>
      </c>
      <c r="B3466" s="104">
        <v>9</v>
      </c>
      <c r="C3466" s="226">
        <v>14.976000000000001</v>
      </c>
    </row>
    <row r="3467" spans="1:3" ht="15.6" x14ac:dyDescent="0.3">
      <c r="A3467" s="116">
        <v>45435</v>
      </c>
      <c r="B3467" s="104">
        <v>10</v>
      </c>
      <c r="C3467" s="226">
        <v>14.128</v>
      </c>
    </row>
    <row r="3468" spans="1:3" ht="15.6" x14ac:dyDescent="0.3">
      <c r="A3468" s="116">
        <v>45435</v>
      </c>
      <c r="B3468" s="104">
        <v>11</v>
      </c>
      <c r="C3468" s="226">
        <v>15.432</v>
      </c>
    </row>
    <row r="3469" spans="1:3" ht="15.6" x14ac:dyDescent="0.3">
      <c r="A3469" s="116">
        <v>45435</v>
      </c>
      <c r="B3469" s="104">
        <v>12</v>
      </c>
      <c r="C3469" s="226">
        <v>14.929</v>
      </c>
    </row>
    <row r="3470" spans="1:3" ht="15.6" x14ac:dyDescent="0.3">
      <c r="A3470" s="116">
        <v>45435</v>
      </c>
      <c r="B3470" s="104">
        <v>13</v>
      </c>
      <c r="C3470" s="226">
        <v>15.153</v>
      </c>
    </row>
    <row r="3471" spans="1:3" ht="15.6" x14ac:dyDescent="0.3">
      <c r="A3471" s="116">
        <v>45435</v>
      </c>
      <c r="B3471" s="104">
        <v>14</v>
      </c>
      <c r="C3471" s="226">
        <v>15.409000000000001</v>
      </c>
    </row>
    <row r="3472" spans="1:3" ht="15.6" x14ac:dyDescent="0.3">
      <c r="A3472" s="116">
        <v>45435</v>
      </c>
      <c r="B3472" s="104">
        <v>15</v>
      </c>
      <c r="C3472" s="226">
        <v>15.736000000000001</v>
      </c>
    </row>
    <row r="3473" spans="1:3" ht="15.6" x14ac:dyDescent="0.3">
      <c r="A3473" s="116">
        <v>45435</v>
      </c>
      <c r="B3473" s="104">
        <v>16</v>
      </c>
      <c r="C3473" s="226">
        <v>15.015000000000001</v>
      </c>
    </row>
    <row r="3474" spans="1:3" ht="15.6" x14ac:dyDescent="0.3">
      <c r="A3474" s="116">
        <v>45435</v>
      </c>
      <c r="B3474" s="104">
        <v>17</v>
      </c>
      <c r="C3474" s="226">
        <v>15.432</v>
      </c>
    </row>
    <row r="3475" spans="1:3" ht="15.6" x14ac:dyDescent="0.3">
      <c r="A3475" s="116">
        <v>45435</v>
      </c>
      <c r="B3475" s="104">
        <v>18</v>
      </c>
      <c r="C3475" s="226">
        <v>14.922000000000001</v>
      </c>
    </row>
    <row r="3476" spans="1:3" ht="15.6" x14ac:dyDescent="0.3">
      <c r="A3476" s="116">
        <v>45435</v>
      </c>
      <c r="B3476" s="104">
        <v>19</v>
      </c>
      <c r="C3476" s="226">
        <v>14.183999999999999</v>
      </c>
    </row>
    <row r="3477" spans="1:3" ht="15.6" x14ac:dyDescent="0.3">
      <c r="A3477" s="116">
        <v>45435</v>
      </c>
      <c r="B3477" s="104">
        <v>20</v>
      </c>
      <c r="C3477" s="226">
        <v>14.349</v>
      </c>
    </row>
    <row r="3478" spans="1:3" ht="15.6" x14ac:dyDescent="0.3">
      <c r="A3478" s="116">
        <v>45435</v>
      </c>
      <c r="B3478" s="104">
        <v>21</v>
      </c>
      <c r="C3478" s="226">
        <v>14.977</v>
      </c>
    </row>
    <row r="3479" spans="1:3" ht="15.6" x14ac:dyDescent="0.3">
      <c r="A3479" s="116">
        <v>45435</v>
      </c>
      <c r="B3479" s="104">
        <v>22</v>
      </c>
      <c r="C3479" s="226">
        <v>14.44</v>
      </c>
    </row>
    <row r="3480" spans="1:3" ht="15.6" x14ac:dyDescent="0.3">
      <c r="A3480" s="116">
        <v>45435</v>
      </c>
      <c r="B3480" s="104">
        <v>23</v>
      </c>
      <c r="C3480" s="226">
        <v>14.362</v>
      </c>
    </row>
    <row r="3481" spans="1:3" ht="15.6" x14ac:dyDescent="0.3">
      <c r="A3481" s="116">
        <v>45435</v>
      </c>
      <c r="B3481" s="104">
        <v>24</v>
      </c>
      <c r="C3481" s="226">
        <v>13.599</v>
      </c>
    </row>
    <row r="3482" spans="1:3" ht="15.6" x14ac:dyDescent="0.3">
      <c r="A3482" s="116">
        <v>45436</v>
      </c>
      <c r="B3482" s="104">
        <v>1</v>
      </c>
      <c r="C3482" s="226">
        <v>13.907999999999999</v>
      </c>
    </row>
    <row r="3483" spans="1:3" ht="15.6" x14ac:dyDescent="0.3">
      <c r="A3483" s="116">
        <v>45436</v>
      </c>
      <c r="B3483" s="104">
        <v>2</v>
      </c>
      <c r="C3483" s="226">
        <v>14.073</v>
      </c>
    </row>
    <row r="3484" spans="1:3" ht="15.6" x14ac:dyDescent="0.3">
      <c r="A3484" s="116">
        <v>45436</v>
      </c>
      <c r="B3484" s="104">
        <v>3</v>
      </c>
      <c r="C3484" s="226">
        <v>13.612</v>
      </c>
    </row>
    <row r="3485" spans="1:3" ht="15.6" x14ac:dyDescent="0.3">
      <c r="A3485" s="116">
        <v>45436</v>
      </c>
      <c r="B3485" s="104">
        <v>4</v>
      </c>
      <c r="C3485" s="226">
        <v>13.634</v>
      </c>
    </row>
    <row r="3486" spans="1:3" ht="15.6" x14ac:dyDescent="0.3">
      <c r="A3486" s="116">
        <v>45436</v>
      </c>
      <c r="B3486" s="104">
        <v>5</v>
      </c>
      <c r="C3486" s="226">
        <v>13.183</v>
      </c>
    </row>
    <row r="3487" spans="1:3" ht="15.6" x14ac:dyDescent="0.3">
      <c r="A3487" s="116">
        <v>45436</v>
      </c>
      <c r="B3487" s="104">
        <v>6</v>
      </c>
      <c r="C3487" s="226">
        <v>13.225</v>
      </c>
    </row>
    <row r="3488" spans="1:3" ht="15.6" x14ac:dyDescent="0.3">
      <c r="A3488" s="116">
        <v>45436</v>
      </c>
      <c r="B3488" s="104">
        <v>7</v>
      </c>
      <c r="C3488" s="226">
        <v>13.077</v>
      </c>
    </row>
    <row r="3489" spans="1:3" ht="15.6" x14ac:dyDescent="0.3">
      <c r="A3489" s="116">
        <v>45436</v>
      </c>
      <c r="B3489" s="104">
        <v>8</v>
      </c>
      <c r="C3489" s="226">
        <v>13.525</v>
      </c>
    </row>
    <row r="3490" spans="1:3" ht="15.6" x14ac:dyDescent="0.3">
      <c r="A3490" s="116">
        <v>45436</v>
      </c>
      <c r="B3490" s="104">
        <v>9</v>
      </c>
      <c r="C3490" s="226">
        <v>13.316000000000001</v>
      </c>
    </row>
    <row r="3491" spans="1:3" ht="15.6" x14ac:dyDescent="0.3">
      <c r="A3491" s="116">
        <v>45436</v>
      </c>
      <c r="B3491" s="104">
        <v>10</v>
      </c>
      <c r="C3491" s="226">
        <v>13.212</v>
      </c>
    </row>
    <row r="3492" spans="1:3" ht="15.6" x14ac:dyDescent="0.3">
      <c r="A3492" s="116">
        <v>45436</v>
      </c>
      <c r="B3492" s="104">
        <v>11</v>
      </c>
      <c r="C3492" s="226">
        <v>13.311999999999999</v>
      </c>
    </row>
    <row r="3493" spans="1:3" ht="15.6" x14ac:dyDescent="0.3">
      <c r="A3493" s="116">
        <v>45436</v>
      </c>
      <c r="B3493" s="104">
        <v>12</v>
      </c>
      <c r="C3493" s="226">
        <v>13.095000000000001</v>
      </c>
    </row>
    <row r="3494" spans="1:3" ht="15.6" x14ac:dyDescent="0.3">
      <c r="A3494" s="116">
        <v>45436</v>
      </c>
      <c r="B3494" s="104">
        <v>13</v>
      </c>
      <c r="C3494" s="226">
        <v>13.339</v>
      </c>
    </row>
    <row r="3495" spans="1:3" ht="15.6" x14ac:dyDescent="0.3">
      <c r="A3495" s="116">
        <v>45436</v>
      </c>
      <c r="B3495" s="104">
        <v>14</v>
      </c>
      <c r="C3495" s="226">
        <v>12.978</v>
      </c>
    </row>
    <row r="3496" spans="1:3" ht="15.6" x14ac:dyDescent="0.3">
      <c r="A3496" s="116">
        <v>45436</v>
      </c>
      <c r="B3496" s="104">
        <v>15</v>
      </c>
      <c r="C3496" s="226">
        <v>13.148</v>
      </c>
    </row>
    <row r="3497" spans="1:3" ht="15.6" x14ac:dyDescent="0.3">
      <c r="A3497" s="116">
        <v>45436</v>
      </c>
      <c r="B3497" s="104">
        <v>16</v>
      </c>
      <c r="C3497" s="226">
        <v>12.993</v>
      </c>
    </row>
    <row r="3498" spans="1:3" ht="15.6" x14ac:dyDescent="0.3">
      <c r="A3498" s="116">
        <v>45436</v>
      </c>
      <c r="B3498" s="104">
        <v>17</v>
      </c>
      <c r="C3498" s="226">
        <v>12.606999999999999</v>
      </c>
    </row>
    <row r="3499" spans="1:3" ht="15.6" x14ac:dyDescent="0.3">
      <c r="A3499" s="116">
        <v>45436</v>
      </c>
      <c r="B3499" s="104">
        <v>18</v>
      </c>
      <c r="C3499" s="226">
        <v>12.103</v>
      </c>
    </row>
    <row r="3500" spans="1:3" ht="15.6" x14ac:dyDescent="0.3">
      <c r="A3500" s="116">
        <v>45436</v>
      </c>
      <c r="B3500" s="104">
        <v>19</v>
      </c>
      <c r="C3500" s="226">
        <v>11.824999999999999</v>
      </c>
    </row>
    <row r="3501" spans="1:3" ht="15.6" x14ac:dyDescent="0.3">
      <c r="A3501" s="116">
        <v>45436</v>
      </c>
      <c r="B3501" s="104">
        <v>20</v>
      </c>
      <c r="C3501" s="226">
        <v>12.064</v>
      </c>
    </row>
    <row r="3502" spans="1:3" ht="15.6" x14ac:dyDescent="0.3">
      <c r="A3502" s="116">
        <v>45436</v>
      </c>
      <c r="B3502" s="104">
        <v>21</v>
      </c>
      <c r="C3502" s="226">
        <v>12.548</v>
      </c>
    </row>
    <row r="3503" spans="1:3" ht="15.6" x14ac:dyDescent="0.3">
      <c r="A3503" s="116">
        <v>45436</v>
      </c>
      <c r="B3503" s="104">
        <v>22</v>
      </c>
      <c r="C3503" s="226">
        <v>12.189</v>
      </c>
    </row>
    <row r="3504" spans="1:3" ht="15.6" x14ac:dyDescent="0.3">
      <c r="A3504" s="116">
        <v>45436</v>
      </c>
      <c r="B3504" s="104">
        <v>23</v>
      </c>
      <c r="C3504" s="226">
        <v>12.019</v>
      </c>
    </row>
    <row r="3505" spans="1:3" ht="15.6" x14ac:dyDescent="0.3">
      <c r="A3505" s="116">
        <v>45436</v>
      </c>
      <c r="B3505" s="104">
        <v>24</v>
      </c>
      <c r="C3505" s="226">
        <v>11.707000000000001</v>
      </c>
    </row>
    <row r="3506" spans="1:3" ht="15.6" x14ac:dyDescent="0.3">
      <c r="A3506" s="116">
        <v>45437</v>
      </c>
      <c r="B3506" s="104">
        <v>1</v>
      </c>
      <c r="C3506" s="226">
        <v>11.500999999999999</v>
      </c>
    </row>
    <row r="3507" spans="1:3" ht="15.6" x14ac:dyDescent="0.3">
      <c r="A3507" s="116">
        <v>45437</v>
      </c>
      <c r="B3507" s="104">
        <v>2</v>
      </c>
      <c r="C3507" s="226">
        <v>11.244999999999999</v>
      </c>
    </row>
    <row r="3508" spans="1:3" ht="15.6" x14ac:dyDescent="0.3">
      <c r="A3508" s="116">
        <v>45437</v>
      </c>
      <c r="B3508" s="104">
        <v>3</v>
      </c>
      <c r="C3508" s="226">
        <v>11.445</v>
      </c>
    </row>
    <row r="3509" spans="1:3" ht="15.6" x14ac:dyDescent="0.3">
      <c r="A3509" s="116">
        <v>45437</v>
      </c>
      <c r="B3509" s="104">
        <v>4</v>
      </c>
      <c r="C3509" s="226">
        <v>11.577999999999999</v>
      </c>
    </row>
    <row r="3510" spans="1:3" ht="15.6" x14ac:dyDescent="0.3">
      <c r="A3510" s="116">
        <v>45437</v>
      </c>
      <c r="B3510" s="104">
        <v>5</v>
      </c>
      <c r="C3510" s="226">
        <v>11.563000000000001</v>
      </c>
    </row>
    <row r="3511" spans="1:3" ht="15.6" x14ac:dyDescent="0.3">
      <c r="A3511" s="116">
        <v>45437</v>
      </c>
      <c r="B3511" s="104">
        <v>6</v>
      </c>
      <c r="C3511" s="226">
        <v>10.577</v>
      </c>
    </row>
    <row r="3512" spans="1:3" ht="15.6" x14ac:dyDescent="0.3">
      <c r="A3512" s="116">
        <v>45437</v>
      </c>
      <c r="B3512" s="104">
        <v>7</v>
      </c>
      <c r="C3512" s="226">
        <v>10.557</v>
      </c>
    </row>
    <row r="3513" spans="1:3" ht="15.6" x14ac:dyDescent="0.3">
      <c r="A3513" s="116">
        <v>45437</v>
      </c>
      <c r="B3513" s="104">
        <v>8</v>
      </c>
      <c r="C3513" s="226">
        <v>10.34</v>
      </c>
    </row>
    <row r="3514" spans="1:3" ht="15.6" x14ac:dyDescent="0.3">
      <c r="A3514" s="116">
        <v>45437</v>
      </c>
      <c r="B3514" s="104">
        <v>9</v>
      </c>
      <c r="C3514" s="226">
        <v>10.117000000000001</v>
      </c>
    </row>
    <row r="3515" spans="1:3" ht="15.6" x14ac:dyDescent="0.3">
      <c r="A3515" s="116">
        <v>45437</v>
      </c>
      <c r="B3515" s="104">
        <v>10</v>
      </c>
      <c r="C3515" s="226">
        <v>10.161</v>
      </c>
    </row>
    <row r="3516" spans="1:3" ht="15.6" x14ac:dyDescent="0.3">
      <c r="A3516" s="116">
        <v>45437</v>
      </c>
      <c r="B3516" s="104">
        <v>11</v>
      </c>
      <c r="C3516" s="226">
        <v>10.189</v>
      </c>
    </row>
    <row r="3517" spans="1:3" ht="15.6" x14ac:dyDescent="0.3">
      <c r="A3517" s="116">
        <v>45437</v>
      </c>
      <c r="B3517" s="104">
        <v>12</v>
      </c>
      <c r="C3517" s="226">
        <v>10.007999999999999</v>
      </c>
    </row>
    <row r="3518" spans="1:3" ht="15.6" x14ac:dyDescent="0.3">
      <c r="A3518" s="116">
        <v>45437</v>
      </c>
      <c r="B3518" s="104">
        <v>13</v>
      </c>
      <c r="C3518" s="226">
        <v>10.395</v>
      </c>
    </row>
    <row r="3519" spans="1:3" ht="15.6" x14ac:dyDescent="0.3">
      <c r="A3519" s="116">
        <v>45437</v>
      </c>
      <c r="B3519" s="104">
        <v>14</v>
      </c>
      <c r="C3519" s="226">
        <v>10.525</v>
      </c>
    </row>
    <row r="3520" spans="1:3" ht="15.6" x14ac:dyDescent="0.3">
      <c r="A3520" s="116">
        <v>45437</v>
      </c>
      <c r="B3520" s="104">
        <v>15</v>
      </c>
      <c r="C3520" s="226">
        <v>10.577999999999999</v>
      </c>
    </row>
    <row r="3521" spans="1:3" ht="15.6" x14ac:dyDescent="0.3">
      <c r="A3521" s="116">
        <v>45437</v>
      </c>
      <c r="B3521" s="104">
        <v>16</v>
      </c>
      <c r="C3521" s="226">
        <v>10.545</v>
      </c>
    </row>
    <row r="3522" spans="1:3" ht="15.6" x14ac:dyDescent="0.3">
      <c r="A3522" s="116">
        <v>45437</v>
      </c>
      <c r="B3522" s="104">
        <v>17</v>
      </c>
      <c r="C3522" s="226">
        <v>10.496</v>
      </c>
    </row>
    <row r="3523" spans="1:3" ht="15.6" x14ac:dyDescent="0.3">
      <c r="A3523" s="116">
        <v>45437</v>
      </c>
      <c r="B3523" s="104">
        <v>18</v>
      </c>
      <c r="C3523" s="226">
        <v>10.288</v>
      </c>
    </row>
    <row r="3524" spans="1:3" ht="15.6" x14ac:dyDescent="0.3">
      <c r="A3524" s="116">
        <v>45437</v>
      </c>
      <c r="B3524" s="104">
        <v>19</v>
      </c>
      <c r="C3524" s="226">
        <v>10.051</v>
      </c>
    </row>
    <row r="3525" spans="1:3" ht="15.6" x14ac:dyDescent="0.3">
      <c r="A3525" s="116">
        <v>45437</v>
      </c>
      <c r="B3525" s="104">
        <v>20</v>
      </c>
      <c r="C3525" s="226">
        <v>10.002000000000001</v>
      </c>
    </row>
    <row r="3526" spans="1:3" ht="15.6" x14ac:dyDescent="0.3">
      <c r="A3526" s="116">
        <v>45437</v>
      </c>
      <c r="B3526" s="104">
        <v>21</v>
      </c>
      <c r="C3526" s="226">
        <v>10.281000000000001</v>
      </c>
    </row>
    <row r="3527" spans="1:3" ht="15.6" x14ac:dyDescent="0.3">
      <c r="A3527" s="116">
        <v>45437</v>
      </c>
      <c r="B3527" s="104">
        <v>22</v>
      </c>
      <c r="C3527" s="226">
        <v>10.119</v>
      </c>
    </row>
    <row r="3528" spans="1:3" ht="15.6" x14ac:dyDescent="0.3">
      <c r="A3528" s="116">
        <v>45437</v>
      </c>
      <c r="B3528" s="104">
        <v>23</v>
      </c>
      <c r="C3528" s="226">
        <v>9.5839999999999996</v>
      </c>
    </row>
    <row r="3529" spans="1:3" ht="15.6" x14ac:dyDescent="0.3">
      <c r="A3529" s="116">
        <v>45437</v>
      </c>
      <c r="B3529" s="104">
        <v>24</v>
      </c>
      <c r="C3529" s="226">
        <v>9.2680000000000007</v>
      </c>
    </row>
    <row r="3530" spans="1:3" ht="15.6" x14ac:dyDescent="0.3">
      <c r="A3530" s="116">
        <v>45438</v>
      </c>
      <c r="B3530" s="104">
        <v>1</v>
      </c>
      <c r="C3530" s="226">
        <v>9.2520000000000007</v>
      </c>
    </row>
    <row r="3531" spans="1:3" ht="15.6" x14ac:dyDescent="0.3">
      <c r="A3531" s="116">
        <v>45438</v>
      </c>
      <c r="B3531" s="104">
        <v>2</v>
      </c>
      <c r="C3531" s="226">
        <v>8.8840000000000003</v>
      </c>
    </row>
    <row r="3532" spans="1:3" ht="15.6" x14ac:dyDescent="0.3">
      <c r="A3532" s="116">
        <v>45438</v>
      </c>
      <c r="B3532" s="104">
        <v>3</v>
      </c>
      <c r="C3532" s="226">
        <v>8.7249999999999996</v>
      </c>
    </row>
    <row r="3533" spans="1:3" ht="15.6" x14ac:dyDescent="0.3">
      <c r="A3533" s="116">
        <v>45438</v>
      </c>
      <c r="B3533" s="104">
        <v>4</v>
      </c>
      <c r="C3533" s="226">
        <v>8.5310000000000006</v>
      </c>
    </row>
    <row r="3534" spans="1:3" ht="15.6" x14ac:dyDescent="0.3">
      <c r="A3534" s="116">
        <v>45438</v>
      </c>
      <c r="B3534" s="104">
        <v>5</v>
      </c>
      <c r="C3534" s="226">
        <v>8.1989999999999998</v>
      </c>
    </row>
    <row r="3535" spans="1:3" ht="15.6" x14ac:dyDescent="0.3">
      <c r="A3535" s="116">
        <v>45438</v>
      </c>
      <c r="B3535" s="104">
        <v>6</v>
      </c>
      <c r="C3535" s="226">
        <v>6.9530000000000003</v>
      </c>
    </row>
    <row r="3536" spans="1:3" ht="15.6" x14ac:dyDescent="0.3">
      <c r="A3536" s="116">
        <v>45438</v>
      </c>
      <c r="B3536" s="104">
        <v>7</v>
      </c>
      <c r="C3536" s="226">
        <v>5.8209999999999997</v>
      </c>
    </row>
    <row r="3537" spans="1:3" ht="15.6" x14ac:dyDescent="0.3">
      <c r="A3537" s="116">
        <v>45438</v>
      </c>
      <c r="B3537" s="104">
        <v>8</v>
      </c>
      <c r="C3537" s="226">
        <v>6.0030000000000001</v>
      </c>
    </row>
    <row r="3538" spans="1:3" ht="15.6" x14ac:dyDescent="0.3">
      <c r="A3538" s="116">
        <v>45438</v>
      </c>
      <c r="B3538" s="104">
        <v>9</v>
      </c>
      <c r="C3538" s="226">
        <v>5.97</v>
      </c>
    </row>
    <row r="3539" spans="1:3" ht="15.6" x14ac:dyDescent="0.3">
      <c r="A3539" s="116">
        <v>45438</v>
      </c>
      <c r="B3539" s="104">
        <v>10</v>
      </c>
      <c r="C3539" s="226">
        <v>5.9260000000000002</v>
      </c>
    </row>
    <row r="3540" spans="1:3" ht="15.6" x14ac:dyDescent="0.3">
      <c r="A3540" s="116">
        <v>45438</v>
      </c>
      <c r="B3540" s="104">
        <v>11</v>
      </c>
      <c r="C3540" s="226">
        <v>6.0430000000000001</v>
      </c>
    </row>
    <row r="3541" spans="1:3" ht="15.6" x14ac:dyDescent="0.3">
      <c r="A3541" s="116">
        <v>45438</v>
      </c>
      <c r="B3541" s="104">
        <v>12</v>
      </c>
      <c r="C3541" s="226">
        <v>5.7990000000000004</v>
      </c>
    </row>
    <row r="3542" spans="1:3" ht="15.6" x14ac:dyDescent="0.3">
      <c r="A3542" s="116">
        <v>45438</v>
      </c>
      <c r="B3542" s="104">
        <v>13</v>
      </c>
      <c r="C3542" s="226">
        <v>5.9870000000000001</v>
      </c>
    </row>
    <row r="3543" spans="1:3" ht="15.6" x14ac:dyDescent="0.3">
      <c r="A3543" s="116">
        <v>45438</v>
      </c>
      <c r="B3543" s="104">
        <v>14</v>
      </c>
      <c r="C3543" s="226">
        <v>6.1580000000000004</v>
      </c>
    </row>
    <row r="3544" spans="1:3" ht="15.6" x14ac:dyDescent="0.3">
      <c r="A3544" s="116">
        <v>45438</v>
      </c>
      <c r="B3544" s="104">
        <v>15</v>
      </c>
      <c r="C3544" s="226">
        <v>6.4470000000000001</v>
      </c>
    </row>
    <row r="3545" spans="1:3" ht="15.6" x14ac:dyDescent="0.3">
      <c r="A3545" s="116">
        <v>45438</v>
      </c>
      <c r="B3545" s="104">
        <v>16</v>
      </c>
      <c r="C3545" s="226">
        <v>6.3730000000000002</v>
      </c>
    </row>
    <row r="3546" spans="1:3" ht="15.6" x14ac:dyDescent="0.3">
      <c r="A3546" s="116">
        <v>45438</v>
      </c>
      <c r="B3546" s="104">
        <v>17</v>
      </c>
      <c r="C3546" s="226">
        <v>6.3959999999999999</v>
      </c>
    </row>
    <row r="3547" spans="1:3" ht="15.6" x14ac:dyDescent="0.3">
      <c r="A3547" s="116">
        <v>45438</v>
      </c>
      <c r="B3547" s="104">
        <v>18</v>
      </c>
      <c r="C3547" s="226">
        <v>6.319</v>
      </c>
    </row>
    <row r="3548" spans="1:3" ht="15.6" x14ac:dyDescent="0.3">
      <c r="A3548" s="116">
        <v>45438</v>
      </c>
      <c r="B3548" s="104">
        <v>19</v>
      </c>
      <c r="C3548" s="226">
        <v>6.4119999999999999</v>
      </c>
    </row>
    <row r="3549" spans="1:3" ht="15.6" x14ac:dyDescent="0.3">
      <c r="A3549" s="116">
        <v>45438</v>
      </c>
      <c r="B3549" s="104">
        <v>20</v>
      </c>
      <c r="C3549" s="226">
        <v>6.2249999999999996</v>
      </c>
    </row>
    <row r="3550" spans="1:3" ht="15.6" x14ac:dyDescent="0.3">
      <c r="A3550" s="116">
        <v>45438</v>
      </c>
      <c r="B3550" s="104">
        <v>21</v>
      </c>
      <c r="C3550" s="226">
        <v>6.5549999999999997</v>
      </c>
    </row>
    <row r="3551" spans="1:3" ht="15.6" x14ac:dyDescent="0.3">
      <c r="A3551" s="116">
        <v>45438</v>
      </c>
      <c r="B3551" s="104">
        <v>22</v>
      </c>
      <c r="C3551" s="226">
        <v>6.3719999999999999</v>
      </c>
    </row>
    <row r="3552" spans="1:3" ht="15.6" x14ac:dyDescent="0.3">
      <c r="A3552" s="116">
        <v>45438</v>
      </c>
      <c r="B3552" s="104">
        <v>23</v>
      </c>
      <c r="C3552" s="226">
        <v>6.3789999999999996</v>
      </c>
    </row>
    <row r="3553" spans="1:3" ht="15.6" x14ac:dyDescent="0.3">
      <c r="A3553" s="116">
        <v>45438</v>
      </c>
      <c r="B3553" s="104">
        <v>24</v>
      </c>
      <c r="C3553" s="226">
        <v>6.2590000000000003</v>
      </c>
    </row>
    <row r="3554" spans="1:3" ht="15.6" x14ac:dyDescent="0.3">
      <c r="A3554" s="116">
        <v>45439</v>
      </c>
      <c r="B3554" s="104">
        <v>1</v>
      </c>
      <c r="C3554" s="226">
        <v>6.3250000000000002</v>
      </c>
    </row>
    <row r="3555" spans="1:3" ht="15.6" x14ac:dyDescent="0.3">
      <c r="A3555" s="116">
        <v>45439</v>
      </c>
      <c r="B3555" s="104">
        <v>2</v>
      </c>
      <c r="C3555" s="226">
        <v>6.1</v>
      </c>
    </row>
    <row r="3556" spans="1:3" ht="15.6" x14ac:dyDescent="0.3">
      <c r="A3556" s="116">
        <v>45439</v>
      </c>
      <c r="B3556" s="104">
        <v>3</v>
      </c>
      <c r="C3556" s="226">
        <v>6.1589999999999998</v>
      </c>
    </row>
    <row r="3557" spans="1:3" ht="15.6" x14ac:dyDescent="0.3">
      <c r="A3557" s="116">
        <v>45439</v>
      </c>
      <c r="B3557" s="104">
        <v>4</v>
      </c>
      <c r="C3557" s="226">
        <v>5.9269999999999996</v>
      </c>
    </row>
    <row r="3558" spans="1:3" ht="15.6" x14ac:dyDescent="0.3">
      <c r="A3558" s="116">
        <v>45439</v>
      </c>
      <c r="B3558" s="104">
        <v>5</v>
      </c>
      <c r="C3558" s="226">
        <v>5.97</v>
      </c>
    </row>
    <row r="3559" spans="1:3" ht="15.6" x14ac:dyDescent="0.3">
      <c r="A3559" s="116">
        <v>45439</v>
      </c>
      <c r="B3559" s="104">
        <v>6</v>
      </c>
      <c r="C3559" s="226">
        <v>5.72</v>
      </c>
    </row>
    <row r="3560" spans="1:3" ht="15.6" x14ac:dyDescent="0.3">
      <c r="A3560" s="116">
        <v>45439</v>
      </c>
      <c r="B3560" s="104">
        <v>7</v>
      </c>
      <c r="C3560" s="226">
        <v>5.569</v>
      </c>
    </row>
    <row r="3561" spans="1:3" ht="15.6" x14ac:dyDescent="0.3">
      <c r="A3561" s="116">
        <v>45439</v>
      </c>
      <c r="B3561" s="104">
        <v>8</v>
      </c>
      <c r="C3561" s="226">
        <v>5.5739999999999998</v>
      </c>
    </row>
    <row r="3562" spans="1:3" ht="15.6" x14ac:dyDescent="0.3">
      <c r="A3562" s="116">
        <v>45439</v>
      </c>
      <c r="B3562" s="104">
        <v>9</v>
      </c>
      <c r="C3562" s="226">
        <v>5.75</v>
      </c>
    </row>
    <row r="3563" spans="1:3" ht="15.6" x14ac:dyDescent="0.3">
      <c r="A3563" s="116">
        <v>45439</v>
      </c>
      <c r="B3563" s="104">
        <v>10</v>
      </c>
      <c r="C3563" s="226">
        <v>5.8079999999999998</v>
      </c>
    </row>
    <row r="3564" spans="1:3" ht="15.6" x14ac:dyDescent="0.3">
      <c r="A3564" s="116">
        <v>45439</v>
      </c>
      <c r="B3564" s="104">
        <v>11</v>
      </c>
      <c r="C3564" s="226">
        <v>5.92</v>
      </c>
    </row>
    <row r="3565" spans="1:3" ht="15.6" x14ac:dyDescent="0.3">
      <c r="A3565" s="116">
        <v>45439</v>
      </c>
      <c r="B3565" s="104">
        <v>12</v>
      </c>
      <c r="C3565" s="226">
        <v>5.6349999999999998</v>
      </c>
    </row>
    <row r="3566" spans="1:3" ht="15.6" x14ac:dyDescent="0.3">
      <c r="A3566" s="116">
        <v>45439</v>
      </c>
      <c r="B3566" s="104">
        <v>13</v>
      </c>
      <c r="C3566" s="226">
        <v>5.9429999999999996</v>
      </c>
    </row>
    <row r="3567" spans="1:3" ht="15.6" x14ac:dyDescent="0.3">
      <c r="A3567" s="116">
        <v>45439</v>
      </c>
      <c r="B3567" s="104">
        <v>14</v>
      </c>
      <c r="C3567" s="226">
        <v>6.0919999999999996</v>
      </c>
    </row>
    <row r="3568" spans="1:3" ht="15.6" x14ac:dyDescent="0.3">
      <c r="A3568" s="116">
        <v>45439</v>
      </c>
      <c r="B3568" s="104">
        <v>15</v>
      </c>
      <c r="C3568" s="226">
        <v>6.423</v>
      </c>
    </row>
    <row r="3569" spans="1:3" ht="15.6" x14ac:dyDescent="0.3">
      <c r="A3569" s="116">
        <v>45439</v>
      </c>
      <c r="B3569" s="104">
        <v>16</v>
      </c>
      <c r="C3569" s="226">
        <v>6.5049999999999999</v>
      </c>
    </row>
    <row r="3570" spans="1:3" ht="15.6" x14ac:dyDescent="0.3">
      <c r="A3570" s="116">
        <v>45439</v>
      </c>
      <c r="B3570" s="104">
        <v>17</v>
      </c>
      <c r="C3570" s="226">
        <v>6.524</v>
      </c>
    </row>
    <row r="3571" spans="1:3" ht="15.6" x14ac:dyDescent="0.3">
      <c r="A3571" s="116">
        <v>45439</v>
      </c>
      <c r="B3571" s="104">
        <v>18</v>
      </c>
      <c r="C3571" s="226">
        <v>6.4850000000000003</v>
      </c>
    </row>
    <row r="3572" spans="1:3" ht="15.6" x14ac:dyDescent="0.3">
      <c r="A3572" s="116">
        <v>45439</v>
      </c>
      <c r="B3572" s="104">
        <v>19</v>
      </c>
      <c r="C3572" s="226">
        <v>6.7039999999999997</v>
      </c>
    </row>
    <row r="3573" spans="1:3" ht="15.6" x14ac:dyDescent="0.3">
      <c r="A3573" s="116">
        <v>45439</v>
      </c>
      <c r="B3573" s="104">
        <v>20</v>
      </c>
      <c r="C3573" s="226">
        <v>6.9340000000000002</v>
      </c>
    </row>
    <row r="3574" spans="1:3" ht="15.6" x14ac:dyDescent="0.3">
      <c r="A3574" s="116">
        <v>45439</v>
      </c>
      <c r="B3574" s="104">
        <v>21</v>
      </c>
      <c r="C3574" s="226">
        <v>7.2469999999999999</v>
      </c>
    </row>
    <row r="3575" spans="1:3" ht="15.6" x14ac:dyDescent="0.3">
      <c r="A3575" s="116">
        <v>45439</v>
      </c>
      <c r="B3575" s="104">
        <v>22</v>
      </c>
      <c r="C3575" s="226">
        <v>7.0010000000000003</v>
      </c>
    </row>
    <row r="3576" spans="1:3" ht="15.6" x14ac:dyDescent="0.3">
      <c r="A3576" s="116">
        <v>45439</v>
      </c>
      <c r="B3576" s="104">
        <v>23</v>
      </c>
      <c r="C3576" s="226">
        <v>7.0579999999999998</v>
      </c>
    </row>
    <row r="3577" spans="1:3" ht="15.6" x14ac:dyDescent="0.3">
      <c r="A3577" s="116">
        <v>45439</v>
      </c>
      <c r="B3577" s="104">
        <v>24</v>
      </c>
      <c r="C3577" s="226">
        <v>7.0529999999999999</v>
      </c>
    </row>
    <row r="3578" spans="1:3" ht="15.6" x14ac:dyDescent="0.3">
      <c r="A3578" s="116">
        <v>45440</v>
      </c>
      <c r="B3578" s="104">
        <v>1</v>
      </c>
      <c r="C3578" s="226">
        <v>7.4169999999999998</v>
      </c>
    </row>
    <row r="3579" spans="1:3" ht="15.6" x14ac:dyDescent="0.3">
      <c r="A3579" s="116">
        <v>45440</v>
      </c>
      <c r="B3579" s="104">
        <v>2</v>
      </c>
      <c r="C3579" s="226">
        <v>7.4260000000000002</v>
      </c>
    </row>
    <row r="3580" spans="1:3" ht="15.6" x14ac:dyDescent="0.3">
      <c r="A3580" s="116">
        <v>45440</v>
      </c>
      <c r="B3580" s="104">
        <v>3</v>
      </c>
      <c r="C3580" s="226">
        <v>8.0210000000000008</v>
      </c>
    </row>
    <row r="3581" spans="1:3" ht="15.6" x14ac:dyDescent="0.3">
      <c r="A3581" s="116">
        <v>45440</v>
      </c>
      <c r="B3581" s="104">
        <v>4</v>
      </c>
      <c r="C3581" s="226">
        <v>8.2390000000000008</v>
      </c>
    </row>
    <row r="3582" spans="1:3" ht="15.6" x14ac:dyDescent="0.3">
      <c r="A3582" s="116">
        <v>45440</v>
      </c>
      <c r="B3582" s="104">
        <v>5</v>
      </c>
      <c r="C3582" s="226">
        <v>8.7110000000000003</v>
      </c>
    </row>
    <row r="3583" spans="1:3" ht="15.6" x14ac:dyDescent="0.3">
      <c r="A3583" s="116">
        <v>45440</v>
      </c>
      <c r="B3583" s="104">
        <v>6</v>
      </c>
      <c r="C3583" s="226">
        <v>10.605</v>
      </c>
    </row>
    <row r="3584" spans="1:3" ht="15.6" x14ac:dyDescent="0.3">
      <c r="A3584" s="116">
        <v>45440</v>
      </c>
      <c r="B3584" s="104">
        <v>7</v>
      </c>
      <c r="C3584" s="226">
        <v>10.847</v>
      </c>
    </row>
    <row r="3585" spans="1:3" ht="15.6" x14ac:dyDescent="0.3">
      <c r="A3585" s="116">
        <v>45440</v>
      </c>
      <c r="B3585" s="104">
        <v>8</v>
      </c>
      <c r="C3585" s="226">
        <v>11.621</v>
      </c>
    </row>
    <row r="3586" spans="1:3" ht="15.6" x14ac:dyDescent="0.3">
      <c r="A3586" s="116">
        <v>45440</v>
      </c>
      <c r="B3586" s="104">
        <v>9</v>
      </c>
      <c r="C3586" s="226">
        <v>11.949</v>
      </c>
    </row>
    <row r="3587" spans="1:3" ht="15.6" x14ac:dyDescent="0.3">
      <c r="A3587" s="116">
        <v>45440</v>
      </c>
      <c r="B3587" s="104">
        <v>10</v>
      </c>
      <c r="C3587" s="226">
        <v>13.81</v>
      </c>
    </row>
    <row r="3588" spans="1:3" ht="15.6" x14ac:dyDescent="0.3">
      <c r="A3588" s="116">
        <v>45440</v>
      </c>
      <c r="B3588" s="104">
        <v>11</v>
      </c>
      <c r="C3588" s="226">
        <v>14.007999999999999</v>
      </c>
    </row>
    <row r="3589" spans="1:3" ht="15.6" x14ac:dyDescent="0.3">
      <c r="A3589" s="116">
        <v>45440</v>
      </c>
      <c r="B3589" s="104">
        <v>12</v>
      </c>
      <c r="C3589" s="226">
        <v>13.878</v>
      </c>
    </row>
    <row r="3590" spans="1:3" ht="15.6" x14ac:dyDescent="0.3">
      <c r="A3590" s="116">
        <v>45440</v>
      </c>
      <c r="B3590" s="104">
        <v>13</v>
      </c>
      <c r="C3590" s="226">
        <v>14.611000000000001</v>
      </c>
    </row>
    <row r="3591" spans="1:3" ht="15.6" x14ac:dyDescent="0.3">
      <c r="A3591" s="116">
        <v>45440</v>
      </c>
      <c r="B3591" s="104">
        <v>14</v>
      </c>
      <c r="C3591" s="226">
        <v>15.619</v>
      </c>
    </row>
    <row r="3592" spans="1:3" ht="15.6" x14ac:dyDescent="0.3">
      <c r="A3592" s="116">
        <v>45440</v>
      </c>
      <c r="B3592" s="104">
        <v>15</v>
      </c>
      <c r="C3592" s="226">
        <v>15.566000000000001</v>
      </c>
    </row>
    <row r="3593" spans="1:3" ht="15.6" x14ac:dyDescent="0.3">
      <c r="A3593" s="116">
        <v>45440</v>
      </c>
      <c r="B3593" s="104">
        <v>16</v>
      </c>
      <c r="C3593" s="226">
        <v>15.042</v>
      </c>
    </row>
    <row r="3594" spans="1:3" ht="15.6" x14ac:dyDescent="0.3">
      <c r="A3594" s="116">
        <v>45440</v>
      </c>
      <c r="B3594" s="104">
        <v>17</v>
      </c>
      <c r="C3594" s="226">
        <v>15.657</v>
      </c>
    </row>
    <row r="3595" spans="1:3" ht="15.6" x14ac:dyDescent="0.3">
      <c r="A3595" s="116">
        <v>45440</v>
      </c>
      <c r="B3595" s="104">
        <v>18</v>
      </c>
      <c r="C3595" s="226">
        <v>14.746</v>
      </c>
    </row>
    <row r="3596" spans="1:3" ht="15.6" x14ac:dyDescent="0.3">
      <c r="A3596" s="116">
        <v>45440</v>
      </c>
      <c r="B3596" s="104">
        <v>19</v>
      </c>
      <c r="C3596" s="226">
        <v>15.377000000000001</v>
      </c>
    </row>
    <row r="3597" spans="1:3" ht="15.6" x14ac:dyDescent="0.3">
      <c r="A3597" s="116">
        <v>45440</v>
      </c>
      <c r="B3597" s="104">
        <v>20</v>
      </c>
      <c r="C3597" s="226">
        <v>15.776</v>
      </c>
    </row>
    <row r="3598" spans="1:3" ht="15.6" x14ac:dyDescent="0.3">
      <c r="A3598" s="116">
        <v>45440</v>
      </c>
      <c r="B3598" s="104">
        <v>21</v>
      </c>
      <c r="C3598" s="226">
        <v>15.237</v>
      </c>
    </row>
    <row r="3599" spans="1:3" ht="15.6" x14ac:dyDescent="0.3">
      <c r="A3599" s="116">
        <v>45440</v>
      </c>
      <c r="B3599" s="104">
        <v>22</v>
      </c>
      <c r="C3599" s="226">
        <v>15.797000000000001</v>
      </c>
    </row>
    <row r="3600" spans="1:3" ht="15.6" x14ac:dyDescent="0.3">
      <c r="A3600" s="116">
        <v>45440</v>
      </c>
      <c r="B3600" s="104">
        <v>23</v>
      </c>
      <c r="C3600" s="226">
        <v>15.75</v>
      </c>
    </row>
    <row r="3601" spans="1:3" ht="15.6" x14ac:dyDescent="0.3">
      <c r="A3601" s="116">
        <v>45440</v>
      </c>
      <c r="B3601" s="104">
        <v>24</v>
      </c>
      <c r="C3601" s="226">
        <v>15.587999999999999</v>
      </c>
    </row>
    <row r="3602" spans="1:3" ht="15.6" x14ac:dyDescent="0.3">
      <c r="A3602" s="116">
        <v>45441</v>
      </c>
      <c r="B3602" s="104">
        <v>1</v>
      </c>
      <c r="C3602" s="226">
        <v>16.132999999999999</v>
      </c>
    </row>
    <row r="3603" spans="1:3" ht="15.6" x14ac:dyDescent="0.3">
      <c r="A3603" s="116">
        <v>45441</v>
      </c>
      <c r="B3603" s="104">
        <v>2</v>
      </c>
      <c r="C3603" s="226">
        <v>15.778</v>
      </c>
    </row>
    <row r="3604" spans="1:3" ht="15.6" x14ac:dyDescent="0.3">
      <c r="A3604" s="116">
        <v>45441</v>
      </c>
      <c r="B3604" s="104">
        <v>3</v>
      </c>
      <c r="C3604" s="226">
        <v>15.335000000000001</v>
      </c>
    </row>
    <row r="3605" spans="1:3" ht="15.6" x14ac:dyDescent="0.3">
      <c r="A3605" s="116">
        <v>45441</v>
      </c>
      <c r="B3605" s="104">
        <v>4</v>
      </c>
      <c r="C3605" s="226">
        <v>14.502000000000001</v>
      </c>
    </row>
    <row r="3606" spans="1:3" ht="15.6" x14ac:dyDescent="0.3">
      <c r="A3606" s="116">
        <v>45441</v>
      </c>
      <c r="B3606" s="104">
        <v>5</v>
      </c>
      <c r="C3606" s="226">
        <v>14.946</v>
      </c>
    </row>
    <row r="3607" spans="1:3" ht="15.6" x14ac:dyDescent="0.3">
      <c r="A3607" s="116">
        <v>45441</v>
      </c>
      <c r="B3607" s="104">
        <v>6</v>
      </c>
      <c r="C3607" s="226">
        <v>14.445</v>
      </c>
    </row>
    <row r="3608" spans="1:3" ht="15.6" x14ac:dyDescent="0.3">
      <c r="A3608" s="116">
        <v>45441</v>
      </c>
      <c r="B3608" s="104">
        <v>7</v>
      </c>
      <c r="C3608" s="226">
        <v>14.651999999999999</v>
      </c>
    </row>
    <row r="3609" spans="1:3" ht="15.6" x14ac:dyDescent="0.3">
      <c r="A3609" s="116">
        <v>45441</v>
      </c>
      <c r="B3609" s="104">
        <v>8</v>
      </c>
      <c r="C3609" s="226">
        <v>15.554</v>
      </c>
    </row>
    <row r="3610" spans="1:3" ht="15.6" x14ac:dyDescent="0.3">
      <c r="A3610" s="116">
        <v>45441</v>
      </c>
      <c r="B3610" s="104">
        <v>9</v>
      </c>
      <c r="C3610" s="226">
        <v>16.026</v>
      </c>
    </row>
    <row r="3611" spans="1:3" ht="15.6" x14ac:dyDescent="0.3">
      <c r="A3611" s="116">
        <v>45441</v>
      </c>
      <c r="B3611" s="104">
        <v>10</v>
      </c>
      <c r="C3611" s="226">
        <v>16.68</v>
      </c>
    </row>
    <row r="3612" spans="1:3" ht="15.6" x14ac:dyDescent="0.3">
      <c r="A3612" s="116">
        <v>45441</v>
      </c>
      <c r="B3612" s="104">
        <v>11</v>
      </c>
      <c r="C3612" s="226">
        <v>16.696000000000002</v>
      </c>
    </row>
    <row r="3613" spans="1:3" ht="15.6" x14ac:dyDescent="0.3">
      <c r="A3613" s="116">
        <v>45441</v>
      </c>
      <c r="B3613" s="104">
        <v>12</v>
      </c>
      <c r="C3613" s="226">
        <v>16.431000000000001</v>
      </c>
    </row>
    <row r="3614" spans="1:3" ht="15.6" x14ac:dyDescent="0.3">
      <c r="A3614" s="116">
        <v>45441</v>
      </c>
      <c r="B3614" s="104">
        <v>13</v>
      </c>
      <c r="C3614" s="226">
        <v>16.619</v>
      </c>
    </row>
    <row r="3615" spans="1:3" ht="15.6" x14ac:dyDescent="0.3">
      <c r="A3615" s="116">
        <v>45441</v>
      </c>
      <c r="B3615" s="104">
        <v>14</v>
      </c>
      <c r="C3615" s="226">
        <v>16.507000000000001</v>
      </c>
    </row>
    <row r="3616" spans="1:3" ht="15.6" x14ac:dyDescent="0.3">
      <c r="A3616" s="116">
        <v>45441</v>
      </c>
      <c r="B3616" s="104">
        <v>15</v>
      </c>
      <c r="C3616" s="226">
        <v>16.401</v>
      </c>
    </row>
    <row r="3617" spans="1:3" ht="15.6" x14ac:dyDescent="0.3">
      <c r="A3617" s="116">
        <v>45441</v>
      </c>
      <c r="B3617" s="104">
        <v>16</v>
      </c>
      <c r="C3617" s="226">
        <v>16.064</v>
      </c>
    </row>
    <row r="3618" spans="1:3" ht="15.6" x14ac:dyDescent="0.3">
      <c r="A3618" s="116">
        <v>45441</v>
      </c>
      <c r="B3618" s="104">
        <v>17</v>
      </c>
      <c r="C3618" s="226">
        <v>16.52</v>
      </c>
    </row>
    <row r="3619" spans="1:3" ht="15.6" x14ac:dyDescent="0.3">
      <c r="A3619" s="116">
        <v>45441</v>
      </c>
      <c r="B3619" s="104">
        <v>18</v>
      </c>
      <c r="C3619" s="226">
        <v>16.486999999999998</v>
      </c>
    </row>
    <row r="3620" spans="1:3" ht="15.6" x14ac:dyDescent="0.3">
      <c r="A3620" s="116">
        <v>45441</v>
      </c>
      <c r="B3620" s="104">
        <v>19</v>
      </c>
      <c r="C3620" s="226">
        <v>16.385999999999999</v>
      </c>
    </row>
    <row r="3621" spans="1:3" ht="15.6" x14ac:dyDescent="0.3">
      <c r="A3621" s="116">
        <v>45441</v>
      </c>
      <c r="B3621" s="104">
        <v>20</v>
      </c>
      <c r="C3621" s="226">
        <v>15.797000000000001</v>
      </c>
    </row>
    <row r="3622" spans="1:3" ht="15.6" x14ac:dyDescent="0.3">
      <c r="A3622" s="116">
        <v>45441</v>
      </c>
      <c r="B3622" s="104">
        <v>21</v>
      </c>
      <c r="C3622" s="226">
        <v>15.836</v>
      </c>
    </row>
    <row r="3623" spans="1:3" ht="15.6" x14ac:dyDescent="0.3">
      <c r="A3623" s="116">
        <v>45441</v>
      </c>
      <c r="B3623" s="104">
        <v>22</v>
      </c>
      <c r="C3623" s="226">
        <v>14.971</v>
      </c>
    </row>
    <row r="3624" spans="1:3" ht="15.6" x14ac:dyDescent="0.3">
      <c r="A3624" s="116">
        <v>45441</v>
      </c>
      <c r="B3624" s="104">
        <v>23</v>
      </c>
      <c r="C3624" s="226">
        <v>15.37</v>
      </c>
    </row>
    <row r="3625" spans="1:3" ht="15.6" x14ac:dyDescent="0.3">
      <c r="A3625" s="116">
        <v>45441</v>
      </c>
      <c r="B3625" s="104">
        <v>24</v>
      </c>
      <c r="C3625" s="226">
        <v>14.997999999999999</v>
      </c>
    </row>
    <row r="3626" spans="1:3" ht="15.6" x14ac:dyDescent="0.3">
      <c r="A3626" s="116">
        <v>45442</v>
      </c>
      <c r="B3626" s="104">
        <v>1</v>
      </c>
      <c r="C3626" s="226">
        <v>14.221</v>
      </c>
    </row>
    <row r="3627" spans="1:3" ht="15.6" x14ac:dyDescent="0.3">
      <c r="A3627" s="116">
        <v>45442</v>
      </c>
      <c r="B3627" s="104">
        <v>2</v>
      </c>
      <c r="C3627" s="226">
        <v>14.019</v>
      </c>
    </row>
    <row r="3628" spans="1:3" ht="15.6" x14ac:dyDescent="0.3">
      <c r="A3628" s="116">
        <v>45442</v>
      </c>
      <c r="B3628" s="104">
        <v>3</v>
      </c>
      <c r="C3628" s="226">
        <v>14.162000000000001</v>
      </c>
    </row>
    <row r="3629" spans="1:3" ht="15.6" x14ac:dyDescent="0.3">
      <c r="A3629" s="116">
        <v>45442</v>
      </c>
      <c r="B3629" s="104">
        <v>4</v>
      </c>
      <c r="C3629" s="226">
        <v>14.464</v>
      </c>
    </row>
    <row r="3630" spans="1:3" ht="15.6" x14ac:dyDescent="0.3">
      <c r="A3630" s="116">
        <v>45442</v>
      </c>
      <c r="B3630" s="104">
        <v>5</v>
      </c>
      <c r="C3630" s="226">
        <v>14.114000000000001</v>
      </c>
    </row>
    <row r="3631" spans="1:3" ht="15.6" x14ac:dyDescent="0.3">
      <c r="A3631" s="116">
        <v>45442</v>
      </c>
      <c r="B3631" s="104">
        <v>6</v>
      </c>
      <c r="C3631" s="226">
        <v>14.44</v>
      </c>
    </row>
    <row r="3632" spans="1:3" ht="15.6" x14ac:dyDescent="0.3">
      <c r="A3632" s="116">
        <v>45442</v>
      </c>
      <c r="B3632" s="104">
        <v>7</v>
      </c>
      <c r="C3632" s="226">
        <v>15.137</v>
      </c>
    </row>
    <row r="3633" spans="1:3" ht="15.6" x14ac:dyDescent="0.3">
      <c r="A3633" s="116">
        <v>45442</v>
      </c>
      <c r="B3633" s="104">
        <v>8</v>
      </c>
      <c r="C3633" s="226">
        <v>16.164000000000001</v>
      </c>
    </row>
    <row r="3634" spans="1:3" ht="15.6" x14ac:dyDescent="0.3">
      <c r="A3634" s="116">
        <v>45442</v>
      </c>
      <c r="B3634" s="104">
        <v>9</v>
      </c>
      <c r="C3634" s="226">
        <v>16.667000000000002</v>
      </c>
    </row>
    <row r="3635" spans="1:3" ht="15.6" x14ac:dyDescent="0.3">
      <c r="A3635" s="116">
        <v>45442</v>
      </c>
      <c r="B3635" s="104">
        <v>10</v>
      </c>
      <c r="C3635" s="226">
        <v>16.695</v>
      </c>
    </row>
    <row r="3636" spans="1:3" ht="15.6" x14ac:dyDescent="0.3">
      <c r="A3636" s="116">
        <v>45442</v>
      </c>
      <c r="B3636" s="104">
        <v>11</v>
      </c>
      <c r="C3636" s="226">
        <v>16.832000000000001</v>
      </c>
    </row>
    <row r="3637" spans="1:3" ht="15.6" x14ac:dyDescent="0.3">
      <c r="A3637" s="116">
        <v>45442</v>
      </c>
      <c r="B3637" s="104">
        <v>12</v>
      </c>
      <c r="C3637" s="226">
        <v>16.222999999999999</v>
      </c>
    </row>
    <row r="3638" spans="1:3" ht="15.6" x14ac:dyDescent="0.3">
      <c r="A3638" s="116">
        <v>45442</v>
      </c>
      <c r="B3638" s="104">
        <v>13</v>
      </c>
      <c r="C3638" s="226">
        <v>16.376000000000001</v>
      </c>
    </row>
    <row r="3639" spans="1:3" ht="15.6" x14ac:dyDescent="0.3">
      <c r="A3639" s="116">
        <v>45442</v>
      </c>
      <c r="B3639" s="104">
        <v>14</v>
      </c>
      <c r="C3639" s="226">
        <v>16.577000000000002</v>
      </c>
    </row>
    <row r="3640" spans="1:3" ht="15.6" x14ac:dyDescent="0.3">
      <c r="A3640" s="116">
        <v>45442</v>
      </c>
      <c r="B3640" s="104">
        <v>15</v>
      </c>
      <c r="C3640" s="226">
        <v>17.058</v>
      </c>
    </row>
    <row r="3641" spans="1:3" ht="15.6" x14ac:dyDescent="0.3">
      <c r="A3641" s="116">
        <v>45442</v>
      </c>
      <c r="B3641" s="104">
        <v>16</v>
      </c>
      <c r="C3641" s="226">
        <v>16.701000000000001</v>
      </c>
    </row>
    <row r="3642" spans="1:3" ht="15.6" x14ac:dyDescent="0.3">
      <c r="A3642" s="116">
        <v>45442</v>
      </c>
      <c r="B3642" s="104">
        <v>17</v>
      </c>
      <c r="C3642" s="226">
        <v>16.108000000000001</v>
      </c>
    </row>
    <row r="3643" spans="1:3" ht="15.6" x14ac:dyDescent="0.3">
      <c r="A3643" s="116">
        <v>45442</v>
      </c>
      <c r="B3643" s="104">
        <v>18</v>
      </c>
      <c r="C3643" s="226">
        <v>16.337</v>
      </c>
    </row>
    <row r="3644" spans="1:3" ht="15.6" x14ac:dyDescent="0.3">
      <c r="A3644" s="116">
        <v>45442</v>
      </c>
      <c r="B3644" s="104">
        <v>19</v>
      </c>
      <c r="C3644" s="226">
        <v>15.305999999999999</v>
      </c>
    </row>
    <row r="3645" spans="1:3" ht="15.6" x14ac:dyDescent="0.3">
      <c r="A3645" s="116">
        <v>45442</v>
      </c>
      <c r="B3645" s="104">
        <v>20</v>
      </c>
      <c r="C3645" s="226">
        <v>15.955</v>
      </c>
    </row>
    <row r="3646" spans="1:3" ht="15.6" x14ac:dyDescent="0.3">
      <c r="A3646" s="116">
        <v>45442</v>
      </c>
      <c r="B3646" s="104">
        <v>21</v>
      </c>
      <c r="C3646" s="226">
        <v>15.977</v>
      </c>
    </row>
    <row r="3647" spans="1:3" ht="15.6" x14ac:dyDescent="0.3">
      <c r="A3647" s="116">
        <v>45442</v>
      </c>
      <c r="B3647" s="104">
        <v>22</v>
      </c>
      <c r="C3647" s="226">
        <v>15.302</v>
      </c>
    </row>
    <row r="3648" spans="1:3" ht="15.6" x14ac:dyDescent="0.3">
      <c r="A3648" s="116">
        <v>45442</v>
      </c>
      <c r="B3648" s="104">
        <v>23</v>
      </c>
      <c r="C3648" s="226">
        <v>14.608000000000001</v>
      </c>
    </row>
    <row r="3649" spans="1:3" ht="15.6" x14ac:dyDescent="0.3">
      <c r="A3649" s="116">
        <v>45442</v>
      </c>
      <c r="B3649" s="104">
        <v>24</v>
      </c>
      <c r="C3649" s="226">
        <v>14.195</v>
      </c>
    </row>
    <row r="3650" spans="1:3" ht="15.6" x14ac:dyDescent="0.3">
      <c r="A3650" s="116">
        <v>45443</v>
      </c>
      <c r="B3650" s="104">
        <v>1</v>
      </c>
      <c r="C3650" s="226">
        <v>14.144</v>
      </c>
    </row>
    <row r="3651" spans="1:3" ht="15.6" x14ac:dyDescent="0.3">
      <c r="A3651" s="116">
        <v>45443</v>
      </c>
      <c r="B3651" s="104">
        <v>2</v>
      </c>
      <c r="C3651" s="226">
        <v>14.006</v>
      </c>
    </row>
    <row r="3652" spans="1:3" ht="15.6" x14ac:dyDescent="0.3">
      <c r="A3652" s="116">
        <v>45443</v>
      </c>
      <c r="B3652" s="104">
        <v>3</v>
      </c>
      <c r="C3652" s="226">
        <v>13.739000000000001</v>
      </c>
    </row>
    <row r="3653" spans="1:3" ht="15.6" x14ac:dyDescent="0.3">
      <c r="A3653" s="116">
        <v>45443</v>
      </c>
      <c r="B3653" s="104">
        <v>4</v>
      </c>
      <c r="C3653" s="226">
        <v>13.444000000000001</v>
      </c>
    </row>
    <row r="3654" spans="1:3" ht="15.6" x14ac:dyDescent="0.3">
      <c r="A3654" s="116">
        <v>45443</v>
      </c>
      <c r="B3654" s="104">
        <v>5</v>
      </c>
      <c r="C3654" s="226">
        <v>13.484999999999999</v>
      </c>
    </row>
    <row r="3655" spans="1:3" ht="15.6" x14ac:dyDescent="0.3">
      <c r="A3655" s="116">
        <v>45443</v>
      </c>
      <c r="B3655" s="104">
        <v>6</v>
      </c>
      <c r="C3655" s="226">
        <v>13.504</v>
      </c>
    </row>
    <row r="3656" spans="1:3" ht="15.6" x14ac:dyDescent="0.3">
      <c r="A3656" s="116">
        <v>45443</v>
      </c>
      <c r="B3656" s="104">
        <v>7</v>
      </c>
      <c r="C3656" s="226">
        <v>13.994</v>
      </c>
    </row>
    <row r="3657" spans="1:3" ht="15.6" x14ac:dyDescent="0.3">
      <c r="A3657" s="116">
        <v>45443</v>
      </c>
      <c r="B3657" s="104">
        <v>8</v>
      </c>
      <c r="C3657" s="226">
        <v>14.334</v>
      </c>
    </row>
    <row r="3658" spans="1:3" ht="15.6" x14ac:dyDescent="0.3">
      <c r="A3658" s="116">
        <v>45443</v>
      </c>
      <c r="B3658" s="104">
        <v>9</v>
      </c>
      <c r="C3658" s="226">
        <v>14.696</v>
      </c>
    </row>
    <row r="3659" spans="1:3" ht="15.6" x14ac:dyDescent="0.3">
      <c r="A3659" s="116">
        <v>45443</v>
      </c>
      <c r="B3659" s="104">
        <v>10</v>
      </c>
      <c r="C3659" s="226">
        <v>14.858000000000001</v>
      </c>
    </row>
    <row r="3660" spans="1:3" ht="15.6" x14ac:dyDescent="0.3">
      <c r="A3660" s="116">
        <v>45443</v>
      </c>
      <c r="B3660" s="104">
        <v>11</v>
      </c>
      <c r="C3660" s="226">
        <v>15.446999999999999</v>
      </c>
    </row>
    <row r="3661" spans="1:3" ht="15.6" x14ac:dyDescent="0.3">
      <c r="A3661" s="116">
        <v>45443</v>
      </c>
      <c r="B3661" s="104">
        <v>12</v>
      </c>
      <c r="C3661" s="226">
        <v>15.646000000000001</v>
      </c>
    </row>
    <row r="3662" spans="1:3" ht="15.6" x14ac:dyDescent="0.3">
      <c r="A3662" s="116">
        <v>45443</v>
      </c>
      <c r="B3662" s="104">
        <v>13</v>
      </c>
      <c r="C3662" s="226">
        <v>15.725</v>
      </c>
    </row>
    <row r="3663" spans="1:3" ht="15.6" x14ac:dyDescent="0.3">
      <c r="A3663" s="116">
        <v>45443</v>
      </c>
      <c r="B3663" s="104">
        <v>14</v>
      </c>
      <c r="C3663" s="226">
        <v>15.555999999999999</v>
      </c>
    </row>
    <row r="3664" spans="1:3" ht="15.6" x14ac:dyDescent="0.3">
      <c r="A3664" s="116">
        <v>45443</v>
      </c>
      <c r="B3664" s="104">
        <v>15</v>
      </c>
      <c r="C3664" s="226">
        <v>14.941000000000001</v>
      </c>
    </row>
    <row r="3665" spans="1:3" ht="15.6" x14ac:dyDescent="0.3">
      <c r="A3665" s="116">
        <v>45443</v>
      </c>
      <c r="B3665" s="104">
        <v>16</v>
      </c>
      <c r="C3665" s="226">
        <v>15.196999999999999</v>
      </c>
    </row>
    <row r="3666" spans="1:3" ht="15.6" x14ac:dyDescent="0.3">
      <c r="A3666" s="116">
        <v>45443</v>
      </c>
      <c r="B3666" s="104">
        <v>17</v>
      </c>
      <c r="C3666" s="226">
        <v>14.473000000000001</v>
      </c>
    </row>
    <row r="3667" spans="1:3" ht="15.6" x14ac:dyDescent="0.3">
      <c r="A3667" s="116">
        <v>45443</v>
      </c>
      <c r="B3667" s="104">
        <v>18</v>
      </c>
      <c r="C3667" s="226">
        <v>14.847</v>
      </c>
    </row>
    <row r="3668" spans="1:3" ht="15.6" x14ac:dyDescent="0.3">
      <c r="A3668" s="116">
        <v>45443</v>
      </c>
      <c r="B3668" s="104">
        <v>19</v>
      </c>
      <c r="C3668" s="226">
        <v>14.398</v>
      </c>
    </row>
    <row r="3669" spans="1:3" ht="15.6" x14ac:dyDescent="0.3">
      <c r="A3669" s="116">
        <v>45443</v>
      </c>
      <c r="B3669" s="104">
        <v>20</v>
      </c>
      <c r="C3669" s="226">
        <v>14.672000000000001</v>
      </c>
    </row>
    <row r="3670" spans="1:3" ht="15.6" x14ac:dyDescent="0.3">
      <c r="A3670" s="116">
        <v>45443</v>
      </c>
      <c r="B3670" s="104">
        <v>21</v>
      </c>
      <c r="C3670" s="226">
        <v>14.515000000000001</v>
      </c>
    </row>
    <row r="3671" spans="1:3" ht="15.6" x14ac:dyDescent="0.3">
      <c r="A3671" s="116">
        <v>45443</v>
      </c>
      <c r="B3671" s="104">
        <v>22</v>
      </c>
      <c r="C3671" s="226">
        <v>13.582000000000001</v>
      </c>
    </row>
    <row r="3672" spans="1:3" ht="15.6" x14ac:dyDescent="0.3">
      <c r="A3672" s="116">
        <v>45443</v>
      </c>
      <c r="B3672" s="104">
        <v>23</v>
      </c>
      <c r="C3672" s="226">
        <v>13.409000000000001</v>
      </c>
    </row>
    <row r="3673" spans="1:3" ht="15.6" x14ac:dyDescent="0.3">
      <c r="A3673" s="116">
        <v>45443</v>
      </c>
      <c r="B3673" s="104">
        <v>24</v>
      </c>
      <c r="C3673" s="226">
        <v>12.512</v>
      </c>
    </row>
    <row r="3674" spans="1:3" ht="15.6" x14ac:dyDescent="0.3">
      <c r="A3674" s="116">
        <v>45444</v>
      </c>
      <c r="B3674" s="104">
        <v>1</v>
      </c>
      <c r="C3674" s="226">
        <v>11.728999999999999</v>
      </c>
    </row>
    <row r="3675" spans="1:3" ht="15.6" x14ac:dyDescent="0.3">
      <c r="A3675" s="116">
        <v>45444</v>
      </c>
      <c r="B3675" s="104">
        <v>2</v>
      </c>
      <c r="C3675" s="226">
        <v>11.532999999999999</v>
      </c>
    </row>
    <row r="3676" spans="1:3" ht="15.6" x14ac:dyDescent="0.3">
      <c r="A3676" s="116">
        <v>45444</v>
      </c>
      <c r="B3676" s="104">
        <v>3</v>
      </c>
      <c r="C3676" s="226">
        <v>11.692</v>
      </c>
    </row>
    <row r="3677" spans="1:3" ht="15.6" x14ac:dyDescent="0.3">
      <c r="A3677" s="116">
        <v>45444</v>
      </c>
      <c r="B3677" s="104">
        <v>4</v>
      </c>
      <c r="C3677" s="226">
        <v>11.295</v>
      </c>
    </row>
    <row r="3678" spans="1:3" ht="15.6" x14ac:dyDescent="0.3">
      <c r="A3678" s="116">
        <v>45444</v>
      </c>
      <c r="B3678" s="104">
        <v>5</v>
      </c>
      <c r="C3678" s="226">
        <v>10.881</v>
      </c>
    </row>
    <row r="3679" spans="1:3" ht="15.6" x14ac:dyDescent="0.3">
      <c r="A3679" s="116">
        <v>45444</v>
      </c>
      <c r="B3679" s="104">
        <v>6</v>
      </c>
      <c r="C3679" s="226">
        <v>9.9920000000000009</v>
      </c>
    </row>
    <row r="3680" spans="1:3" ht="15.6" x14ac:dyDescent="0.3">
      <c r="A3680" s="116">
        <v>45444</v>
      </c>
      <c r="B3680" s="104">
        <v>7</v>
      </c>
      <c r="C3680" s="226">
        <v>9.9190000000000005</v>
      </c>
    </row>
    <row r="3681" spans="1:3" ht="15.6" x14ac:dyDescent="0.3">
      <c r="A3681" s="116">
        <v>45444</v>
      </c>
      <c r="B3681" s="104">
        <v>8</v>
      </c>
      <c r="C3681" s="226">
        <v>10.396000000000001</v>
      </c>
    </row>
    <row r="3682" spans="1:3" ht="15.6" x14ac:dyDescent="0.3">
      <c r="A3682" s="116">
        <v>45444</v>
      </c>
      <c r="B3682" s="104">
        <v>9</v>
      </c>
      <c r="C3682" s="226">
        <v>10.759</v>
      </c>
    </row>
    <row r="3683" spans="1:3" ht="15.6" x14ac:dyDescent="0.3">
      <c r="A3683" s="116">
        <v>45444</v>
      </c>
      <c r="B3683" s="104">
        <v>10</v>
      </c>
      <c r="C3683" s="226">
        <v>10.912000000000001</v>
      </c>
    </row>
    <row r="3684" spans="1:3" ht="15.6" x14ac:dyDescent="0.3">
      <c r="A3684" s="116">
        <v>45444</v>
      </c>
      <c r="B3684" s="104">
        <v>11</v>
      </c>
      <c r="C3684" s="226">
        <v>10.275</v>
      </c>
    </row>
    <row r="3685" spans="1:3" ht="15.6" x14ac:dyDescent="0.3">
      <c r="A3685" s="116">
        <v>45444</v>
      </c>
      <c r="B3685" s="104">
        <v>12</v>
      </c>
      <c r="C3685" s="226">
        <v>10.484</v>
      </c>
    </row>
    <row r="3686" spans="1:3" ht="15.6" x14ac:dyDescent="0.3">
      <c r="A3686" s="116">
        <v>45444</v>
      </c>
      <c r="B3686" s="104">
        <v>13</v>
      </c>
      <c r="C3686" s="226">
        <v>10.942</v>
      </c>
    </row>
    <row r="3687" spans="1:3" ht="15.6" x14ac:dyDescent="0.3">
      <c r="A3687" s="116">
        <v>45444</v>
      </c>
      <c r="B3687" s="104">
        <v>14</v>
      </c>
      <c r="C3687" s="226">
        <v>11.068</v>
      </c>
    </row>
    <row r="3688" spans="1:3" ht="15.6" x14ac:dyDescent="0.3">
      <c r="A3688" s="116">
        <v>45444</v>
      </c>
      <c r="B3688" s="104">
        <v>15</v>
      </c>
      <c r="C3688" s="226">
        <v>11.214</v>
      </c>
    </row>
    <row r="3689" spans="1:3" ht="15.6" x14ac:dyDescent="0.3">
      <c r="A3689" s="116">
        <v>45444</v>
      </c>
      <c r="B3689" s="104">
        <v>16</v>
      </c>
      <c r="C3689" s="226">
        <v>11.227</v>
      </c>
    </row>
    <row r="3690" spans="1:3" ht="15.6" x14ac:dyDescent="0.3">
      <c r="A3690" s="116">
        <v>45444</v>
      </c>
      <c r="B3690" s="104">
        <v>17</v>
      </c>
      <c r="C3690" s="226">
        <v>11.189</v>
      </c>
    </row>
    <row r="3691" spans="1:3" ht="15.6" x14ac:dyDescent="0.3">
      <c r="A3691" s="116">
        <v>45444</v>
      </c>
      <c r="B3691" s="104">
        <v>18</v>
      </c>
      <c r="C3691" s="226">
        <v>10.821</v>
      </c>
    </row>
    <row r="3692" spans="1:3" ht="15.6" x14ac:dyDescent="0.3">
      <c r="A3692" s="116">
        <v>45444</v>
      </c>
      <c r="B3692" s="104">
        <v>19</v>
      </c>
      <c r="C3692" s="226">
        <v>11.241</v>
      </c>
    </row>
    <row r="3693" spans="1:3" ht="15.6" x14ac:dyDescent="0.3">
      <c r="A3693" s="116">
        <v>45444</v>
      </c>
      <c r="B3693" s="104">
        <v>20</v>
      </c>
      <c r="C3693" s="226">
        <v>10.848000000000001</v>
      </c>
    </row>
    <row r="3694" spans="1:3" ht="15.6" x14ac:dyDescent="0.3">
      <c r="A3694" s="116">
        <v>45444</v>
      </c>
      <c r="B3694" s="104">
        <v>21</v>
      </c>
      <c r="C3694" s="226">
        <v>10.973000000000001</v>
      </c>
    </row>
    <row r="3695" spans="1:3" ht="15.6" x14ac:dyDescent="0.3">
      <c r="A3695" s="116">
        <v>45444</v>
      </c>
      <c r="B3695" s="104">
        <v>22</v>
      </c>
      <c r="C3695" s="226">
        <v>10.587999999999999</v>
      </c>
    </row>
    <row r="3696" spans="1:3" ht="15.6" x14ac:dyDescent="0.3">
      <c r="A3696" s="116">
        <v>45444</v>
      </c>
      <c r="B3696" s="104">
        <v>23</v>
      </c>
      <c r="C3696" s="226">
        <v>10.403</v>
      </c>
    </row>
    <row r="3697" spans="1:3" ht="15.6" x14ac:dyDescent="0.3">
      <c r="A3697" s="116">
        <v>45444</v>
      </c>
      <c r="B3697" s="104">
        <v>24</v>
      </c>
      <c r="C3697" s="226">
        <v>10.167</v>
      </c>
    </row>
    <row r="3698" spans="1:3" ht="15.6" x14ac:dyDescent="0.3">
      <c r="A3698" s="116">
        <v>45445</v>
      </c>
      <c r="B3698" s="104">
        <v>1</v>
      </c>
      <c r="C3698" s="226">
        <v>10.393000000000001</v>
      </c>
    </row>
    <row r="3699" spans="1:3" ht="15.6" x14ac:dyDescent="0.3">
      <c r="A3699" s="116">
        <v>45445</v>
      </c>
      <c r="B3699" s="104">
        <v>2</v>
      </c>
      <c r="C3699" s="226">
        <v>10.172000000000001</v>
      </c>
    </row>
    <row r="3700" spans="1:3" ht="15.6" x14ac:dyDescent="0.3">
      <c r="A3700" s="116">
        <v>45445</v>
      </c>
      <c r="B3700" s="104">
        <v>3</v>
      </c>
      <c r="C3700" s="226">
        <v>10.298999999999999</v>
      </c>
    </row>
    <row r="3701" spans="1:3" ht="15.6" x14ac:dyDescent="0.3">
      <c r="A3701" s="116">
        <v>45445</v>
      </c>
      <c r="B3701" s="104">
        <v>4</v>
      </c>
      <c r="C3701" s="226">
        <v>9.7289999999999992</v>
      </c>
    </row>
    <row r="3702" spans="1:3" ht="15.6" x14ac:dyDescent="0.3">
      <c r="A3702" s="116">
        <v>45445</v>
      </c>
      <c r="B3702" s="104">
        <v>5</v>
      </c>
      <c r="C3702" s="226">
        <v>10.009</v>
      </c>
    </row>
    <row r="3703" spans="1:3" ht="15.6" x14ac:dyDescent="0.3">
      <c r="A3703" s="116">
        <v>45445</v>
      </c>
      <c r="B3703" s="104">
        <v>6</v>
      </c>
      <c r="C3703" s="226">
        <v>9.4109999999999996</v>
      </c>
    </row>
    <row r="3704" spans="1:3" ht="15.6" x14ac:dyDescent="0.3">
      <c r="A3704" s="116">
        <v>45445</v>
      </c>
      <c r="B3704" s="104">
        <v>7</v>
      </c>
      <c r="C3704" s="226">
        <v>9.3409999999999993</v>
      </c>
    </row>
    <row r="3705" spans="1:3" ht="15.6" x14ac:dyDescent="0.3">
      <c r="A3705" s="116">
        <v>45445</v>
      </c>
      <c r="B3705" s="104">
        <v>8</v>
      </c>
      <c r="C3705" s="226">
        <v>9.3949999999999996</v>
      </c>
    </row>
    <row r="3706" spans="1:3" ht="15.6" x14ac:dyDescent="0.3">
      <c r="A3706" s="116">
        <v>45445</v>
      </c>
      <c r="B3706" s="104">
        <v>9</v>
      </c>
      <c r="C3706" s="226">
        <v>9.7370000000000001</v>
      </c>
    </row>
    <row r="3707" spans="1:3" ht="15.6" x14ac:dyDescent="0.3">
      <c r="A3707" s="116">
        <v>45445</v>
      </c>
      <c r="B3707" s="104">
        <v>10</v>
      </c>
      <c r="C3707" s="226">
        <v>10.009</v>
      </c>
    </row>
    <row r="3708" spans="1:3" ht="15.6" x14ac:dyDescent="0.3">
      <c r="A3708" s="116">
        <v>45445</v>
      </c>
      <c r="B3708" s="104">
        <v>11</v>
      </c>
      <c r="C3708" s="226">
        <v>10.153</v>
      </c>
    </row>
    <row r="3709" spans="1:3" ht="15.6" x14ac:dyDescent="0.3">
      <c r="A3709" s="116">
        <v>45445</v>
      </c>
      <c r="B3709" s="104">
        <v>12</v>
      </c>
      <c r="C3709" s="226">
        <v>10.342000000000001</v>
      </c>
    </row>
    <row r="3710" spans="1:3" ht="15.6" x14ac:dyDescent="0.3">
      <c r="A3710" s="116">
        <v>45445</v>
      </c>
      <c r="B3710" s="104">
        <v>13</v>
      </c>
      <c r="C3710" s="226">
        <v>10.686999999999999</v>
      </c>
    </row>
    <row r="3711" spans="1:3" ht="15.6" x14ac:dyDescent="0.3">
      <c r="A3711" s="116">
        <v>45445</v>
      </c>
      <c r="B3711" s="104">
        <v>14</v>
      </c>
      <c r="C3711" s="226">
        <v>11.090999999999999</v>
      </c>
    </row>
    <row r="3712" spans="1:3" ht="15.6" x14ac:dyDescent="0.3">
      <c r="A3712" s="116">
        <v>45445</v>
      </c>
      <c r="B3712" s="104">
        <v>15</v>
      </c>
      <c r="C3712" s="226">
        <v>11.337999999999999</v>
      </c>
    </row>
    <row r="3713" spans="1:3" ht="15.6" x14ac:dyDescent="0.3">
      <c r="A3713" s="116">
        <v>45445</v>
      </c>
      <c r="B3713" s="104">
        <v>16</v>
      </c>
      <c r="C3713" s="226">
        <v>11.308999999999999</v>
      </c>
    </row>
    <row r="3714" spans="1:3" ht="15.6" x14ac:dyDescent="0.3">
      <c r="A3714" s="116">
        <v>45445</v>
      </c>
      <c r="B3714" s="104">
        <v>17</v>
      </c>
      <c r="C3714" s="226">
        <v>11.064</v>
      </c>
    </row>
    <row r="3715" spans="1:3" ht="15.6" x14ac:dyDescent="0.3">
      <c r="A3715" s="116">
        <v>45445</v>
      </c>
      <c r="B3715" s="104">
        <v>18</v>
      </c>
      <c r="C3715" s="226">
        <v>11.319000000000001</v>
      </c>
    </row>
    <row r="3716" spans="1:3" ht="15.6" x14ac:dyDescent="0.3">
      <c r="A3716" s="116">
        <v>45445</v>
      </c>
      <c r="B3716" s="104">
        <v>19</v>
      </c>
      <c r="C3716" s="226">
        <v>12.07</v>
      </c>
    </row>
    <row r="3717" spans="1:3" ht="15.6" x14ac:dyDescent="0.3">
      <c r="A3717" s="116">
        <v>45445</v>
      </c>
      <c r="B3717" s="104">
        <v>20</v>
      </c>
      <c r="C3717" s="226">
        <v>12.22</v>
      </c>
    </row>
    <row r="3718" spans="1:3" ht="15.6" x14ac:dyDescent="0.3">
      <c r="A3718" s="116">
        <v>45445</v>
      </c>
      <c r="B3718" s="104">
        <v>21</v>
      </c>
      <c r="C3718" s="226">
        <v>12.753</v>
      </c>
    </row>
    <row r="3719" spans="1:3" ht="15.6" x14ac:dyDescent="0.3">
      <c r="A3719" s="116">
        <v>45445</v>
      </c>
      <c r="B3719" s="104">
        <v>22</v>
      </c>
      <c r="C3719" s="226">
        <v>11.962999999999999</v>
      </c>
    </row>
    <row r="3720" spans="1:3" ht="15.6" x14ac:dyDescent="0.3">
      <c r="A3720" s="116">
        <v>45445</v>
      </c>
      <c r="B3720" s="104">
        <v>23</v>
      </c>
      <c r="C3720" s="226">
        <v>12.398999999999999</v>
      </c>
    </row>
    <row r="3721" spans="1:3" ht="15.6" x14ac:dyDescent="0.3">
      <c r="A3721" s="116">
        <v>45445</v>
      </c>
      <c r="B3721" s="104">
        <v>24</v>
      </c>
      <c r="C3721" s="226">
        <v>12.255000000000001</v>
      </c>
    </row>
    <row r="3722" spans="1:3" ht="15.6" x14ac:dyDescent="0.3">
      <c r="A3722" s="116">
        <v>45446</v>
      </c>
      <c r="B3722" s="104">
        <v>1</v>
      </c>
      <c r="C3722" s="226">
        <v>12.981999999999999</v>
      </c>
    </row>
    <row r="3723" spans="1:3" ht="15.6" x14ac:dyDescent="0.3">
      <c r="A3723" s="116">
        <v>45446</v>
      </c>
      <c r="B3723" s="104">
        <v>2</v>
      </c>
      <c r="C3723" s="226">
        <v>13.271000000000001</v>
      </c>
    </row>
    <row r="3724" spans="1:3" ht="15.6" x14ac:dyDescent="0.3">
      <c r="A3724" s="116">
        <v>45446</v>
      </c>
      <c r="B3724" s="104">
        <v>3</v>
      </c>
      <c r="C3724" s="226">
        <v>13.64</v>
      </c>
    </row>
    <row r="3725" spans="1:3" ht="15.6" x14ac:dyDescent="0.3">
      <c r="A3725" s="116">
        <v>45446</v>
      </c>
      <c r="B3725" s="104">
        <v>4</v>
      </c>
      <c r="C3725" s="226">
        <v>13.036</v>
      </c>
    </row>
    <row r="3726" spans="1:3" ht="15.6" x14ac:dyDescent="0.3">
      <c r="A3726" s="116">
        <v>45446</v>
      </c>
      <c r="B3726" s="104">
        <v>5</v>
      </c>
      <c r="C3726" s="226">
        <v>13.196999999999999</v>
      </c>
    </row>
    <row r="3727" spans="1:3" ht="15.6" x14ac:dyDescent="0.3">
      <c r="A3727" s="116">
        <v>45446</v>
      </c>
      <c r="B3727" s="104">
        <v>6</v>
      </c>
      <c r="C3727" s="226">
        <v>13.432</v>
      </c>
    </row>
    <row r="3728" spans="1:3" ht="15.6" x14ac:dyDescent="0.3">
      <c r="A3728" s="116">
        <v>45446</v>
      </c>
      <c r="B3728" s="104">
        <v>7</v>
      </c>
      <c r="C3728" s="226">
        <v>14.59</v>
      </c>
    </row>
    <row r="3729" spans="1:3" ht="15.6" x14ac:dyDescent="0.3">
      <c r="A3729" s="116">
        <v>45446</v>
      </c>
      <c r="B3729" s="104">
        <v>8</v>
      </c>
      <c r="C3729" s="226">
        <v>16.07</v>
      </c>
    </row>
    <row r="3730" spans="1:3" ht="15.6" x14ac:dyDescent="0.3">
      <c r="A3730" s="116">
        <v>45446</v>
      </c>
      <c r="B3730" s="104">
        <v>9</v>
      </c>
      <c r="C3730" s="226">
        <v>16.408000000000001</v>
      </c>
    </row>
    <row r="3731" spans="1:3" ht="15.6" x14ac:dyDescent="0.3">
      <c r="A3731" s="116">
        <v>45446</v>
      </c>
      <c r="B3731" s="104">
        <v>10</v>
      </c>
      <c r="C3731" s="226">
        <v>17.622</v>
      </c>
    </row>
    <row r="3732" spans="1:3" ht="15.6" x14ac:dyDescent="0.3">
      <c r="A3732" s="116">
        <v>45446</v>
      </c>
      <c r="B3732" s="104">
        <v>11</v>
      </c>
      <c r="C3732" s="226">
        <v>17.358000000000001</v>
      </c>
    </row>
    <row r="3733" spans="1:3" ht="15.6" x14ac:dyDescent="0.3">
      <c r="A3733" s="116">
        <v>45446</v>
      </c>
      <c r="B3733" s="104">
        <v>12</v>
      </c>
      <c r="C3733" s="226">
        <v>17.68</v>
      </c>
    </row>
    <row r="3734" spans="1:3" ht="15.6" x14ac:dyDescent="0.3">
      <c r="A3734" s="116">
        <v>45446</v>
      </c>
      <c r="B3734" s="104">
        <v>13</v>
      </c>
      <c r="C3734" s="226">
        <v>18.379000000000001</v>
      </c>
    </row>
    <row r="3735" spans="1:3" ht="15.6" x14ac:dyDescent="0.3">
      <c r="A3735" s="116">
        <v>45446</v>
      </c>
      <c r="B3735" s="104">
        <v>14</v>
      </c>
      <c r="C3735" s="226">
        <v>18.026</v>
      </c>
    </row>
    <row r="3736" spans="1:3" ht="15.6" x14ac:dyDescent="0.3">
      <c r="A3736" s="116">
        <v>45446</v>
      </c>
      <c r="B3736" s="104">
        <v>15</v>
      </c>
      <c r="C3736" s="226">
        <v>18.489000000000001</v>
      </c>
    </row>
    <row r="3737" spans="1:3" ht="15.6" x14ac:dyDescent="0.3">
      <c r="A3737" s="116">
        <v>45446</v>
      </c>
      <c r="B3737" s="104">
        <v>16</v>
      </c>
      <c r="C3737" s="226">
        <v>18.326000000000001</v>
      </c>
    </row>
    <row r="3738" spans="1:3" ht="15.6" x14ac:dyDescent="0.3">
      <c r="A3738" s="116">
        <v>45446</v>
      </c>
      <c r="B3738" s="104">
        <v>17</v>
      </c>
      <c r="C3738" s="226">
        <v>17.867000000000001</v>
      </c>
    </row>
    <row r="3739" spans="1:3" ht="15.6" x14ac:dyDescent="0.3">
      <c r="A3739" s="116">
        <v>45446</v>
      </c>
      <c r="B3739" s="104">
        <v>18</v>
      </c>
      <c r="C3739" s="226">
        <v>17.823</v>
      </c>
    </row>
    <row r="3740" spans="1:3" ht="15.6" x14ac:dyDescent="0.3">
      <c r="A3740" s="116">
        <v>45446</v>
      </c>
      <c r="B3740" s="104">
        <v>19</v>
      </c>
      <c r="C3740" s="226">
        <v>17.042000000000002</v>
      </c>
    </row>
    <row r="3741" spans="1:3" ht="15.6" x14ac:dyDescent="0.3">
      <c r="A3741" s="116">
        <v>45446</v>
      </c>
      <c r="B3741" s="104">
        <v>20</v>
      </c>
      <c r="C3741" s="226">
        <v>16.670000000000002</v>
      </c>
    </row>
    <row r="3742" spans="1:3" ht="15.6" x14ac:dyDescent="0.3">
      <c r="A3742" s="116">
        <v>45446</v>
      </c>
      <c r="B3742" s="104">
        <v>21</v>
      </c>
      <c r="C3742" s="226">
        <v>17.344000000000001</v>
      </c>
    </row>
    <row r="3743" spans="1:3" ht="15.6" x14ac:dyDescent="0.3">
      <c r="A3743" s="116">
        <v>45446</v>
      </c>
      <c r="B3743" s="104">
        <v>22</v>
      </c>
      <c r="C3743" s="226">
        <v>15.997</v>
      </c>
    </row>
    <row r="3744" spans="1:3" ht="15.6" x14ac:dyDescent="0.3">
      <c r="A3744" s="116">
        <v>45446</v>
      </c>
      <c r="B3744" s="104">
        <v>23</v>
      </c>
      <c r="C3744" s="226">
        <v>15.183</v>
      </c>
    </row>
    <row r="3745" spans="1:3" ht="15.6" x14ac:dyDescent="0.3">
      <c r="A3745" s="116">
        <v>45446</v>
      </c>
      <c r="B3745" s="104">
        <v>24</v>
      </c>
      <c r="C3745" s="226">
        <v>14.773</v>
      </c>
    </row>
    <row r="3746" spans="1:3" ht="15.6" x14ac:dyDescent="0.3">
      <c r="A3746" s="116">
        <v>45447</v>
      </c>
      <c r="B3746" s="104">
        <v>1</v>
      </c>
      <c r="C3746" s="226">
        <v>14.755000000000001</v>
      </c>
    </row>
    <row r="3747" spans="1:3" ht="15.6" x14ac:dyDescent="0.3">
      <c r="A3747" s="116">
        <v>45447</v>
      </c>
      <c r="B3747" s="104">
        <v>2</v>
      </c>
      <c r="C3747" s="226">
        <v>14.404999999999999</v>
      </c>
    </row>
    <row r="3748" spans="1:3" ht="15.6" x14ac:dyDescent="0.3">
      <c r="A3748" s="116">
        <v>45447</v>
      </c>
      <c r="B3748" s="104">
        <v>3</v>
      </c>
      <c r="C3748" s="226">
        <v>14.648999999999999</v>
      </c>
    </row>
    <row r="3749" spans="1:3" ht="15.6" x14ac:dyDescent="0.3">
      <c r="A3749" s="116">
        <v>45447</v>
      </c>
      <c r="B3749" s="104">
        <v>4</v>
      </c>
      <c r="C3749" s="226">
        <v>14.707000000000001</v>
      </c>
    </row>
    <row r="3750" spans="1:3" ht="15.6" x14ac:dyDescent="0.3">
      <c r="A3750" s="116">
        <v>45447</v>
      </c>
      <c r="B3750" s="104">
        <v>5</v>
      </c>
      <c r="C3750" s="226">
        <v>14.423999999999999</v>
      </c>
    </row>
    <row r="3751" spans="1:3" ht="15.6" x14ac:dyDescent="0.3">
      <c r="A3751" s="116">
        <v>45447</v>
      </c>
      <c r="B3751" s="104">
        <v>6</v>
      </c>
      <c r="C3751" s="226">
        <v>14.238</v>
      </c>
    </row>
    <row r="3752" spans="1:3" ht="15.6" x14ac:dyDescent="0.3">
      <c r="A3752" s="116">
        <v>45447</v>
      </c>
      <c r="B3752" s="104">
        <v>7</v>
      </c>
      <c r="C3752" s="226">
        <v>15.404</v>
      </c>
    </row>
    <row r="3753" spans="1:3" ht="15.6" x14ac:dyDescent="0.3">
      <c r="A3753" s="116">
        <v>45447</v>
      </c>
      <c r="B3753" s="104">
        <v>8</v>
      </c>
      <c r="C3753" s="226">
        <v>15.707000000000001</v>
      </c>
    </row>
    <row r="3754" spans="1:3" ht="15.6" x14ac:dyDescent="0.3">
      <c r="A3754" s="116">
        <v>45447</v>
      </c>
      <c r="B3754" s="104">
        <v>9</v>
      </c>
      <c r="C3754" s="226">
        <v>15.62</v>
      </c>
    </row>
    <row r="3755" spans="1:3" ht="15.6" x14ac:dyDescent="0.3">
      <c r="A3755" s="116">
        <v>45447</v>
      </c>
      <c r="B3755" s="104">
        <v>10</v>
      </c>
      <c r="C3755" s="226">
        <v>15.669</v>
      </c>
    </row>
    <row r="3756" spans="1:3" ht="15.6" x14ac:dyDescent="0.3">
      <c r="A3756" s="116">
        <v>45447</v>
      </c>
      <c r="B3756" s="104">
        <v>11</v>
      </c>
      <c r="C3756" s="226">
        <v>15.518000000000001</v>
      </c>
    </row>
    <row r="3757" spans="1:3" ht="15.6" x14ac:dyDescent="0.3">
      <c r="A3757" s="116">
        <v>45447</v>
      </c>
      <c r="B3757" s="104">
        <v>12</v>
      </c>
      <c r="C3757" s="226">
        <v>16.071999999999999</v>
      </c>
    </row>
    <row r="3758" spans="1:3" ht="15.6" x14ac:dyDescent="0.3">
      <c r="A3758" s="116">
        <v>45447</v>
      </c>
      <c r="B3758" s="104">
        <v>13</v>
      </c>
      <c r="C3758" s="226">
        <v>16.459</v>
      </c>
    </row>
    <row r="3759" spans="1:3" ht="15.6" x14ac:dyDescent="0.3">
      <c r="A3759" s="116">
        <v>45447</v>
      </c>
      <c r="B3759" s="104">
        <v>14</v>
      </c>
      <c r="C3759" s="226">
        <v>16.776</v>
      </c>
    </row>
    <row r="3760" spans="1:3" ht="15.6" x14ac:dyDescent="0.3">
      <c r="A3760" s="116">
        <v>45447</v>
      </c>
      <c r="B3760" s="104">
        <v>15</v>
      </c>
      <c r="C3760" s="226">
        <v>17.039000000000001</v>
      </c>
    </row>
    <row r="3761" spans="1:3" ht="15.6" x14ac:dyDescent="0.3">
      <c r="A3761" s="116">
        <v>45447</v>
      </c>
      <c r="B3761" s="104">
        <v>16</v>
      </c>
      <c r="C3761" s="226">
        <v>17.242000000000001</v>
      </c>
    </row>
    <row r="3762" spans="1:3" ht="15.6" x14ac:dyDescent="0.3">
      <c r="A3762" s="116">
        <v>45447</v>
      </c>
      <c r="B3762" s="104">
        <v>17</v>
      </c>
      <c r="C3762" s="226">
        <v>17.138000000000002</v>
      </c>
    </row>
    <row r="3763" spans="1:3" ht="15.6" x14ac:dyDescent="0.3">
      <c r="A3763" s="116">
        <v>45447</v>
      </c>
      <c r="B3763" s="104">
        <v>18</v>
      </c>
      <c r="C3763" s="226">
        <v>16.341000000000001</v>
      </c>
    </row>
    <row r="3764" spans="1:3" ht="15.6" x14ac:dyDescent="0.3">
      <c r="A3764" s="116">
        <v>45447</v>
      </c>
      <c r="B3764" s="104">
        <v>19</v>
      </c>
      <c r="C3764" s="226">
        <v>16.335000000000001</v>
      </c>
    </row>
    <row r="3765" spans="1:3" ht="15.6" x14ac:dyDescent="0.3">
      <c r="A3765" s="116">
        <v>45447</v>
      </c>
      <c r="B3765" s="104">
        <v>20</v>
      </c>
      <c r="C3765" s="226">
        <v>16.562999999999999</v>
      </c>
    </row>
    <row r="3766" spans="1:3" ht="15.6" x14ac:dyDescent="0.3">
      <c r="A3766" s="116">
        <v>45447</v>
      </c>
      <c r="B3766" s="104">
        <v>21</v>
      </c>
      <c r="C3766" s="226">
        <v>16.238</v>
      </c>
    </row>
    <row r="3767" spans="1:3" ht="15.6" x14ac:dyDescent="0.3">
      <c r="A3767" s="116">
        <v>45447</v>
      </c>
      <c r="B3767" s="104">
        <v>22</v>
      </c>
      <c r="C3767" s="226">
        <v>15.936999999999999</v>
      </c>
    </row>
    <row r="3768" spans="1:3" ht="15.6" x14ac:dyDescent="0.3">
      <c r="A3768" s="116">
        <v>45447</v>
      </c>
      <c r="B3768" s="104">
        <v>23</v>
      </c>
      <c r="C3768" s="226">
        <v>15.352</v>
      </c>
    </row>
    <row r="3769" spans="1:3" ht="15.6" x14ac:dyDescent="0.3">
      <c r="A3769" s="116">
        <v>45447</v>
      </c>
      <c r="B3769" s="104">
        <v>24</v>
      </c>
      <c r="C3769" s="226">
        <v>14.788</v>
      </c>
    </row>
    <row r="3770" spans="1:3" ht="15.6" x14ac:dyDescent="0.3">
      <c r="A3770" s="116">
        <v>45448</v>
      </c>
      <c r="B3770" s="104">
        <v>1</v>
      </c>
      <c r="C3770" s="226">
        <v>15.33</v>
      </c>
    </row>
    <row r="3771" spans="1:3" ht="15.6" x14ac:dyDescent="0.3">
      <c r="A3771" s="116">
        <v>45448</v>
      </c>
      <c r="B3771" s="104">
        <v>2</v>
      </c>
      <c r="C3771" s="226">
        <v>14.782</v>
      </c>
    </row>
    <row r="3772" spans="1:3" ht="15.6" x14ac:dyDescent="0.3">
      <c r="A3772" s="116">
        <v>45448</v>
      </c>
      <c r="B3772" s="104">
        <v>3</v>
      </c>
      <c r="C3772" s="226">
        <v>15.047000000000001</v>
      </c>
    </row>
    <row r="3773" spans="1:3" ht="15.6" x14ac:dyDescent="0.3">
      <c r="A3773" s="116">
        <v>45448</v>
      </c>
      <c r="B3773" s="104">
        <v>4</v>
      </c>
      <c r="C3773" s="226">
        <v>14.532</v>
      </c>
    </row>
    <row r="3774" spans="1:3" ht="15.6" x14ac:dyDescent="0.3">
      <c r="A3774" s="116">
        <v>45448</v>
      </c>
      <c r="B3774" s="104">
        <v>5</v>
      </c>
      <c r="C3774" s="226">
        <v>14.576000000000001</v>
      </c>
    </row>
    <row r="3775" spans="1:3" ht="15.6" x14ac:dyDescent="0.3">
      <c r="A3775" s="116">
        <v>45448</v>
      </c>
      <c r="B3775" s="104">
        <v>6</v>
      </c>
      <c r="C3775" s="226">
        <v>14.36</v>
      </c>
    </row>
    <row r="3776" spans="1:3" ht="15.6" x14ac:dyDescent="0.3">
      <c r="A3776" s="116">
        <v>45448</v>
      </c>
      <c r="B3776" s="104">
        <v>7</v>
      </c>
      <c r="C3776" s="226">
        <v>15.287000000000001</v>
      </c>
    </row>
    <row r="3777" spans="1:3" ht="15.6" x14ac:dyDescent="0.3">
      <c r="A3777" s="116">
        <v>45448</v>
      </c>
      <c r="B3777" s="104">
        <v>8</v>
      </c>
      <c r="C3777" s="226">
        <v>15.525</v>
      </c>
    </row>
    <row r="3778" spans="1:3" ht="15.6" x14ac:dyDescent="0.3">
      <c r="A3778" s="116">
        <v>45448</v>
      </c>
      <c r="B3778" s="104">
        <v>9</v>
      </c>
      <c r="C3778" s="226">
        <v>16.233000000000001</v>
      </c>
    </row>
    <row r="3779" spans="1:3" ht="15.6" x14ac:dyDescent="0.3">
      <c r="A3779" s="116">
        <v>45448</v>
      </c>
      <c r="B3779" s="104">
        <v>10</v>
      </c>
      <c r="C3779" s="226">
        <v>16.434000000000001</v>
      </c>
    </row>
    <row r="3780" spans="1:3" ht="15.6" x14ac:dyDescent="0.3">
      <c r="A3780" s="116">
        <v>45448</v>
      </c>
      <c r="B3780" s="104">
        <v>11</v>
      </c>
      <c r="C3780" s="226">
        <v>16.8</v>
      </c>
    </row>
    <row r="3781" spans="1:3" ht="15.6" x14ac:dyDescent="0.3">
      <c r="A3781" s="116">
        <v>45448</v>
      </c>
      <c r="B3781" s="104">
        <v>12</v>
      </c>
      <c r="C3781" s="226">
        <v>17.231999999999999</v>
      </c>
    </row>
    <row r="3782" spans="1:3" ht="15.6" x14ac:dyDescent="0.3">
      <c r="A3782" s="116">
        <v>45448</v>
      </c>
      <c r="B3782" s="104">
        <v>13</v>
      </c>
      <c r="C3782" s="226">
        <v>17.495000000000001</v>
      </c>
    </row>
    <row r="3783" spans="1:3" ht="15.6" x14ac:dyDescent="0.3">
      <c r="A3783" s="116">
        <v>45448</v>
      </c>
      <c r="B3783" s="104">
        <v>14</v>
      </c>
      <c r="C3783" s="226">
        <v>17.463999999999999</v>
      </c>
    </row>
    <row r="3784" spans="1:3" ht="15.6" x14ac:dyDescent="0.3">
      <c r="A3784" s="116">
        <v>45448</v>
      </c>
      <c r="B3784" s="104">
        <v>15</v>
      </c>
      <c r="C3784" s="226">
        <v>17.326000000000001</v>
      </c>
    </row>
    <row r="3785" spans="1:3" ht="15.6" x14ac:dyDescent="0.3">
      <c r="A3785" s="116">
        <v>45448</v>
      </c>
      <c r="B3785" s="104">
        <v>16</v>
      </c>
      <c r="C3785" s="226">
        <v>16.895</v>
      </c>
    </row>
    <row r="3786" spans="1:3" ht="15.6" x14ac:dyDescent="0.3">
      <c r="A3786" s="116">
        <v>45448</v>
      </c>
      <c r="B3786" s="104">
        <v>17</v>
      </c>
      <c r="C3786" s="226">
        <v>16.326000000000001</v>
      </c>
    </row>
    <row r="3787" spans="1:3" ht="15.6" x14ac:dyDescent="0.3">
      <c r="A3787" s="116">
        <v>45448</v>
      </c>
      <c r="B3787" s="104">
        <v>18</v>
      </c>
      <c r="C3787" s="226">
        <v>16.98</v>
      </c>
    </row>
    <row r="3788" spans="1:3" ht="15.6" x14ac:dyDescent="0.3">
      <c r="A3788" s="116">
        <v>45448</v>
      </c>
      <c r="B3788" s="104">
        <v>19</v>
      </c>
      <c r="C3788" s="226">
        <v>16.684999999999999</v>
      </c>
    </row>
    <row r="3789" spans="1:3" ht="15.6" x14ac:dyDescent="0.3">
      <c r="A3789" s="116">
        <v>45448</v>
      </c>
      <c r="B3789" s="104">
        <v>20</v>
      </c>
      <c r="C3789" s="226">
        <v>16.204000000000001</v>
      </c>
    </row>
    <row r="3790" spans="1:3" ht="15.6" x14ac:dyDescent="0.3">
      <c r="A3790" s="116">
        <v>45448</v>
      </c>
      <c r="B3790" s="104">
        <v>21</v>
      </c>
      <c r="C3790" s="226">
        <v>16.244</v>
      </c>
    </row>
    <row r="3791" spans="1:3" ht="15.6" x14ac:dyDescent="0.3">
      <c r="A3791" s="116">
        <v>45448</v>
      </c>
      <c r="B3791" s="104">
        <v>22</v>
      </c>
      <c r="C3791" s="226">
        <v>16.109000000000002</v>
      </c>
    </row>
    <row r="3792" spans="1:3" ht="15.6" x14ac:dyDescent="0.3">
      <c r="A3792" s="116">
        <v>45448</v>
      </c>
      <c r="B3792" s="104">
        <v>23</v>
      </c>
      <c r="C3792" s="226">
        <v>15.263999999999999</v>
      </c>
    </row>
    <row r="3793" spans="1:3" ht="15.6" x14ac:dyDescent="0.3">
      <c r="A3793" s="116">
        <v>45448</v>
      </c>
      <c r="B3793" s="104">
        <v>24</v>
      </c>
      <c r="C3793" s="226">
        <v>15.131</v>
      </c>
    </row>
    <row r="3794" spans="1:3" ht="15.6" x14ac:dyDescent="0.3">
      <c r="A3794" s="116">
        <v>45449</v>
      </c>
      <c r="B3794" s="104">
        <v>1</v>
      </c>
      <c r="C3794" s="226">
        <v>14.353</v>
      </c>
    </row>
    <row r="3795" spans="1:3" ht="15.6" x14ac:dyDescent="0.3">
      <c r="A3795" s="116">
        <v>45449</v>
      </c>
      <c r="B3795" s="104">
        <v>2</v>
      </c>
      <c r="C3795" s="226">
        <v>15.45</v>
      </c>
    </row>
    <row r="3796" spans="1:3" ht="15.6" x14ac:dyDescent="0.3">
      <c r="A3796" s="116">
        <v>45449</v>
      </c>
      <c r="B3796" s="104">
        <v>3</v>
      </c>
      <c r="C3796" s="226">
        <v>15.757999999999999</v>
      </c>
    </row>
    <row r="3797" spans="1:3" ht="15.6" x14ac:dyDescent="0.3">
      <c r="A3797" s="116">
        <v>45449</v>
      </c>
      <c r="B3797" s="104">
        <v>4</v>
      </c>
      <c r="C3797" s="226">
        <v>14.978</v>
      </c>
    </row>
    <row r="3798" spans="1:3" ht="15.6" x14ac:dyDescent="0.3">
      <c r="A3798" s="116">
        <v>45449</v>
      </c>
      <c r="B3798" s="104">
        <v>5</v>
      </c>
      <c r="C3798" s="226">
        <v>14.45</v>
      </c>
    </row>
    <row r="3799" spans="1:3" ht="15.6" x14ac:dyDescent="0.3">
      <c r="A3799" s="116">
        <v>45449</v>
      </c>
      <c r="B3799" s="104">
        <v>6</v>
      </c>
      <c r="C3799" s="226">
        <v>14.456</v>
      </c>
    </row>
    <row r="3800" spans="1:3" ht="15.6" x14ac:dyDescent="0.3">
      <c r="A3800" s="116">
        <v>45449</v>
      </c>
      <c r="B3800" s="104">
        <v>7</v>
      </c>
      <c r="C3800" s="226">
        <v>15.241</v>
      </c>
    </row>
    <row r="3801" spans="1:3" ht="15.6" x14ac:dyDescent="0.3">
      <c r="A3801" s="116">
        <v>45449</v>
      </c>
      <c r="B3801" s="104">
        <v>8</v>
      </c>
      <c r="C3801" s="226">
        <v>16.398</v>
      </c>
    </row>
    <row r="3802" spans="1:3" ht="15.6" x14ac:dyDescent="0.3">
      <c r="A3802" s="116">
        <v>45449</v>
      </c>
      <c r="B3802" s="104">
        <v>9</v>
      </c>
      <c r="C3802" s="226">
        <v>16.478999999999999</v>
      </c>
    </row>
    <row r="3803" spans="1:3" ht="15.6" x14ac:dyDescent="0.3">
      <c r="A3803" s="116">
        <v>45449</v>
      </c>
      <c r="B3803" s="104">
        <v>10</v>
      </c>
      <c r="C3803" s="226">
        <v>16.382000000000001</v>
      </c>
    </row>
    <row r="3804" spans="1:3" ht="15.6" x14ac:dyDescent="0.3">
      <c r="A3804" s="116">
        <v>45449</v>
      </c>
      <c r="B3804" s="104">
        <v>11</v>
      </c>
      <c r="C3804" s="226">
        <v>16.439</v>
      </c>
    </row>
    <row r="3805" spans="1:3" ht="15.6" x14ac:dyDescent="0.3">
      <c r="A3805" s="116">
        <v>45449</v>
      </c>
      <c r="B3805" s="104">
        <v>12</v>
      </c>
      <c r="C3805" s="226">
        <v>16.821000000000002</v>
      </c>
    </row>
    <row r="3806" spans="1:3" ht="15.6" x14ac:dyDescent="0.3">
      <c r="A3806" s="116">
        <v>45449</v>
      </c>
      <c r="B3806" s="104">
        <v>13</v>
      </c>
      <c r="C3806" s="226">
        <v>16.765000000000001</v>
      </c>
    </row>
    <row r="3807" spans="1:3" ht="15.6" x14ac:dyDescent="0.3">
      <c r="A3807" s="116">
        <v>45449</v>
      </c>
      <c r="B3807" s="104">
        <v>14</v>
      </c>
      <c r="C3807" s="226">
        <v>17.087</v>
      </c>
    </row>
    <row r="3808" spans="1:3" ht="15.6" x14ac:dyDescent="0.3">
      <c r="A3808" s="116">
        <v>45449</v>
      </c>
      <c r="B3808" s="104">
        <v>15</v>
      </c>
      <c r="C3808" s="226">
        <v>16.920999999999999</v>
      </c>
    </row>
    <row r="3809" spans="1:3" ht="15.6" x14ac:dyDescent="0.3">
      <c r="A3809" s="116">
        <v>45449</v>
      </c>
      <c r="B3809" s="104">
        <v>16</v>
      </c>
      <c r="C3809" s="226">
        <v>16.922000000000001</v>
      </c>
    </row>
    <row r="3810" spans="1:3" ht="15.6" x14ac:dyDescent="0.3">
      <c r="A3810" s="116">
        <v>45449</v>
      </c>
      <c r="B3810" s="104">
        <v>17</v>
      </c>
      <c r="C3810" s="226">
        <v>16.227</v>
      </c>
    </row>
    <row r="3811" spans="1:3" ht="15.6" x14ac:dyDescent="0.3">
      <c r="A3811" s="116">
        <v>45449</v>
      </c>
      <c r="B3811" s="104">
        <v>18</v>
      </c>
      <c r="C3811" s="226">
        <v>15.885</v>
      </c>
    </row>
    <row r="3812" spans="1:3" ht="15.6" x14ac:dyDescent="0.3">
      <c r="A3812" s="116">
        <v>45449</v>
      </c>
      <c r="B3812" s="104">
        <v>19</v>
      </c>
      <c r="C3812" s="226">
        <v>15.233000000000001</v>
      </c>
    </row>
    <row r="3813" spans="1:3" ht="15.6" x14ac:dyDescent="0.3">
      <c r="A3813" s="116">
        <v>45449</v>
      </c>
      <c r="B3813" s="104">
        <v>20</v>
      </c>
      <c r="C3813" s="226">
        <v>15.282999999999999</v>
      </c>
    </row>
    <row r="3814" spans="1:3" ht="15.6" x14ac:dyDescent="0.3">
      <c r="A3814" s="116">
        <v>45449</v>
      </c>
      <c r="B3814" s="104">
        <v>21</v>
      </c>
      <c r="C3814" s="226">
        <v>15.323</v>
      </c>
    </row>
    <row r="3815" spans="1:3" ht="15.6" x14ac:dyDescent="0.3">
      <c r="A3815" s="116">
        <v>45449</v>
      </c>
      <c r="B3815" s="104">
        <v>22</v>
      </c>
      <c r="C3815" s="226">
        <v>15.587999999999999</v>
      </c>
    </row>
    <row r="3816" spans="1:3" ht="15.6" x14ac:dyDescent="0.3">
      <c r="A3816" s="116">
        <v>45449</v>
      </c>
      <c r="B3816" s="104">
        <v>23</v>
      </c>
      <c r="C3816" s="226">
        <v>15.217000000000001</v>
      </c>
    </row>
    <row r="3817" spans="1:3" ht="15.6" x14ac:dyDescent="0.3">
      <c r="A3817" s="116">
        <v>45449</v>
      </c>
      <c r="B3817" s="104">
        <v>24</v>
      </c>
      <c r="C3817" s="226">
        <v>15.124000000000001</v>
      </c>
    </row>
    <row r="3818" spans="1:3" ht="15.6" x14ac:dyDescent="0.3">
      <c r="A3818" s="116">
        <v>45450</v>
      </c>
      <c r="B3818" s="104">
        <v>1</v>
      </c>
      <c r="C3818" s="226">
        <v>15.305999999999999</v>
      </c>
    </row>
    <row r="3819" spans="1:3" ht="15.6" x14ac:dyDescent="0.3">
      <c r="A3819" s="116">
        <v>45450</v>
      </c>
      <c r="B3819" s="104">
        <v>2</v>
      </c>
      <c r="C3819" s="226">
        <v>15.178000000000001</v>
      </c>
    </row>
    <row r="3820" spans="1:3" ht="15.6" x14ac:dyDescent="0.3">
      <c r="A3820" s="116">
        <v>45450</v>
      </c>
      <c r="B3820" s="104">
        <v>3</v>
      </c>
      <c r="C3820" s="226">
        <v>14.028</v>
      </c>
    </row>
    <row r="3821" spans="1:3" ht="15.6" x14ac:dyDescent="0.3">
      <c r="A3821" s="116">
        <v>45450</v>
      </c>
      <c r="B3821" s="104">
        <v>4</v>
      </c>
      <c r="C3821" s="226">
        <v>14.317</v>
      </c>
    </row>
    <row r="3822" spans="1:3" ht="15.6" x14ac:dyDescent="0.3">
      <c r="A3822" s="116">
        <v>45450</v>
      </c>
      <c r="B3822" s="104">
        <v>5</v>
      </c>
      <c r="C3822" s="226">
        <v>14.266999999999999</v>
      </c>
    </row>
    <row r="3823" spans="1:3" ht="15.6" x14ac:dyDescent="0.3">
      <c r="A3823" s="116">
        <v>45450</v>
      </c>
      <c r="B3823" s="104">
        <v>6</v>
      </c>
      <c r="C3823" s="226">
        <v>13.537000000000001</v>
      </c>
    </row>
    <row r="3824" spans="1:3" ht="15.6" x14ac:dyDescent="0.3">
      <c r="A3824" s="116">
        <v>45450</v>
      </c>
      <c r="B3824" s="104">
        <v>7</v>
      </c>
      <c r="C3824" s="226">
        <v>14.484999999999999</v>
      </c>
    </row>
    <row r="3825" spans="1:3" ht="15.6" x14ac:dyDescent="0.3">
      <c r="A3825" s="116">
        <v>45450</v>
      </c>
      <c r="B3825" s="104">
        <v>8</v>
      </c>
      <c r="C3825" s="226">
        <v>15.427</v>
      </c>
    </row>
    <row r="3826" spans="1:3" ht="15.6" x14ac:dyDescent="0.3">
      <c r="A3826" s="116">
        <v>45450</v>
      </c>
      <c r="B3826" s="104">
        <v>9</v>
      </c>
      <c r="C3826" s="226">
        <v>15.058</v>
      </c>
    </row>
    <row r="3827" spans="1:3" ht="15.6" x14ac:dyDescent="0.3">
      <c r="A3827" s="116">
        <v>45450</v>
      </c>
      <c r="B3827" s="104">
        <v>10</v>
      </c>
      <c r="C3827" s="226">
        <v>14.443</v>
      </c>
    </row>
    <row r="3828" spans="1:3" ht="15.6" x14ac:dyDescent="0.3">
      <c r="A3828" s="116">
        <v>45450</v>
      </c>
      <c r="B3828" s="104">
        <v>11</v>
      </c>
      <c r="C3828" s="226">
        <v>14.624000000000001</v>
      </c>
    </row>
    <row r="3829" spans="1:3" ht="15.6" x14ac:dyDescent="0.3">
      <c r="A3829" s="116">
        <v>45450</v>
      </c>
      <c r="B3829" s="104">
        <v>12</v>
      </c>
      <c r="C3829" s="226">
        <v>15.02</v>
      </c>
    </row>
    <row r="3830" spans="1:3" ht="15.6" x14ac:dyDescent="0.3">
      <c r="A3830" s="116">
        <v>45450</v>
      </c>
      <c r="B3830" s="104">
        <v>13</v>
      </c>
      <c r="C3830" s="226">
        <v>14.624000000000001</v>
      </c>
    </row>
    <row r="3831" spans="1:3" ht="15.6" x14ac:dyDescent="0.3">
      <c r="A3831" s="116">
        <v>45450</v>
      </c>
      <c r="B3831" s="104">
        <v>14</v>
      </c>
      <c r="C3831" s="226">
        <v>14.789</v>
      </c>
    </row>
    <row r="3832" spans="1:3" ht="15.6" x14ac:dyDescent="0.3">
      <c r="A3832" s="116">
        <v>45450</v>
      </c>
      <c r="B3832" s="104">
        <v>15</v>
      </c>
      <c r="C3832" s="226">
        <v>14.89</v>
      </c>
    </row>
    <row r="3833" spans="1:3" ht="15.6" x14ac:dyDescent="0.3">
      <c r="A3833" s="116">
        <v>45450</v>
      </c>
      <c r="B3833" s="104">
        <v>16</v>
      </c>
      <c r="C3833" s="226">
        <v>14.93</v>
      </c>
    </row>
    <row r="3834" spans="1:3" ht="15.6" x14ac:dyDescent="0.3">
      <c r="A3834" s="116">
        <v>45450</v>
      </c>
      <c r="B3834" s="104">
        <v>17</v>
      </c>
      <c r="C3834" s="226">
        <v>14.48</v>
      </c>
    </row>
    <row r="3835" spans="1:3" ht="15.6" x14ac:dyDescent="0.3">
      <c r="A3835" s="116">
        <v>45450</v>
      </c>
      <c r="B3835" s="104">
        <v>18</v>
      </c>
      <c r="C3835" s="226">
        <v>14.29</v>
      </c>
    </row>
    <row r="3836" spans="1:3" ht="15.6" x14ac:dyDescent="0.3">
      <c r="A3836" s="116">
        <v>45450</v>
      </c>
      <c r="B3836" s="104">
        <v>19</v>
      </c>
      <c r="C3836" s="226">
        <v>13.912000000000001</v>
      </c>
    </row>
    <row r="3837" spans="1:3" ht="15.6" x14ac:dyDescent="0.3">
      <c r="A3837" s="116">
        <v>45450</v>
      </c>
      <c r="B3837" s="104">
        <v>20</v>
      </c>
      <c r="C3837" s="226">
        <v>14.09</v>
      </c>
    </row>
    <row r="3838" spans="1:3" ht="15.6" x14ac:dyDescent="0.3">
      <c r="A3838" s="116">
        <v>45450</v>
      </c>
      <c r="B3838" s="104">
        <v>21</v>
      </c>
      <c r="C3838" s="226">
        <v>13.968999999999999</v>
      </c>
    </row>
    <row r="3839" spans="1:3" ht="15.6" x14ac:dyDescent="0.3">
      <c r="A3839" s="116">
        <v>45450</v>
      </c>
      <c r="B3839" s="104">
        <v>22</v>
      </c>
      <c r="C3839" s="226">
        <v>13.717000000000001</v>
      </c>
    </row>
    <row r="3840" spans="1:3" ht="15.6" x14ac:dyDescent="0.3">
      <c r="A3840" s="116">
        <v>45450</v>
      </c>
      <c r="B3840" s="104">
        <v>23</v>
      </c>
      <c r="C3840" s="226">
        <v>13.122999999999999</v>
      </c>
    </row>
    <row r="3841" spans="1:3" ht="15.6" x14ac:dyDescent="0.3">
      <c r="A3841" s="116">
        <v>45450</v>
      </c>
      <c r="B3841" s="104">
        <v>24</v>
      </c>
      <c r="C3841" s="226">
        <v>12.699</v>
      </c>
    </row>
    <row r="3842" spans="1:3" ht="15.6" x14ac:dyDescent="0.3">
      <c r="A3842" s="116">
        <v>45451</v>
      </c>
      <c r="B3842" s="104">
        <v>1</v>
      </c>
      <c r="C3842" s="226">
        <v>12.561999999999999</v>
      </c>
    </row>
    <row r="3843" spans="1:3" ht="15.6" x14ac:dyDescent="0.3">
      <c r="A3843" s="116">
        <v>45451</v>
      </c>
      <c r="B3843" s="104">
        <v>2</v>
      </c>
      <c r="C3843" s="226">
        <v>12.442</v>
      </c>
    </row>
    <row r="3844" spans="1:3" ht="15.6" x14ac:dyDescent="0.3">
      <c r="A3844" s="116">
        <v>45451</v>
      </c>
      <c r="B3844" s="104">
        <v>3</v>
      </c>
      <c r="C3844" s="226">
        <v>11.936999999999999</v>
      </c>
    </row>
    <row r="3845" spans="1:3" ht="15.6" x14ac:dyDescent="0.3">
      <c r="A3845" s="116">
        <v>45451</v>
      </c>
      <c r="B3845" s="104">
        <v>4</v>
      </c>
      <c r="C3845" s="226">
        <v>11.603999999999999</v>
      </c>
    </row>
    <row r="3846" spans="1:3" ht="15.6" x14ac:dyDescent="0.3">
      <c r="A3846" s="116">
        <v>45451</v>
      </c>
      <c r="B3846" s="104">
        <v>5</v>
      </c>
      <c r="C3846" s="226">
        <v>11.563000000000001</v>
      </c>
    </row>
    <row r="3847" spans="1:3" ht="15.6" x14ac:dyDescent="0.3">
      <c r="A3847" s="116">
        <v>45451</v>
      </c>
      <c r="B3847" s="104">
        <v>6</v>
      </c>
      <c r="C3847" s="226">
        <v>11.198</v>
      </c>
    </row>
    <row r="3848" spans="1:3" ht="15.6" x14ac:dyDescent="0.3">
      <c r="A3848" s="116">
        <v>45451</v>
      </c>
      <c r="B3848" s="104">
        <v>7</v>
      </c>
      <c r="C3848" s="226">
        <v>10.625</v>
      </c>
    </row>
    <row r="3849" spans="1:3" ht="15.6" x14ac:dyDescent="0.3">
      <c r="A3849" s="116">
        <v>45451</v>
      </c>
      <c r="B3849" s="104">
        <v>8</v>
      </c>
      <c r="C3849" s="226">
        <v>10.917999999999999</v>
      </c>
    </row>
    <row r="3850" spans="1:3" ht="15.6" x14ac:dyDescent="0.3">
      <c r="A3850" s="116">
        <v>45451</v>
      </c>
      <c r="B3850" s="104">
        <v>9</v>
      </c>
      <c r="C3850" s="226">
        <v>11.086</v>
      </c>
    </row>
    <row r="3851" spans="1:3" ht="15.6" x14ac:dyDescent="0.3">
      <c r="A3851" s="116">
        <v>45451</v>
      </c>
      <c r="B3851" s="104">
        <v>10</v>
      </c>
      <c r="C3851" s="226">
        <v>10.868</v>
      </c>
    </row>
    <row r="3852" spans="1:3" ht="15.6" x14ac:dyDescent="0.3">
      <c r="A3852" s="116">
        <v>45451</v>
      </c>
      <c r="B3852" s="104">
        <v>11</v>
      </c>
      <c r="C3852" s="226">
        <v>10.68</v>
      </c>
    </row>
    <row r="3853" spans="1:3" ht="15.6" x14ac:dyDescent="0.3">
      <c r="A3853" s="116">
        <v>45451</v>
      </c>
      <c r="B3853" s="104">
        <v>12</v>
      </c>
      <c r="C3853" s="226">
        <v>10.762</v>
      </c>
    </row>
    <row r="3854" spans="1:3" ht="15.6" x14ac:dyDescent="0.3">
      <c r="A3854" s="116">
        <v>45451</v>
      </c>
      <c r="B3854" s="104">
        <v>13</v>
      </c>
      <c r="C3854" s="226">
        <v>10.943</v>
      </c>
    </row>
    <row r="3855" spans="1:3" ht="15.6" x14ac:dyDescent="0.3">
      <c r="A3855" s="116">
        <v>45451</v>
      </c>
      <c r="B3855" s="104">
        <v>14</v>
      </c>
      <c r="C3855" s="226">
        <v>11.462999999999999</v>
      </c>
    </row>
    <row r="3856" spans="1:3" ht="15.6" x14ac:dyDescent="0.3">
      <c r="A3856" s="116">
        <v>45451</v>
      </c>
      <c r="B3856" s="104">
        <v>15</v>
      </c>
      <c r="C3856" s="226">
        <v>11.082000000000001</v>
      </c>
    </row>
    <row r="3857" spans="1:3" ht="15.6" x14ac:dyDescent="0.3">
      <c r="A3857" s="116">
        <v>45451</v>
      </c>
      <c r="B3857" s="104">
        <v>16</v>
      </c>
      <c r="C3857" s="226">
        <v>11.119</v>
      </c>
    </row>
    <row r="3858" spans="1:3" ht="15.6" x14ac:dyDescent="0.3">
      <c r="A3858" s="116">
        <v>45451</v>
      </c>
      <c r="B3858" s="104">
        <v>17</v>
      </c>
      <c r="C3858" s="226">
        <v>10.967000000000001</v>
      </c>
    </row>
    <row r="3859" spans="1:3" ht="15.6" x14ac:dyDescent="0.3">
      <c r="A3859" s="116">
        <v>45451</v>
      </c>
      <c r="B3859" s="104">
        <v>18</v>
      </c>
      <c r="C3859" s="226">
        <v>10.802</v>
      </c>
    </row>
    <row r="3860" spans="1:3" ht="15.6" x14ac:dyDescent="0.3">
      <c r="A3860" s="116">
        <v>45451</v>
      </c>
      <c r="B3860" s="104">
        <v>19</v>
      </c>
      <c r="C3860" s="226">
        <v>10.76</v>
      </c>
    </row>
    <row r="3861" spans="1:3" ht="15.6" x14ac:dyDescent="0.3">
      <c r="A3861" s="116">
        <v>45451</v>
      </c>
      <c r="B3861" s="104">
        <v>20</v>
      </c>
      <c r="C3861" s="226">
        <v>10.882</v>
      </c>
    </row>
    <row r="3862" spans="1:3" ht="15.6" x14ac:dyDescent="0.3">
      <c r="A3862" s="116">
        <v>45451</v>
      </c>
      <c r="B3862" s="104">
        <v>21</v>
      </c>
      <c r="C3862" s="226">
        <v>10.851000000000001</v>
      </c>
    </row>
    <row r="3863" spans="1:3" ht="15.6" x14ac:dyDescent="0.3">
      <c r="A3863" s="116">
        <v>45451</v>
      </c>
      <c r="B3863" s="104">
        <v>22</v>
      </c>
      <c r="C3863" s="226">
        <v>10.723000000000001</v>
      </c>
    </row>
    <row r="3864" spans="1:3" ht="15.6" x14ac:dyDescent="0.3">
      <c r="A3864" s="116">
        <v>45451</v>
      </c>
      <c r="B3864" s="104">
        <v>23</v>
      </c>
      <c r="C3864" s="226">
        <v>10.42</v>
      </c>
    </row>
    <row r="3865" spans="1:3" ht="15.6" x14ac:dyDescent="0.3">
      <c r="A3865" s="116">
        <v>45451</v>
      </c>
      <c r="B3865" s="104">
        <v>24</v>
      </c>
      <c r="C3865" s="226">
        <v>10.041</v>
      </c>
    </row>
    <row r="3866" spans="1:3" ht="15.6" x14ac:dyDescent="0.3">
      <c r="A3866" s="116">
        <v>45452</v>
      </c>
      <c r="B3866" s="104">
        <v>1</v>
      </c>
      <c r="C3866" s="226">
        <v>9.9619999999999997</v>
      </c>
    </row>
    <row r="3867" spans="1:3" ht="15.6" x14ac:dyDescent="0.3">
      <c r="A3867" s="116">
        <v>45452</v>
      </c>
      <c r="B3867" s="104">
        <v>2</v>
      </c>
      <c r="C3867" s="226">
        <v>9.798</v>
      </c>
    </row>
    <row r="3868" spans="1:3" ht="15.6" x14ac:dyDescent="0.3">
      <c r="A3868" s="116">
        <v>45452</v>
      </c>
      <c r="B3868" s="104">
        <v>3</v>
      </c>
      <c r="C3868" s="226">
        <v>9.5359999999999996</v>
      </c>
    </row>
    <row r="3869" spans="1:3" ht="15.6" x14ac:dyDescent="0.3">
      <c r="A3869" s="116">
        <v>45452</v>
      </c>
      <c r="B3869" s="104">
        <v>4</v>
      </c>
      <c r="C3869" s="226">
        <v>9.6229999999999993</v>
      </c>
    </row>
    <row r="3870" spans="1:3" ht="15.6" x14ac:dyDescent="0.3">
      <c r="A3870" s="116">
        <v>45452</v>
      </c>
      <c r="B3870" s="104">
        <v>5</v>
      </c>
      <c r="C3870" s="226">
        <v>9.5079999999999991</v>
      </c>
    </row>
    <row r="3871" spans="1:3" ht="15.6" x14ac:dyDescent="0.3">
      <c r="A3871" s="116">
        <v>45452</v>
      </c>
      <c r="B3871" s="104">
        <v>6</v>
      </c>
      <c r="C3871" s="226">
        <v>9.33</v>
      </c>
    </row>
    <row r="3872" spans="1:3" ht="15.6" x14ac:dyDescent="0.3">
      <c r="A3872" s="116">
        <v>45452</v>
      </c>
      <c r="B3872" s="104">
        <v>7</v>
      </c>
      <c r="C3872" s="226">
        <v>9.1310000000000002</v>
      </c>
    </row>
    <row r="3873" spans="1:3" ht="15.6" x14ac:dyDescent="0.3">
      <c r="A3873" s="116">
        <v>45452</v>
      </c>
      <c r="B3873" s="104">
        <v>8</v>
      </c>
      <c r="C3873" s="226">
        <v>9.42</v>
      </c>
    </row>
    <row r="3874" spans="1:3" ht="15.6" x14ac:dyDescent="0.3">
      <c r="A3874" s="116">
        <v>45452</v>
      </c>
      <c r="B3874" s="104">
        <v>9</v>
      </c>
      <c r="C3874" s="226">
        <v>9.4969999999999999</v>
      </c>
    </row>
    <row r="3875" spans="1:3" ht="15.6" x14ac:dyDescent="0.3">
      <c r="A3875" s="116">
        <v>45452</v>
      </c>
      <c r="B3875" s="104">
        <v>10</v>
      </c>
      <c r="C3875" s="226">
        <v>9.4480000000000004</v>
      </c>
    </row>
    <row r="3876" spans="1:3" ht="15.6" x14ac:dyDescent="0.3">
      <c r="A3876" s="116">
        <v>45452</v>
      </c>
      <c r="B3876" s="104">
        <v>11</v>
      </c>
      <c r="C3876" s="226">
        <v>9.4009999999999998</v>
      </c>
    </row>
    <row r="3877" spans="1:3" ht="15.6" x14ac:dyDescent="0.3">
      <c r="A3877" s="116">
        <v>45452</v>
      </c>
      <c r="B3877" s="104">
        <v>12</v>
      </c>
      <c r="C3877" s="226">
        <v>9.7260000000000009</v>
      </c>
    </row>
    <row r="3878" spans="1:3" ht="15.6" x14ac:dyDescent="0.3">
      <c r="A3878" s="116">
        <v>45452</v>
      </c>
      <c r="B3878" s="104">
        <v>13</v>
      </c>
      <c r="C3878" s="226">
        <v>10.526</v>
      </c>
    </row>
    <row r="3879" spans="1:3" ht="15.6" x14ac:dyDescent="0.3">
      <c r="A3879" s="116">
        <v>45452</v>
      </c>
      <c r="B3879" s="104">
        <v>14</v>
      </c>
      <c r="C3879" s="226">
        <v>10.807</v>
      </c>
    </row>
    <row r="3880" spans="1:3" ht="15.6" x14ac:dyDescent="0.3">
      <c r="A3880" s="116">
        <v>45452</v>
      </c>
      <c r="B3880" s="104">
        <v>15</v>
      </c>
      <c r="C3880" s="226">
        <v>10.696999999999999</v>
      </c>
    </row>
    <row r="3881" spans="1:3" ht="15.6" x14ac:dyDescent="0.3">
      <c r="A3881" s="116">
        <v>45452</v>
      </c>
      <c r="B3881" s="104">
        <v>16</v>
      </c>
      <c r="C3881" s="226">
        <v>10.468999999999999</v>
      </c>
    </row>
    <row r="3882" spans="1:3" ht="15.6" x14ac:dyDescent="0.3">
      <c r="A3882" s="116">
        <v>45452</v>
      </c>
      <c r="B3882" s="104">
        <v>17</v>
      </c>
      <c r="C3882" s="226">
        <v>10.496</v>
      </c>
    </row>
    <row r="3883" spans="1:3" ht="15.6" x14ac:dyDescent="0.3">
      <c r="A3883" s="116">
        <v>45452</v>
      </c>
      <c r="B3883" s="104">
        <v>18</v>
      </c>
      <c r="C3883" s="226">
        <v>10.97</v>
      </c>
    </row>
    <row r="3884" spans="1:3" ht="15.6" x14ac:dyDescent="0.3">
      <c r="A3884" s="116">
        <v>45452</v>
      </c>
      <c r="B3884" s="104">
        <v>19</v>
      </c>
      <c r="C3884" s="226">
        <v>11.443</v>
      </c>
    </row>
    <row r="3885" spans="1:3" ht="15.6" x14ac:dyDescent="0.3">
      <c r="A3885" s="116">
        <v>45452</v>
      </c>
      <c r="B3885" s="104">
        <v>20</v>
      </c>
      <c r="C3885" s="226">
        <v>12.167</v>
      </c>
    </row>
    <row r="3886" spans="1:3" ht="15.6" x14ac:dyDescent="0.3">
      <c r="A3886" s="116">
        <v>45452</v>
      </c>
      <c r="B3886" s="104">
        <v>21</v>
      </c>
      <c r="C3886" s="226">
        <v>12.006</v>
      </c>
    </row>
    <row r="3887" spans="1:3" ht="15.6" x14ac:dyDescent="0.3">
      <c r="A3887" s="116">
        <v>45452</v>
      </c>
      <c r="B3887" s="104">
        <v>22</v>
      </c>
      <c r="C3887" s="226">
        <v>11.843999999999999</v>
      </c>
    </row>
    <row r="3888" spans="1:3" ht="15.6" x14ac:dyDescent="0.3">
      <c r="A3888" s="116">
        <v>45452</v>
      </c>
      <c r="B3888" s="104">
        <v>23</v>
      </c>
      <c r="C3888" s="226">
        <v>12.166</v>
      </c>
    </row>
    <row r="3889" spans="1:3" ht="15.6" x14ac:dyDescent="0.3">
      <c r="A3889" s="116">
        <v>45452</v>
      </c>
      <c r="B3889" s="104">
        <v>24</v>
      </c>
      <c r="C3889" s="226">
        <v>12.813000000000001</v>
      </c>
    </row>
    <row r="3890" spans="1:3" ht="15.6" x14ac:dyDescent="0.3">
      <c r="A3890" s="116">
        <v>45453</v>
      </c>
      <c r="B3890" s="104">
        <v>1</v>
      </c>
      <c r="C3890" s="226">
        <v>12.589</v>
      </c>
    </row>
    <row r="3891" spans="1:3" ht="15.6" x14ac:dyDescent="0.3">
      <c r="A3891" s="116">
        <v>45453</v>
      </c>
      <c r="B3891" s="104">
        <v>2</v>
      </c>
      <c r="C3891" s="226">
        <v>12.204000000000001</v>
      </c>
    </row>
    <row r="3892" spans="1:3" ht="15.6" x14ac:dyDescent="0.3">
      <c r="A3892" s="116">
        <v>45453</v>
      </c>
      <c r="B3892" s="104">
        <v>3</v>
      </c>
      <c r="C3892" s="226">
        <v>12.567</v>
      </c>
    </row>
    <row r="3893" spans="1:3" ht="15.6" x14ac:dyDescent="0.3">
      <c r="A3893" s="116">
        <v>45453</v>
      </c>
      <c r="B3893" s="104">
        <v>4</v>
      </c>
      <c r="C3893" s="226">
        <v>13.13</v>
      </c>
    </row>
    <row r="3894" spans="1:3" ht="15.6" x14ac:dyDescent="0.3">
      <c r="A3894" s="116">
        <v>45453</v>
      </c>
      <c r="B3894" s="104">
        <v>5</v>
      </c>
      <c r="C3894" s="226">
        <v>13.108000000000001</v>
      </c>
    </row>
    <row r="3895" spans="1:3" ht="15.6" x14ac:dyDescent="0.3">
      <c r="A3895" s="116">
        <v>45453</v>
      </c>
      <c r="B3895" s="104">
        <v>6</v>
      </c>
      <c r="C3895" s="226">
        <v>14.356999999999999</v>
      </c>
    </row>
    <row r="3896" spans="1:3" ht="15.6" x14ac:dyDescent="0.3">
      <c r="A3896" s="116">
        <v>45453</v>
      </c>
      <c r="B3896" s="104">
        <v>7</v>
      </c>
      <c r="C3896" s="226">
        <v>14.728999999999999</v>
      </c>
    </row>
    <row r="3897" spans="1:3" ht="15.6" x14ac:dyDescent="0.3">
      <c r="A3897" s="116">
        <v>45453</v>
      </c>
      <c r="B3897" s="104">
        <v>8</v>
      </c>
      <c r="C3897" s="226">
        <v>16.256</v>
      </c>
    </row>
    <row r="3898" spans="1:3" ht="15.6" x14ac:dyDescent="0.3">
      <c r="A3898" s="116">
        <v>45453</v>
      </c>
      <c r="B3898" s="104">
        <v>9</v>
      </c>
      <c r="C3898" s="226">
        <v>16.709</v>
      </c>
    </row>
    <row r="3899" spans="1:3" ht="15.6" x14ac:dyDescent="0.3">
      <c r="A3899" s="116">
        <v>45453</v>
      </c>
      <c r="B3899" s="104">
        <v>10</v>
      </c>
      <c r="C3899" s="226">
        <v>16.503</v>
      </c>
    </row>
    <row r="3900" spans="1:3" ht="15.6" x14ac:dyDescent="0.3">
      <c r="A3900" s="116">
        <v>45453</v>
      </c>
      <c r="B3900" s="104">
        <v>11</v>
      </c>
      <c r="C3900" s="226">
        <v>16.452999999999999</v>
      </c>
    </row>
    <row r="3901" spans="1:3" ht="15.6" x14ac:dyDescent="0.3">
      <c r="A3901" s="116">
        <v>45453</v>
      </c>
      <c r="B3901" s="104">
        <v>12</v>
      </c>
      <c r="C3901" s="226">
        <v>16.2</v>
      </c>
    </row>
    <row r="3902" spans="1:3" ht="15.6" x14ac:dyDescent="0.3">
      <c r="A3902" s="116">
        <v>45453</v>
      </c>
      <c r="B3902" s="104">
        <v>13</v>
      </c>
      <c r="C3902" s="226">
        <v>17.135000000000002</v>
      </c>
    </row>
    <row r="3903" spans="1:3" ht="15.6" x14ac:dyDescent="0.3">
      <c r="A3903" s="116">
        <v>45453</v>
      </c>
      <c r="B3903" s="104">
        <v>14</v>
      </c>
      <c r="C3903" s="226">
        <v>17.850999999999999</v>
      </c>
    </row>
    <row r="3904" spans="1:3" ht="15.6" x14ac:dyDescent="0.3">
      <c r="A3904" s="116">
        <v>45453</v>
      </c>
      <c r="B3904" s="104">
        <v>15</v>
      </c>
      <c r="C3904" s="226">
        <v>17.670000000000002</v>
      </c>
    </row>
    <row r="3905" spans="1:3" ht="15.6" x14ac:dyDescent="0.3">
      <c r="A3905" s="116">
        <v>45453</v>
      </c>
      <c r="B3905" s="104">
        <v>16</v>
      </c>
      <c r="C3905" s="226">
        <v>17.489999999999998</v>
      </c>
    </row>
    <row r="3906" spans="1:3" ht="15.6" x14ac:dyDescent="0.3">
      <c r="A3906" s="116">
        <v>45453</v>
      </c>
      <c r="B3906" s="104">
        <v>17</v>
      </c>
      <c r="C3906" s="226">
        <v>17.760000000000002</v>
      </c>
    </row>
    <row r="3907" spans="1:3" ht="15.6" x14ac:dyDescent="0.3">
      <c r="A3907" s="116">
        <v>45453</v>
      </c>
      <c r="B3907" s="104">
        <v>18</v>
      </c>
      <c r="C3907" s="226">
        <v>17.699000000000002</v>
      </c>
    </row>
    <row r="3908" spans="1:3" ht="15.6" x14ac:dyDescent="0.3">
      <c r="A3908" s="116">
        <v>45453</v>
      </c>
      <c r="B3908" s="104">
        <v>19</v>
      </c>
      <c r="C3908" s="226">
        <v>17.762</v>
      </c>
    </row>
    <row r="3909" spans="1:3" ht="15.6" x14ac:dyDescent="0.3">
      <c r="A3909" s="116">
        <v>45453</v>
      </c>
      <c r="B3909" s="104">
        <v>20</v>
      </c>
      <c r="C3909" s="226">
        <v>17.702999999999999</v>
      </c>
    </row>
    <row r="3910" spans="1:3" ht="15.6" x14ac:dyDescent="0.3">
      <c r="A3910" s="116">
        <v>45453</v>
      </c>
      <c r="B3910" s="104">
        <v>21</v>
      </c>
      <c r="C3910" s="226">
        <v>17.190000000000001</v>
      </c>
    </row>
    <row r="3911" spans="1:3" ht="15.6" x14ac:dyDescent="0.3">
      <c r="A3911" s="116">
        <v>45453</v>
      </c>
      <c r="B3911" s="104">
        <v>22</v>
      </c>
      <c r="C3911" s="226">
        <v>16.324999999999999</v>
      </c>
    </row>
    <row r="3912" spans="1:3" ht="15.6" x14ac:dyDescent="0.3">
      <c r="A3912" s="116">
        <v>45453</v>
      </c>
      <c r="B3912" s="104">
        <v>23</v>
      </c>
      <c r="C3912" s="226">
        <v>15.766</v>
      </c>
    </row>
    <row r="3913" spans="1:3" ht="15.6" x14ac:dyDescent="0.3">
      <c r="A3913" s="116">
        <v>45453</v>
      </c>
      <c r="B3913" s="104">
        <v>24</v>
      </c>
      <c r="C3913" s="226">
        <v>15.329000000000001</v>
      </c>
    </row>
    <row r="3914" spans="1:3" ht="15.6" x14ac:dyDescent="0.3">
      <c r="A3914" s="116">
        <v>45454</v>
      </c>
      <c r="B3914" s="104">
        <v>1</v>
      </c>
      <c r="C3914" s="226">
        <v>15.15</v>
      </c>
    </row>
    <row r="3915" spans="1:3" ht="15.6" x14ac:dyDescent="0.3">
      <c r="A3915" s="116">
        <v>45454</v>
      </c>
      <c r="B3915" s="104">
        <v>2</v>
      </c>
      <c r="C3915" s="226">
        <v>15.404999999999999</v>
      </c>
    </row>
    <row r="3916" spans="1:3" ht="15.6" x14ac:dyDescent="0.3">
      <c r="A3916" s="116">
        <v>45454</v>
      </c>
      <c r="B3916" s="104">
        <v>3</v>
      </c>
      <c r="C3916" s="226">
        <v>14.708</v>
      </c>
    </row>
    <row r="3917" spans="1:3" ht="15.6" x14ac:dyDescent="0.3">
      <c r="A3917" s="116">
        <v>45454</v>
      </c>
      <c r="B3917" s="104">
        <v>4</v>
      </c>
      <c r="C3917" s="226">
        <v>14.045999999999999</v>
      </c>
    </row>
    <row r="3918" spans="1:3" ht="15.6" x14ac:dyDescent="0.3">
      <c r="A3918" s="116">
        <v>45454</v>
      </c>
      <c r="B3918" s="104">
        <v>5</v>
      </c>
      <c r="C3918" s="226">
        <v>13.302</v>
      </c>
    </row>
    <row r="3919" spans="1:3" ht="15.6" x14ac:dyDescent="0.3">
      <c r="A3919" s="116">
        <v>45454</v>
      </c>
      <c r="B3919" s="104">
        <v>6</v>
      </c>
      <c r="C3919" s="226">
        <v>13.532</v>
      </c>
    </row>
    <row r="3920" spans="1:3" ht="15.6" x14ac:dyDescent="0.3">
      <c r="A3920" s="116">
        <v>45454</v>
      </c>
      <c r="B3920" s="104">
        <v>7</v>
      </c>
      <c r="C3920" s="226">
        <v>14.823</v>
      </c>
    </row>
    <row r="3921" spans="1:3" ht="15.6" x14ac:dyDescent="0.3">
      <c r="A3921" s="116">
        <v>45454</v>
      </c>
      <c r="B3921" s="104">
        <v>8</v>
      </c>
      <c r="C3921" s="226">
        <v>15.701000000000001</v>
      </c>
    </row>
    <row r="3922" spans="1:3" ht="15.6" x14ac:dyDescent="0.3">
      <c r="A3922" s="116">
        <v>45454</v>
      </c>
      <c r="B3922" s="104">
        <v>9</v>
      </c>
      <c r="C3922" s="226">
        <v>15.429</v>
      </c>
    </row>
    <row r="3923" spans="1:3" ht="15.6" x14ac:dyDescent="0.3">
      <c r="A3923" s="116">
        <v>45454</v>
      </c>
      <c r="B3923" s="104">
        <v>10</v>
      </c>
      <c r="C3923" s="226">
        <v>16.492000000000001</v>
      </c>
    </row>
    <row r="3924" spans="1:3" ht="15.6" x14ac:dyDescent="0.3">
      <c r="A3924" s="116">
        <v>45454</v>
      </c>
      <c r="B3924" s="104">
        <v>11</v>
      </c>
      <c r="C3924" s="226">
        <v>17.282</v>
      </c>
    </row>
    <row r="3925" spans="1:3" ht="15.6" x14ac:dyDescent="0.3">
      <c r="A3925" s="116">
        <v>45454</v>
      </c>
      <c r="B3925" s="104">
        <v>12</v>
      </c>
      <c r="C3925" s="226">
        <v>17.751000000000001</v>
      </c>
    </row>
    <row r="3926" spans="1:3" ht="15.6" x14ac:dyDescent="0.3">
      <c r="A3926" s="116">
        <v>45454</v>
      </c>
      <c r="B3926" s="104">
        <v>13</v>
      </c>
      <c r="C3926" s="226">
        <v>17.7</v>
      </c>
    </row>
    <row r="3927" spans="1:3" ht="15.6" x14ac:dyDescent="0.3">
      <c r="A3927" s="116">
        <v>45454</v>
      </c>
      <c r="B3927" s="104">
        <v>14</v>
      </c>
      <c r="C3927" s="226">
        <v>18.321000000000002</v>
      </c>
    </row>
    <row r="3928" spans="1:3" ht="15.6" x14ac:dyDescent="0.3">
      <c r="A3928" s="116">
        <v>45454</v>
      </c>
      <c r="B3928" s="104">
        <v>15</v>
      </c>
      <c r="C3928" s="226">
        <v>17.812000000000001</v>
      </c>
    </row>
    <row r="3929" spans="1:3" ht="15.6" x14ac:dyDescent="0.3">
      <c r="A3929" s="116">
        <v>45454</v>
      </c>
      <c r="B3929" s="104">
        <v>16</v>
      </c>
      <c r="C3929" s="226">
        <v>17.524999999999999</v>
      </c>
    </row>
    <row r="3930" spans="1:3" ht="15.6" x14ac:dyDescent="0.3">
      <c r="A3930" s="116">
        <v>45454</v>
      </c>
      <c r="B3930" s="104">
        <v>17</v>
      </c>
      <c r="C3930" s="226">
        <v>17.613</v>
      </c>
    </row>
    <row r="3931" spans="1:3" ht="15.6" x14ac:dyDescent="0.3">
      <c r="A3931" s="116">
        <v>45454</v>
      </c>
      <c r="B3931" s="104">
        <v>18</v>
      </c>
      <c r="C3931" s="226">
        <v>17.422999999999998</v>
      </c>
    </row>
    <row r="3932" spans="1:3" ht="15.6" x14ac:dyDescent="0.3">
      <c r="A3932" s="116">
        <v>45454</v>
      </c>
      <c r="B3932" s="104">
        <v>19</v>
      </c>
      <c r="C3932" s="226">
        <v>16.797999999999998</v>
      </c>
    </row>
    <row r="3933" spans="1:3" ht="15.6" x14ac:dyDescent="0.3">
      <c r="A3933" s="116">
        <v>45454</v>
      </c>
      <c r="B3933" s="104">
        <v>20</v>
      </c>
      <c r="C3933" s="226">
        <v>16.565999999999999</v>
      </c>
    </row>
    <row r="3934" spans="1:3" ht="15.6" x14ac:dyDescent="0.3">
      <c r="A3934" s="116">
        <v>45454</v>
      </c>
      <c r="B3934" s="104">
        <v>21</v>
      </c>
      <c r="C3934" s="226">
        <v>15.948</v>
      </c>
    </row>
    <row r="3935" spans="1:3" ht="15.6" x14ac:dyDescent="0.3">
      <c r="A3935" s="116">
        <v>45454</v>
      </c>
      <c r="B3935" s="104">
        <v>22</v>
      </c>
      <c r="C3935" s="226">
        <v>15.497</v>
      </c>
    </row>
    <row r="3936" spans="1:3" ht="15.6" x14ac:dyDescent="0.3">
      <c r="A3936" s="116">
        <v>45454</v>
      </c>
      <c r="B3936" s="104">
        <v>23</v>
      </c>
      <c r="C3936" s="226">
        <v>14.801</v>
      </c>
    </row>
    <row r="3937" spans="1:3" ht="15.6" x14ac:dyDescent="0.3">
      <c r="A3937" s="116">
        <v>45454</v>
      </c>
      <c r="B3937" s="104">
        <v>24</v>
      </c>
      <c r="C3937" s="226">
        <v>15.327</v>
      </c>
    </row>
    <row r="3938" spans="1:3" ht="15.6" x14ac:dyDescent="0.3">
      <c r="A3938" s="116">
        <v>45455</v>
      </c>
      <c r="B3938" s="104">
        <v>1</v>
      </c>
      <c r="C3938" s="226">
        <v>14.978</v>
      </c>
    </row>
    <row r="3939" spans="1:3" ht="15.6" x14ac:dyDescent="0.3">
      <c r="A3939" s="116">
        <v>45455</v>
      </c>
      <c r="B3939" s="104">
        <v>2</v>
      </c>
      <c r="C3939" s="226">
        <v>14.446</v>
      </c>
    </row>
    <row r="3940" spans="1:3" ht="15.6" x14ac:dyDescent="0.3">
      <c r="A3940" s="116">
        <v>45455</v>
      </c>
      <c r="B3940" s="104">
        <v>3</v>
      </c>
      <c r="C3940" s="226">
        <v>13.444000000000001</v>
      </c>
    </row>
    <row r="3941" spans="1:3" ht="15.6" x14ac:dyDescent="0.3">
      <c r="A3941" s="116">
        <v>45455</v>
      </c>
      <c r="B3941" s="104">
        <v>4</v>
      </c>
      <c r="C3941" s="226">
        <v>13.488</v>
      </c>
    </row>
    <row r="3942" spans="1:3" ht="15.6" x14ac:dyDescent="0.3">
      <c r="A3942" s="116">
        <v>45455</v>
      </c>
      <c r="B3942" s="104">
        <v>5</v>
      </c>
      <c r="C3942" s="226">
        <v>13.106</v>
      </c>
    </row>
    <row r="3943" spans="1:3" ht="15.6" x14ac:dyDescent="0.3">
      <c r="A3943" s="116">
        <v>45455</v>
      </c>
      <c r="B3943" s="104">
        <v>6</v>
      </c>
      <c r="C3943" s="226">
        <v>12.818</v>
      </c>
    </row>
    <row r="3944" spans="1:3" ht="15.6" x14ac:dyDescent="0.3">
      <c r="A3944" s="116">
        <v>45455</v>
      </c>
      <c r="B3944" s="104">
        <v>7</v>
      </c>
      <c r="C3944" s="226">
        <v>13.659000000000001</v>
      </c>
    </row>
    <row r="3945" spans="1:3" ht="15.6" x14ac:dyDescent="0.3">
      <c r="A3945" s="116">
        <v>45455</v>
      </c>
      <c r="B3945" s="104">
        <v>8</v>
      </c>
      <c r="C3945" s="226">
        <v>13.835000000000001</v>
      </c>
    </row>
    <row r="3946" spans="1:3" ht="15.6" x14ac:dyDescent="0.3">
      <c r="A3946" s="116">
        <v>45455</v>
      </c>
      <c r="B3946" s="104">
        <v>9</v>
      </c>
      <c r="C3946" s="226">
        <v>14.545999999999999</v>
      </c>
    </row>
    <row r="3947" spans="1:3" ht="15.6" x14ac:dyDescent="0.3">
      <c r="A3947" s="116">
        <v>45455</v>
      </c>
      <c r="B3947" s="104">
        <v>10</v>
      </c>
      <c r="C3947" s="226">
        <v>14.599</v>
      </c>
    </row>
    <row r="3948" spans="1:3" ht="15.6" x14ac:dyDescent="0.3">
      <c r="A3948" s="116">
        <v>45455</v>
      </c>
      <c r="B3948" s="104">
        <v>11</v>
      </c>
      <c r="C3948" s="226">
        <v>14.643000000000001</v>
      </c>
    </row>
    <row r="3949" spans="1:3" ht="15.6" x14ac:dyDescent="0.3">
      <c r="A3949" s="116">
        <v>45455</v>
      </c>
      <c r="B3949" s="104">
        <v>12</v>
      </c>
      <c r="C3949" s="226">
        <v>15.045999999999999</v>
      </c>
    </row>
    <row r="3950" spans="1:3" ht="15.6" x14ac:dyDescent="0.3">
      <c r="A3950" s="116">
        <v>45455</v>
      </c>
      <c r="B3950" s="104">
        <v>13</v>
      </c>
      <c r="C3950" s="226">
        <v>14.859</v>
      </c>
    </row>
    <row r="3951" spans="1:3" ht="15.6" x14ac:dyDescent="0.3">
      <c r="A3951" s="116">
        <v>45455</v>
      </c>
      <c r="B3951" s="104">
        <v>14</v>
      </c>
      <c r="C3951" s="226">
        <v>15.491</v>
      </c>
    </row>
    <row r="3952" spans="1:3" ht="15.6" x14ac:dyDescent="0.3">
      <c r="A3952" s="116">
        <v>45455</v>
      </c>
      <c r="B3952" s="104">
        <v>15</v>
      </c>
      <c r="C3952" s="226">
        <v>15.134</v>
      </c>
    </row>
    <row r="3953" spans="1:3" ht="15.6" x14ac:dyDescent="0.3">
      <c r="A3953" s="116">
        <v>45455</v>
      </c>
      <c r="B3953" s="104">
        <v>16</v>
      </c>
      <c r="C3953" s="226">
        <v>15.041</v>
      </c>
    </row>
    <row r="3954" spans="1:3" ht="15.6" x14ac:dyDescent="0.3">
      <c r="A3954" s="116">
        <v>45455</v>
      </c>
      <c r="B3954" s="104">
        <v>17</v>
      </c>
      <c r="C3954" s="226">
        <v>14.558</v>
      </c>
    </row>
    <row r="3955" spans="1:3" ht="15.6" x14ac:dyDescent="0.3">
      <c r="A3955" s="116">
        <v>45455</v>
      </c>
      <c r="B3955" s="104">
        <v>18</v>
      </c>
      <c r="C3955" s="226">
        <v>14.378</v>
      </c>
    </row>
    <row r="3956" spans="1:3" ht="15.6" x14ac:dyDescent="0.3">
      <c r="A3956" s="116">
        <v>45455</v>
      </c>
      <c r="B3956" s="104">
        <v>19</v>
      </c>
      <c r="C3956" s="226">
        <v>14.084</v>
      </c>
    </row>
    <row r="3957" spans="1:3" ht="15.6" x14ac:dyDescent="0.3">
      <c r="A3957" s="116">
        <v>45455</v>
      </c>
      <c r="B3957" s="104">
        <v>20</v>
      </c>
      <c r="C3957" s="226">
        <v>14.848000000000001</v>
      </c>
    </row>
    <row r="3958" spans="1:3" ht="15.6" x14ac:dyDescent="0.3">
      <c r="A3958" s="116">
        <v>45455</v>
      </c>
      <c r="B3958" s="104">
        <v>21</v>
      </c>
      <c r="C3958" s="226">
        <v>14.096</v>
      </c>
    </row>
    <row r="3959" spans="1:3" ht="15.6" x14ac:dyDescent="0.3">
      <c r="A3959" s="116">
        <v>45455</v>
      </c>
      <c r="B3959" s="104">
        <v>22</v>
      </c>
      <c r="C3959" s="226">
        <v>13.603999999999999</v>
      </c>
    </row>
    <row r="3960" spans="1:3" ht="15.6" x14ac:dyDescent="0.3">
      <c r="A3960" s="116">
        <v>45455</v>
      </c>
      <c r="B3960" s="104">
        <v>23</v>
      </c>
      <c r="C3960" s="226">
        <v>13.548999999999999</v>
      </c>
    </row>
    <row r="3961" spans="1:3" ht="15.6" x14ac:dyDescent="0.3">
      <c r="A3961" s="116">
        <v>45455</v>
      </c>
      <c r="B3961" s="104">
        <v>24</v>
      </c>
      <c r="C3961" s="226">
        <v>13.957000000000001</v>
      </c>
    </row>
    <row r="3962" spans="1:3" ht="15.6" x14ac:dyDescent="0.3">
      <c r="A3962" s="116">
        <v>45456</v>
      </c>
      <c r="B3962" s="104">
        <v>1</v>
      </c>
      <c r="C3962" s="226">
        <v>13.212</v>
      </c>
    </row>
    <row r="3963" spans="1:3" ht="15.6" x14ac:dyDescent="0.3">
      <c r="A3963" s="116">
        <v>45456</v>
      </c>
      <c r="B3963" s="104">
        <v>2</v>
      </c>
      <c r="C3963" s="226">
        <v>13.281000000000001</v>
      </c>
    </row>
    <row r="3964" spans="1:3" ht="15.6" x14ac:dyDescent="0.3">
      <c r="A3964" s="116">
        <v>45456</v>
      </c>
      <c r="B3964" s="104">
        <v>3</v>
      </c>
      <c r="C3964" s="226">
        <v>13.275</v>
      </c>
    </row>
    <row r="3965" spans="1:3" ht="15.6" x14ac:dyDescent="0.3">
      <c r="A3965" s="116">
        <v>45456</v>
      </c>
      <c r="B3965" s="104">
        <v>4</v>
      </c>
      <c r="C3965" s="226">
        <v>13.28</v>
      </c>
    </row>
    <row r="3966" spans="1:3" ht="15.6" x14ac:dyDescent="0.3">
      <c r="A3966" s="116">
        <v>45456</v>
      </c>
      <c r="B3966" s="104">
        <v>5</v>
      </c>
      <c r="C3966" s="226">
        <v>13.265000000000001</v>
      </c>
    </row>
    <row r="3967" spans="1:3" ht="15.6" x14ac:dyDescent="0.3">
      <c r="A3967" s="116">
        <v>45456</v>
      </c>
      <c r="B3967" s="104">
        <v>6</v>
      </c>
      <c r="C3967" s="226">
        <v>13.173999999999999</v>
      </c>
    </row>
    <row r="3968" spans="1:3" ht="15.6" x14ac:dyDescent="0.3">
      <c r="A3968" s="116">
        <v>45456</v>
      </c>
      <c r="B3968" s="104">
        <v>7</v>
      </c>
      <c r="C3968" s="226">
        <v>14.068</v>
      </c>
    </row>
    <row r="3969" spans="1:3" ht="15.6" x14ac:dyDescent="0.3">
      <c r="A3969" s="116">
        <v>45456</v>
      </c>
      <c r="B3969" s="104">
        <v>8</v>
      </c>
      <c r="C3969" s="226">
        <v>15.013</v>
      </c>
    </row>
    <row r="3970" spans="1:3" ht="15.6" x14ac:dyDescent="0.3">
      <c r="A3970" s="116">
        <v>45456</v>
      </c>
      <c r="B3970" s="104">
        <v>9</v>
      </c>
      <c r="C3970" s="226">
        <v>15.244999999999999</v>
      </c>
    </row>
    <row r="3971" spans="1:3" ht="15.6" x14ac:dyDescent="0.3">
      <c r="A3971" s="116">
        <v>45456</v>
      </c>
      <c r="B3971" s="104">
        <v>10</v>
      </c>
      <c r="C3971" s="226">
        <v>15.029</v>
      </c>
    </row>
    <row r="3972" spans="1:3" ht="15.6" x14ac:dyDescent="0.3">
      <c r="A3972" s="116">
        <v>45456</v>
      </c>
      <c r="B3972" s="104">
        <v>11</v>
      </c>
      <c r="C3972" s="226">
        <v>15.377000000000001</v>
      </c>
    </row>
    <row r="3973" spans="1:3" ht="15.6" x14ac:dyDescent="0.3">
      <c r="A3973" s="116">
        <v>45456</v>
      </c>
      <c r="B3973" s="104">
        <v>12</v>
      </c>
      <c r="C3973" s="226">
        <v>15.645</v>
      </c>
    </row>
    <row r="3974" spans="1:3" ht="15.6" x14ac:dyDescent="0.3">
      <c r="A3974" s="116">
        <v>45456</v>
      </c>
      <c r="B3974" s="104">
        <v>13</v>
      </c>
      <c r="C3974" s="226">
        <v>16.23</v>
      </c>
    </row>
    <row r="3975" spans="1:3" ht="15.6" x14ac:dyDescent="0.3">
      <c r="A3975" s="116">
        <v>45456</v>
      </c>
      <c r="B3975" s="104">
        <v>14</v>
      </c>
      <c r="C3975" s="226">
        <v>16.385999999999999</v>
      </c>
    </row>
    <row r="3976" spans="1:3" ht="15.6" x14ac:dyDescent="0.3">
      <c r="A3976" s="116">
        <v>45456</v>
      </c>
      <c r="B3976" s="104">
        <v>15</v>
      </c>
      <c r="C3976" s="226">
        <v>15.343999999999999</v>
      </c>
    </row>
    <row r="3977" spans="1:3" ht="15.6" x14ac:dyDescent="0.3">
      <c r="A3977" s="116">
        <v>45456</v>
      </c>
      <c r="B3977" s="104">
        <v>16</v>
      </c>
      <c r="C3977" s="226">
        <v>15.906000000000001</v>
      </c>
    </row>
    <row r="3978" spans="1:3" ht="15.6" x14ac:dyDescent="0.3">
      <c r="A3978" s="116">
        <v>45456</v>
      </c>
      <c r="B3978" s="104">
        <v>17</v>
      </c>
      <c r="C3978" s="226">
        <v>15.422000000000001</v>
      </c>
    </row>
    <row r="3979" spans="1:3" ht="15.6" x14ac:dyDescent="0.3">
      <c r="A3979" s="116">
        <v>45456</v>
      </c>
      <c r="B3979" s="104">
        <v>18</v>
      </c>
      <c r="C3979" s="226">
        <v>15.089</v>
      </c>
    </row>
    <row r="3980" spans="1:3" ht="15.6" x14ac:dyDescent="0.3">
      <c r="A3980" s="116">
        <v>45456</v>
      </c>
      <c r="B3980" s="104">
        <v>19</v>
      </c>
      <c r="C3980" s="226">
        <v>14.404999999999999</v>
      </c>
    </row>
    <row r="3981" spans="1:3" ht="15.6" x14ac:dyDescent="0.3">
      <c r="A3981" s="116">
        <v>45456</v>
      </c>
      <c r="B3981" s="104">
        <v>20</v>
      </c>
      <c r="C3981" s="226">
        <v>14.478999999999999</v>
      </c>
    </row>
    <row r="3982" spans="1:3" ht="15.6" x14ac:dyDescent="0.3">
      <c r="A3982" s="116">
        <v>45456</v>
      </c>
      <c r="B3982" s="104">
        <v>21</v>
      </c>
      <c r="C3982" s="226">
        <v>14.24</v>
      </c>
    </row>
    <row r="3983" spans="1:3" ht="15.6" x14ac:dyDescent="0.3">
      <c r="A3983" s="116">
        <v>45456</v>
      </c>
      <c r="B3983" s="104">
        <v>22</v>
      </c>
      <c r="C3983" s="226">
        <v>13.634</v>
      </c>
    </row>
    <row r="3984" spans="1:3" ht="15.6" x14ac:dyDescent="0.3">
      <c r="A3984" s="116">
        <v>45456</v>
      </c>
      <c r="B3984" s="104">
        <v>23</v>
      </c>
      <c r="C3984" s="226">
        <v>13.137</v>
      </c>
    </row>
    <row r="3985" spans="1:3" ht="15.6" x14ac:dyDescent="0.3">
      <c r="A3985" s="116">
        <v>45456</v>
      </c>
      <c r="B3985" s="104">
        <v>24</v>
      </c>
      <c r="C3985" s="226">
        <v>13.702</v>
      </c>
    </row>
    <row r="3986" spans="1:3" ht="15.6" x14ac:dyDescent="0.3">
      <c r="A3986" s="116">
        <v>45457</v>
      </c>
      <c r="B3986" s="104">
        <v>1</v>
      </c>
      <c r="C3986" s="226">
        <v>13.044</v>
      </c>
    </row>
    <row r="3987" spans="1:3" ht="15.6" x14ac:dyDescent="0.3">
      <c r="A3987" s="116">
        <v>45457</v>
      </c>
      <c r="B3987" s="104">
        <v>2</v>
      </c>
      <c r="C3987" s="226">
        <v>12.782</v>
      </c>
    </row>
    <row r="3988" spans="1:3" ht="15.6" x14ac:dyDescent="0.3">
      <c r="A3988" s="116">
        <v>45457</v>
      </c>
      <c r="B3988" s="104">
        <v>3</v>
      </c>
      <c r="C3988" s="226">
        <v>12.583</v>
      </c>
    </row>
    <row r="3989" spans="1:3" ht="15.6" x14ac:dyDescent="0.3">
      <c r="A3989" s="116">
        <v>45457</v>
      </c>
      <c r="B3989" s="104">
        <v>4</v>
      </c>
      <c r="C3989" s="226">
        <v>12.882999999999999</v>
      </c>
    </row>
    <row r="3990" spans="1:3" ht="15.6" x14ac:dyDescent="0.3">
      <c r="A3990" s="116">
        <v>45457</v>
      </c>
      <c r="B3990" s="104">
        <v>5</v>
      </c>
      <c r="C3990" s="226">
        <v>12.61</v>
      </c>
    </row>
    <row r="3991" spans="1:3" ht="15.6" x14ac:dyDescent="0.3">
      <c r="A3991" s="116">
        <v>45457</v>
      </c>
      <c r="B3991" s="104">
        <v>6</v>
      </c>
      <c r="C3991" s="226">
        <v>12.689</v>
      </c>
    </row>
    <row r="3992" spans="1:3" ht="15.6" x14ac:dyDescent="0.3">
      <c r="A3992" s="116">
        <v>45457</v>
      </c>
      <c r="B3992" s="104">
        <v>7</v>
      </c>
      <c r="C3992" s="226">
        <v>12.891</v>
      </c>
    </row>
    <row r="3993" spans="1:3" ht="15.6" x14ac:dyDescent="0.3">
      <c r="A3993" s="116">
        <v>45457</v>
      </c>
      <c r="B3993" s="104">
        <v>8</v>
      </c>
      <c r="C3993" s="226">
        <v>14.022</v>
      </c>
    </row>
    <row r="3994" spans="1:3" ht="15.6" x14ac:dyDescent="0.3">
      <c r="A3994" s="116">
        <v>45457</v>
      </c>
      <c r="B3994" s="104">
        <v>9</v>
      </c>
      <c r="C3994" s="226">
        <v>14.016</v>
      </c>
    </row>
    <row r="3995" spans="1:3" ht="15.6" x14ac:dyDescent="0.3">
      <c r="A3995" s="116">
        <v>45457</v>
      </c>
      <c r="B3995" s="104">
        <v>10</v>
      </c>
      <c r="C3995" s="226">
        <v>14.132</v>
      </c>
    </row>
    <row r="3996" spans="1:3" ht="15.6" x14ac:dyDescent="0.3">
      <c r="A3996" s="116">
        <v>45457</v>
      </c>
      <c r="B3996" s="104">
        <v>11</v>
      </c>
      <c r="C3996" s="226">
        <v>15.093999999999999</v>
      </c>
    </row>
    <row r="3997" spans="1:3" ht="15.6" x14ac:dyDescent="0.3">
      <c r="A3997" s="116">
        <v>45457</v>
      </c>
      <c r="B3997" s="104">
        <v>12</v>
      </c>
      <c r="C3997" s="226">
        <v>14.768000000000001</v>
      </c>
    </row>
    <row r="3998" spans="1:3" ht="15.6" x14ac:dyDescent="0.3">
      <c r="A3998" s="116">
        <v>45457</v>
      </c>
      <c r="B3998" s="104">
        <v>13</v>
      </c>
      <c r="C3998" s="226">
        <v>14.928000000000001</v>
      </c>
    </row>
    <row r="3999" spans="1:3" ht="15.6" x14ac:dyDescent="0.3">
      <c r="A3999" s="116">
        <v>45457</v>
      </c>
      <c r="B3999" s="104">
        <v>14</v>
      </c>
      <c r="C3999" s="226">
        <v>15.044</v>
      </c>
    </row>
    <row r="4000" spans="1:3" ht="15.6" x14ac:dyDescent="0.3">
      <c r="A4000" s="116">
        <v>45457</v>
      </c>
      <c r="B4000" s="104">
        <v>15</v>
      </c>
      <c r="C4000" s="226">
        <v>15.093999999999999</v>
      </c>
    </row>
    <row r="4001" spans="1:3" ht="15.6" x14ac:dyDescent="0.3">
      <c r="A4001" s="116">
        <v>45457</v>
      </c>
      <c r="B4001" s="104">
        <v>16</v>
      </c>
      <c r="C4001" s="226">
        <v>15.025</v>
      </c>
    </row>
    <row r="4002" spans="1:3" ht="15.6" x14ac:dyDescent="0.3">
      <c r="A4002" s="116">
        <v>45457</v>
      </c>
      <c r="B4002" s="104">
        <v>17</v>
      </c>
      <c r="C4002" s="226">
        <v>14.893000000000001</v>
      </c>
    </row>
    <row r="4003" spans="1:3" ht="15.6" x14ac:dyDescent="0.3">
      <c r="A4003" s="116">
        <v>45457</v>
      </c>
      <c r="B4003" s="104">
        <v>18</v>
      </c>
      <c r="C4003" s="226">
        <v>15.058</v>
      </c>
    </row>
    <row r="4004" spans="1:3" ht="15.6" x14ac:dyDescent="0.3">
      <c r="A4004" s="116">
        <v>45457</v>
      </c>
      <c r="B4004" s="104">
        <v>19</v>
      </c>
      <c r="C4004" s="226">
        <v>15.254</v>
      </c>
    </row>
    <row r="4005" spans="1:3" ht="15.6" x14ac:dyDescent="0.3">
      <c r="A4005" s="116">
        <v>45457</v>
      </c>
      <c r="B4005" s="104">
        <v>20</v>
      </c>
      <c r="C4005" s="226">
        <v>15.085000000000001</v>
      </c>
    </row>
    <row r="4006" spans="1:3" ht="15.6" x14ac:dyDescent="0.3">
      <c r="A4006" s="116">
        <v>45457</v>
      </c>
      <c r="B4006" s="104">
        <v>21</v>
      </c>
      <c r="C4006" s="226">
        <v>14.705</v>
      </c>
    </row>
    <row r="4007" spans="1:3" ht="15.6" x14ac:dyDescent="0.3">
      <c r="A4007" s="116">
        <v>45457</v>
      </c>
      <c r="B4007" s="104">
        <v>22</v>
      </c>
      <c r="C4007" s="226">
        <v>14.513</v>
      </c>
    </row>
    <row r="4008" spans="1:3" ht="15.6" x14ac:dyDescent="0.3">
      <c r="A4008" s="116">
        <v>45457</v>
      </c>
      <c r="B4008" s="104">
        <v>23</v>
      </c>
      <c r="C4008" s="226">
        <v>10.292</v>
      </c>
    </row>
    <row r="4009" spans="1:3" ht="15.6" x14ac:dyDescent="0.3">
      <c r="A4009" s="116">
        <v>45457</v>
      </c>
      <c r="B4009" s="104">
        <v>24</v>
      </c>
      <c r="C4009" s="226">
        <v>11.07</v>
      </c>
    </row>
    <row r="4010" spans="1:3" ht="15.6" x14ac:dyDescent="0.3">
      <c r="A4010" s="116">
        <v>45458</v>
      </c>
      <c r="B4010" s="104">
        <v>1</v>
      </c>
      <c r="C4010" s="226">
        <v>11.598000000000001</v>
      </c>
    </row>
    <row r="4011" spans="1:3" ht="15.6" x14ac:dyDescent="0.3">
      <c r="A4011" s="116">
        <v>45458</v>
      </c>
      <c r="B4011" s="104">
        <v>2</v>
      </c>
      <c r="C4011" s="226">
        <v>11.647</v>
      </c>
    </row>
    <row r="4012" spans="1:3" ht="15.6" x14ac:dyDescent="0.3">
      <c r="A4012" s="116">
        <v>45458</v>
      </c>
      <c r="B4012" s="104">
        <v>3</v>
      </c>
      <c r="C4012" s="226">
        <v>10.81</v>
      </c>
    </row>
    <row r="4013" spans="1:3" ht="15.6" x14ac:dyDescent="0.3">
      <c r="A4013" s="116">
        <v>45458</v>
      </c>
      <c r="B4013" s="104">
        <v>4</v>
      </c>
      <c r="C4013" s="226">
        <v>10.694000000000001</v>
      </c>
    </row>
    <row r="4014" spans="1:3" ht="15.6" x14ac:dyDescent="0.3">
      <c r="A4014" s="116">
        <v>45458</v>
      </c>
      <c r="B4014" s="104">
        <v>5</v>
      </c>
      <c r="C4014" s="226">
        <v>10.661</v>
      </c>
    </row>
    <row r="4015" spans="1:3" ht="15.6" x14ac:dyDescent="0.3">
      <c r="A4015" s="116">
        <v>45458</v>
      </c>
      <c r="B4015" s="104">
        <v>6</v>
      </c>
      <c r="C4015" s="226">
        <v>10.746</v>
      </c>
    </row>
    <row r="4016" spans="1:3" ht="15.6" x14ac:dyDescent="0.3">
      <c r="A4016" s="116">
        <v>45458</v>
      </c>
      <c r="B4016" s="104">
        <v>7</v>
      </c>
      <c r="C4016" s="226">
        <v>11.153</v>
      </c>
    </row>
    <row r="4017" spans="1:3" ht="15.6" x14ac:dyDescent="0.3">
      <c r="A4017" s="116">
        <v>45458</v>
      </c>
      <c r="B4017" s="104">
        <v>8</v>
      </c>
      <c r="C4017" s="226">
        <v>11.459</v>
      </c>
    </row>
    <row r="4018" spans="1:3" ht="15.6" x14ac:dyDescent="0.3">
      <c r="A4018" s="116">
        <v>45458</v>
      </c>
      <c r="B4018" s="104">
        <v>9</v>
      </c>
      <c r="C4018" s="226">
        <v>11.762</v>
      </c>
    </row>
    <row r="4019" spans="1:3" ht="15.6" x14ac:dyDescent="0.3">
      <c r="A4019" s="116">
        <v>45458</v>
      </c>
      <c r="B4019" s="104">
        <v>10</v>
      </c>
      <c r="C4019" s="226">
        <v>12.356999999999999</v>
      </c>
    </row>
    <row r="4020" spans="1:3" ht="15.6" x14ac:dyDescent="0.3">
      <c r="A4020" s="116">
        <v>45458</v>
      </c>
      <c r="B4020" s="104">
        <v>11</v>
      </c>
      <c r="C4020" s="226">
        <v>12.227</v>
      </c>
    </row>
    <row r="4021" spans="1:3" ht="15.6" x14ac:dyDescent="0.3">
      <c r="A4021" s="116">
        <v>45458</v>
      </c>
      <c r="B4021" s="104">
        <v>12</v>
      </c>
      <c r="C4021" s="226">
        <v>12.010999999999999</v>
      </c>
    </row>
    <row r="4022" spans="1:3" ht="15.6" x14ac:dyDescent="0.3">
      <c r="A4022" s="116">
        <v>45458</v>
      </c>
      <c r="B4022" s="104">
        <v>13</v>
      </c>
      <c r="C4022" s="226">
        <v>11.776</v>
      </c>
    </row>
    <row r="4023" spans="1:3" ht="15.6" x14ac:dyDescent="0.3">
      <c r="A4023" s="116">
        <v>45458</v>
      </c>
      <c r="B4023" s="104">
        <v>14</v>
      </c>
      <c r="C4023" s="226">
        <v>12.125</v>
      </c>
    </row>
    <row r="4024" spans="1:3" ht="15.6" x14ac:dyDescent="0.3">
      <c r="A4024" s="116">
        <v>45458</v>
      </c>
      <c r="B4024" s="104">
        <v>15</v>
      </c>
      <c r="C4024" s="226">
        <v>12.129</v>
      </c>
    </row>
    <row r="4025" spans="1:3" ht="15.6" x14ac:dyDescent="0.3">
      <c r="A4025" s="116">
        <v>45458</v>
      </c>
      <c r="B4025" s="104">
        <v>16</v>
      </c>
      <c r="C4025" s="226">
        <v>12.292</v>
      </c>
    </row>
    <row r="4026" spans="1:3" ht="15.6" x14ac:dyDescent="0.3">
      <c r="A4026" s="116">
        <v>45458</v>
      </c>
      <c r="B4026" s="104">
        <v>17</v>
      </c>
      <c r="C4026" s="226">
        <v>11.868</v>
      </c>
    </row>
    <row r="4027" spans="1:3" ht="15.6" x14ac:dyDescent="0.3">
      <c r="A4027" s="116">
        <v>45458</v>
      </c>
      <c r="B4027" s="104">
        <v>18</v>
      </c>
      <c r="C4027" s="226">
        <v>11.994999999999999</v>
      </c>
    </row>
    <row r="4028" spans="1:3" ht="15.6" x14ac:dyDescent="0.3">
      <c r="A4028" s="116">
        <v>45458</v>
      </c>
      <c r="B4028" s="104">
        <v>19</v>
      </c>
      <c r="C4028" s="226">
        <v>11.728999999999999</v>
      </c>
    </row>
    <row r="4029" spans="1:3" ht="15.6" x14ac:dyDescent="0.3">
      <c r="A4029" s="116">
        <v>45458</v>
      </c>
      <c r="B4029" s="104">
        <v>20</v>
      </c>
      <c r="C4029" s="226">
        <v>11.634</v>
      </c>
    </row>
    <row r="4030" spans="1:3" ht="15.6" x14ac:dyDescent="0.3">
      <c r="A4030" s="116">
        <v>45458</v>
      </c>
      <c r="B4030" s="104">
        <v>21</v>
      </c>
      <c r="C4030" s="226">
        <v>11.324</v>
      </c>
    </row>
    <row r="4031" spans="1:3" ht="15.6" x14ac:dyDescent="0.3">
      <c r="A4031" s="116">
        <v>45458</v>
      </c>
      <c r="B4031" s="104">
        <v>22</v>
      </c>
      <c r="C4031" s="226">
        <v>10.818</v>
      </c>
    </row>
    <row r="4032" spans="1:3" ht="15.6" x14ac:dyDescent="0.3">
      <c r="A4032" s="116">
        <v>45458</v>
      </c>
      <c r="B4032" s="104">
        <v>23</v>
      </c>
      <c r="C4032" s="226">
        <v>10.244</v>
      </c>
    </row>
    <row r="4033" spans="1:3" ht="15.6" x14ac:dyDescent="0.3">
      <c r="A4033" s="116">
        <v>45458</v>
      </c>
      <c r="B4033" s="104">
        <v>24</v>
      </c>
      <c r="C4033" s="226">
        <v>10.093</v>
      </c>
    </row>
    <row r="4034" spans="1:3" ht="15.6" x14ac:dyDescent="0.3">
      <c r="A4034" s="116">
        <v>45459</v>
      </c>
      <c r="B4034" s="104">
        <v>1</v>
      </c>
      <c r="C4034" s="226">
        <v>9.99</v>
      </c>
    </row>
    <row r="4035" spans="1:3" ht="15.6" x14ac:dyDescent="0.3">
      <c r="A4035" s="116">
        <v>45459</v>
      </c>
      <c r="B4035" s="104">
        <v>2</v>
      </c>
      <c r="C4035" s="226">
        <v>10.061999999999999</v>
      </c>
    </row>
    <row r="4036" spans="1:3" ht="15.6" x14ac:dyDescent="0.3">
      <c r="A4036" s="116">
        <v>45459</v>
      </c>
      <c r="B4036" s="104">
        <v>3</v>
      </c>
      <c r="C4036" s="226">
        <v>9.9030000000000005</v>
      </c>
    </row>
    <row r="4037" spans="1:3" ht="15.6" x14ac:dyDescent="0.3">
      <c r="A4037" s="116">
        <v>45459</v>
      </c>
      <c r="B4037" s="104">
        <v>4</v>
      </c>
      <c r="C4037" s="226">
        <v>9.923</v>
      </c>
    </row>
    <row r="4038" spans="1:3" ht="15.6" x14ac:dyDescent="0.3">
      <c r="A4038" s="116">
        <v>45459</v>
      </c>
      <c r="B4038" s="104">
        <v>5</v>
      </c>
      <c r="C4038" s="226">
        <v>9.7219999999999995</v>
      </c>
    </row>
    <row r="4039" spans="1:3" ht="15.6" x14ac:dyDescent="0.3">
      <c r="A4039" s="116">
        <v>45459</v>
      </c>
      <c r="B4039" s="104">
        <v>6</v>
      </c>
      <c r="C4039" s="226">
        <v>9.6240000000000006</v>
      </c>
    </row>
    <row r="4040" spans="1:3" ht="15.6" x14ac:dyDescent="0.3">
      <c r="A4040" s="116">
        <v>45459</v>
      </c>
      <c r="B4040" s="104">
        <v>7</v>
      </c>
      <c r="C4040" s="226">
        <v>9.282</v>
      </c>
    </row>
    <row r="4041" spans="1:3" ht="15.6" x14ac:dyDescent="0.3">
      <c r="A4041" s="116">
        <v>45459</v>
      </c>
      <c r="B4041" s="104">
        <v>8</v>
      </c>
      <c r="C4041" s="226">
        <v>9.4269999999999996</v>
      </c>
    </row>
    <row r="4042" spans="1:3" ht="15.6" x14ac:dyDescent="0.3">
      <c r="A4042" s="116">
        <v>45459</v>
      </c>
      <c r="B4042" s="104">
        <v>9</v>
      </c>
      <c r="C4042" s="226">
        <v>9.3810000000000002</v>
      </c>
    </row>
    <row r="4043" spans="1:3" ht="15.6" x14ac:dyDescent="0.3">
      <c r="A4043" s="116">
        <v>45459</v>
      </c>
      <c r="B4043" s="104">
        <v>10</v>
      </c>
      <c r="C4043" s="226">
        <v>9.6430000000000007</v>
      </c>
    </row>
    <row r="4044" spans="1:3" ht="15.6" x14ac:dyDescent="0.3">
      <c r="A4044" s="116">
        <v>45459</v>
      </c>
      <c r="B4044" s="104">
        <v>11</v>
      </c>
      <c r="C4044" s="226">
        <v>9.8699999999999992</v>
      </c>
    </row>
    <row r="4045" spans="1:3" ht="15.6" x14ac:dyDescent="0.3">
      <c r="A4045" s="116">
        <v>45459</v>
      </c>
      <c r="B4045" s="104">
        <v>12</v>
      </c>
      <c r="C4045" s="226">
        <v>9.7170000000000005</v>
      </c>
    </row>
    <row r="4046" spans="1:3" ht="15.6" x14ac:dyDescent="0.3">
      <c r="A4046" s="116">
        <v>45459</v>
      </c>
      <c r="B4046" s="104">
        <v>13</v>
      </c>
      <c r="C4046" s="226">
        <v>10.206</v>
      </c>
    </row>
    <row r="4047" spans="1:3" ht="15.6" x14ac:dyDescent="0.3">
      <c r="A4047" s="116">
        <v>45459</v>
      </c>
      <c r="B4047" s="104">
        <v>14</v>
      </c>
      <c r="C4047" s="226">
        <v>10.914</v>
      </c>
    </row>
    <row r="4048" spans="1:3" ht="15.6" x14ac:dyDescent="0.3">
      <c r="A4048" s="116">
        <v>45459</v>
      </c>
      <c r="B4048" s="104">
        <v>15</v>
      </c>
      <c r="C4048" s="226">
        <v>10.704000000000001</v>
      </c>
    </row>
    <row r="4049" spans="1:3" ht="15.6" x14ac:dyDescent="0.3">
      <c r="A4049" s="116">
        <v>45459</v>
      </c>
      <c r="B4049" s="104">
        <v>16</v>
      </c>
      <c r="C4049" s="226">
        <v>10.891</v>
      </c>
    </row>
    <row r="4050" spans="1:3" ht="15.6" x14ac:dyDescent="0.3">
      <c r="A4050" s="116">
        <v>45459</v>
      </c>
      <c r="B4050" s="104">
        <v>17</v>
      </c>
      <c r="C4050" s="226">
        <v>10.862</v>
      </c>
    </row>
    <row r="4051" spans="1:3" ht="15.6" x14ac:dyDescent="0.3">
      <c r="A4051" s="116">
        <v>45459</v>
      </c>
      <c r="B4051" s="104">
        <v>18</v>
      </c>
      <c r="C4051" s="226">
        <v>11.2</v>
      </c>
    </row>
    <row r="4052" spans="1:3" ht="15.6" x14ac:dyDescent="0.3">
      <c r="A4052" s="116">
        <v>45459</v>
      </c>
      <c r="B4052" s="104">
        <v>19</v>
      </c>
      <c r="C4052" s="226">
        <v>11.378</v>
      </c>
    </row>
    <row r="4053" spans="1:3" ht="15.6" x14ac:dyDescent="0.3">
      <c r="A4053" s="116">
        <v>45459</v>
      </c>
      <c r="B4053" s="104">
        <v>20</v>
      </c>
      <c r="C4053" s="226">
        <v>11.581</v>
      </c>
    </row>
    <row r="4054" spans="1:3" ht="15.6" x14ac:dyDescent="0.3">
      <c r="A4054" s="116">
        <v>45459</v>
      </c>
      <c r="B4054" s="104">
        <v>21</v>
      </c>
      <c r="C4054" s="226">
        <v>12.305999999999999</v>
      </c>
    </row>
    <row r="4055" spans="1:3" ht="15.6" x14ac:dyDescent="0.3">
      <c r="A4055" s="116">
        <v>45459</v>
      </c>
      <c r="B4055" s="104">
        <v>22</v>
      </c>
      <c r="C4055" s="226">
        <v>12.189</v>
      </c>
    </row>
    <row r="4056" spans="1:3" ht="15.6" x14ac:dyDescent="0.3">
      <c r="A4056" s="116">
        <v>45459</v>
      </c>
      <c r="B4056" s="104">
        <v>23</v>
      </c>
      <c r="C4056" s="226">
        <v>12.318</v>
      </c>
    </row>
    <row r="4057" spans="1:3" ht="15.6" x14ac:dyDescent="0.3">
      <c r="A4057" s="116">
        <v>45459</v>
      </c>
      <c r="B4057" s="104">
        <v>24</v>
      </c>
      <c r="C4057" s="226">
        <v>12.904999999999999</v>
      </c>
    </row>
    <row r="4058" spans="1:3" ht="15.6" x14ac:dyDescent="0.3">
      <c r="A4058" s="116">
        <v>45460</v>
      </c>
      <c r="B4058" s="104">
        <v>1</v>
      </c>
      <c r="C4058" s="226">
        <v>12.755000000000001</v>
      </c>
    </row>
    <row r="4059" spans="1:3" ht="15.6" x14ac:dyDescent="0.3">
      <c r="A4059" s="116">
        <v>45460</v>
      </c>
      <c r="B4059" s="104">
        <v>2</v>
      </c>
      <c r="C4059" s="226">
        <v>13.194000000000001</v>
      </c>
    </row>
    <row r="4060" spans="1:3" ht="15.6" x14ac:dyDescent="0.3">
      <c r="A4060" s="116">
        <v>45460</v>
      </c>
      <c r="B4060" s="104">
        <v>3</v>
      </c>
      <c r="C4060" s="226">
        <v>12.465999999999999</v>
      </c>
    </row>
    <row r="4061" spans="1:3" ht="15.6" x14ac:dyDescent="0.3">
      <c r="A4061" s="116">
        <v>45460</v>
      </c>
      <c r="B4061" s="104">
        <v>4</v>
      </c>
      <c r="C4061" s="226">
        <v>12.779</v>
      </c>
    </row>
    <row r="4062" spans="1:3" ht="15.6" x14ac:dyDescent="0.3">
      <c r="A4062" s="116">
        <v>45460</v>
      </c>
      <c r="B4062" s="104">
        <v>5</v>
      </c>
      <c r="C4062" s="226">
        <v>12.654</v>
      </c>
    </row>
    <row r="4063" spans="1:3" ht="15.6" x14ac:dyDescent="0.3">
      <c r="A4063" s="116">
        <v>45460</v>
      </c>
      <c r="B4063" s="104">
        <v>6</v>
      </c>
      <c r="C4063" s="226">
        <v>13.116</v>
      </c>
    </row>
    <row r="4064" spans="1:3" ht="15.6" x14ac:dyDescent="0.3">
      <c r="A4064" s="116">
        <v>45460</v>
      </c>
      <c r="B4064" s="104">
        <v>7</v>
      </c>
      <c r="C4064" s="226">
        <v>13.286</v>
      </c>
    </row>
    <row r="4065" spans="1:3" ht="15.6" x14ac:dyDescent="0.3">
      <c r="A4065" s="116">
        <v>45460</v>
      </c>
      <c r="B4065" s="104">
        <v>8</v>
      </c>
      <c r="C4065" s="226">
        <v>14.192</v>
      </c>
    </row>
    <row r="4066" spans="1:3" ht="15.6" x14ac:dyDescent="0.3">
      <c r="A4066" s="116">
        <v>45460</v>
      </c>
      <c r="B4066" s="104">
        <v>9</v>
      </c>
      <c r="C4066" s="226">
        <v>14.856999999999999</v>
      </c>
    </row>
    <row r="4067" spans="1:3" ht="15.6" x14ac:dyDescent="0.3">
      <c r="A4067" s="116">
        <v>45460</v>
      </c>
      <c r="B4067" s="104">
        <v>10</v>
      </c>
      <c r="C4067" s="226">
        <v>15.221</v>
      </c>
    </row>
    <row r="4068" spans="1:3" ht="15.6" x14ac:dyDescent="0.3">
      <c r="A4068" s="116">
        <v>45460</v>
      </c>
      <c r="B4068" s="104">
        <v>11</v>
      </c>
      <c r="C4068" s="226">
        <v>15.151999999999999</v>
      </c>
    </row>
    <row r="4069" spans="1:3" ht="15.6" x14ac:dyDescent="0.3">
      <c r="A4069" s="116">
        <v>45460</v>
      </c>
      <c r="B4069" s="104">
        <v>12</v>
      </c>
      <c r="C4069" s="226">
        <v>15.08</v>
      </c>
    </row>
    <row r="4070" spans="1:3" ht="15.6" x14ac:dyDescent="0.3">
      <c r="A4070" s="116">
        <v>45460</v>
      </c>
      <c r="B4070" s="104">
        <v>13</v>
      </c>
      <c r="C4070" s="226">
        <v>15.159000000000001</v>
      </c>
    </row>
    <row r="4071" spans="1:3" ht="15.6" x14ac:dyDescent="0.3">
      <c r="A4071" s="116">
        <v>45460</v>
      </c>
      <c r="B4071" s="104">
        <v>14</v>
      </c>
      <c r="C4071" s="226">
        <v>16.097999999999999</v>
      </c>
    </row>
    <row r="4072" spans="1:3" ht="15.6" x14ac:dyDescent="0.3">
      <c r="A4072" s="116">
        <v>45460</v>
      </c>
      <c r="B4072" s="104">
        <v>15</v>
      </c>
      <c r="C4072" s="226">
        <v>16.167999999999999</v>
      </c>
    </row>
    <row r="4073" spans="1:3" ht="15.6" x14ac:dyDescent="0.3">
      <c r="A4073" s="116">
        <v>45460</v>
      </c>
      <c r="B4073" s="104">
        <v>16</v>
      </c>
      <c r="C4073" s="226">
        <v>16.661000000000001</v>
      </c>
    </row>
    <row r="4074" spans="1:3" ht="15.6" x14ac:dyDescent="0.3">
      <c r="A4074" s="116">
        <v>45460</v>
      </c>
      <c r="B4074" s="104">
        <v>17</v>
      </c>
      <c r="C4074" s="226">
        <v>17.027000000000001</v>
      </c>
    </row>
    <row r="4075" spans="1:3" ht="15.6" x14ac:dyDescent="0.3">
      <c r="A4075" s="116">
        <v>45460</v>
      </c>
      <c r="B4075" s="104">
        <v>18</v>
      </c>
      <c r="C4075" s="226">
        <v>17.329000000000001</v>
      </c>
    </row>
    <row r="4076" spans="1:3" ht="15.6" x14ac:dyDescent="0.3">
      <c r="A4076" s="116">
        <v>45460</v>
      </c>
      <c r="B4076" s="104">
        <v>19</v>
      </c>
      <c r="C4076" s="226">
        <v>16.789000000000001</v>
      </c>
    </row>
    <row r="4077" spans="1:3" ht="15.6" x14ac:dyDescent="0.3">
      <c r="A4077" s="116">
        <v>45460</v>
      </c>
      <c r="B4077" s="104">
        <v>20</v>
      </c>
      <c r="C4077" s="226">
        <v>16.870999999999999</v>
      </c>
    </row>
    <row r="4078" spans="1:3" ht="15.6" x14ac:dyDescent="0.3">
      <c r="A4078" s="116">
        <v>45460</v>
      </c>
      <c r="B4078" s="104">
        <v>21</v>
      </c>
      <c r="C4078" s="226">
        <v>15.507999999999999</v>
      </c>
    </row>
    <row r="4079" spans="1:3" ht="15.6" x14ac:dyDescent="0.3">
      <c r="A4079" s="116">
        <v>45460</v>
      </c>
      <c r="B4079" s="104">
        <v>22</v>
      </c>
      <c r="C4079" s="226">
        <v>15.1</v>
      </c>
    </row>
    <row r="4080" spans="1:3" ht="15.6" x14ac:dyDescent="0.3">
      <c r="A4080" s="116">
        <v>45460</v>
      </c>
      <c r="B4080" s="104">
        <v>23</v>
      </c>
      <c r="C4080" s="226">
        <v>15</v>
      </c>
    </row>
    <row r="4081" spans="1:3" ht="15.6" x14ac:dyDescent="0.3">
      <c r="A4081" s="116">
        <v>45460</v>
      </c>
      <c r="B4081" s="104">
        <v>24</v>
      </c>
      <c r="C4081" s="226">
        <v>15.039</v>
      </c>
    </row>
    <row r="4082" spans="1:3" ht="15.6" x14ac:dyDescent="0.3">
      <c r="A4082" s="116">
        <v>45461</v>
      </c>
      <c r="B4082" s="104">
        <v>1</v>
      </c>
      <c r="C4082" s="226">
        <v>15.548999999999999</v>
      </c>
    </row>
    <row r="4083" spans="1:3" ht="15.6" x14ac:dyDescent="0.3">
      <c r="A4083" s="116">
        <v>45461</v>
      </c>
      <c r="B4083" s="104">
        <v>2</v>
      </c>
      <c r="C4083" s="226">
        <v>15.114000000000001</v>
      </c>
    </row>
    <row r="4084" spans="1:3" ht="15.6" x14ac:dyDescent="0.3">
      <c r="A4084" s="116">
        <v>45461</v>
      </c>
      <c r="B4084" s="104">
        <v>3</v>
      </c>
      <c r="C4084" s="226">
        <v>15.021000000000001</v>
      </c>
    </row>
    <row r="4085" spans="1:3" ht="15.6" x14ac:dyDescent="0.3">
      <c r="A4085" s="116">
        <v>45461</v>
      </c>
      <c r="B4085" s="104">
        <v>4</v>
      </c>
      <c r="C4085" s="226">
        <v>14.8</v>
      </c>
    </row>
    <row r="4086" spans="1:3" ht="15.6" x14ac:dyDescent="0.3">
      <c r="A4086" s="116">
        <v>45461</v>
      </c>
      <c r="B4086" s="104">
        <v>5</v>
      </c>
      <c r="C4086" s="226">
        <v>14.739000000000001</v>
      </c>
    </row>
    <row r="4087" spans="1:3" ht="15.6" x14ac:dyDescent="0.3">
      <c r="A4087" s="116">
        <v>45461</v>
      </c>
      <c r="B4087" s="104">
        <v>6</v>
      </c>
      <c r="C4087" s="226">
        <v>14.459</v>
      </c>
    </row>
    <row r="4088" spans="1:3" ht="15.6" x14ac:dyDescent="0.3">
      <c r="A4088" s="116">
        <v>45461</v>
      </c>
      <c r="B4088" s="104">
        <v>7</v>
      </c>
      <c r="C4088" s="226">
        <v>14.525</v>
      </c>
    </row>
    <row r="4089" spans="1:3" ht="15.6" x14ac:dyDescent="0.3">
      <c r="A4089" s="116">
        <v>45461</v>
      </c>
      <c r="B4089" s="104">
        <v>8</v>
      </c>
      <c r="C4089" s="226">
        <v>15.032999999999999</v>
      </c>
    </row>
    <row r="4090" spans="1:3" ht="15.6" x14ac:dyDescent="0.3">
      <c r="A4090" s="116">
        <v>45461</v>
      </c>
      <c r="B4090" s="104">
        <v>9</v>
      </c>
      <c r="C4090" s="226">
        <v>14.958</v>
      </c>
    </row>
    <row r="4091" spans="1:3" ht="15.6" x14ac:dyDescent="0.3">
      <c r="A4091" s="116">
        <v>45461</v>
      </c>
      <c r="B4091" s="104">
        <v>10</v>
      </c>
      <c r="C4091" s="226">
        <v>15.391</v>
      </c>
    </row>
    <row r="4092" spans="1:3" ht="15.6" x14ac:dyDescent="0.3">
      <c r="A4092" s="116">
        <v>45461</v>
      </c>
      <c r="B4092" s="104">
        <v>11</v>
      </c>
      <c r="C4092" s="226">
        <v>15.53</v>
      </c>
    </row>
    <row r="4093" spans="1:3" ht="15.6" x14ac:dyDescent="0.3">
      <c r="A4093" s="116">
        <v>45461</v>
      </c>
      <c r="B4093" s="104">
        <v>12</v>
      </c>
      <c r="C4093" s="226">
        <v>15.661</v>
      </c>
    </row>
    <row r="4094" spans="1:3" ht="15.6" x14ac:dyDescent="0.3">
      <c r="A4094" s="116">
        <v>45461</v>
      </c>
      <c r="B4094" s="104">
        <v>13</v>
      </c>
      <c r="C4094" s="226">
        <v>15.839</v>
      </c>
    </row>
    <row r="4095" spans="1:3" ht="15.6" x14ac:dyDescent="0.3">
      <c r="A4095" s="116">
        <v>45461</v>
      </c>
      <c r="B4095" s="104">
        <v>14</v>
      </c>
      <c r="C4095" s="226">
        <v>16.09</v>
      </c>
    </row>
    <row r="4096" spans="1:3" ht="15.6" x14ac:dyDescent="0.3">
      <c r="A4096" s="116">
        <v>45461</v>
      </c>
      <c r="B4096" s="104">
        <v>15</v>
      </c>
      <c r="C4096" s="226">
        <v>16.855</v>
      </c>
    </row>
    <row r="4097" spans="1:3" ht="15.6" x14ac:dyDescent="0.3">
      <c r="A4097" s="116">
        <v>45461</v>
      </c>
      <c r="B4097" s="104">
        <v>16</v>
      </c>
      <c r="C4097" s="226">
        <v>16.791</v>
      </c>
    </row>
    <row r="4098" spans="1:3" ht="15.6" x14ac:dyDescent="0.3">
      <c r="A4098" s="116">
        <v>45461</v>
      </c>
      <c r="B4098" s="104">
        <v>17</v>
      </c>
      <c r="C4098" s="226">
        <v>16.192</v>
      </c>
    </row>
    <row r="4099" spans="1:3" ht="15.6" x14ac:dyDescent="0.3">
      <c r="A4099" s="116">
        <v>45461</v>
      </c>
      <c r="B4099" s="104">
        <v>18</v>
      </c>
      <c r="C4099" s="226">
        <v>15.576000000000001</v>
      </c>
    </row>
    <row r="4100" spans="1:3" ht="15.6" x14ac:dyDescent="0.3">
      <c r="A4100" s="116">
        <v>45461</v>
      </c>
      <c r="B4100" s="104">
        <v>19</v>
      </c>
      <c r="C4100" s="226">
        <v>15.192</v>
      </c>
    </row>
    <row r="4101" spans="1:3" ht="15.6" x14ac:dyDescent="0.3">
      <c r="A4101" s="116">
        <v>45461</v>
      </c>
      <c r="B4101" s="104">
        <v>20</v>
      </c>
      <c r="C4101" s="226">
        <v>16.102</v>
      </c>
    </row>
    <row r="4102" spans="1:3" ht="15.6" x14ac:dyDescent="0.3">
      <c r="A4102" s="116">
        <v>45461</v>
      </c>
      <c r="B4102" s="104">
        <v>21</v>
      </c>
      <c r="C4102" s="226">
        <v>15.804</v>
      </c>
    </row>
    <row r="4103" spans="1:3" ht="15.6" x14ac:dyDescent="0.3">
      <c r="A4103" s="116">
        <v>45461</v>
      </c>
      <c r="B4103" s="104">
        <v>22</v>
      </c>
      <c r="C4103" s="226">
        <v>15.505000000000001</v>
      </c>
    </row>
    <row r="4104" spans="1:3" ht="15.6" x14ac:dyDescent="0.3">
      <c r="A4104" s="116">
        <v>45461</v>
      </c>
      <c r="B4104" s="104">
        <v>23</v>
      </c>
      <c r="C4104" s="226">
        <v>15</v>
      </c>
    </row>
    <row r="4105" spans="1:3" ht="15.6" x14ac:dyDescent="0.3">
      <c r="A4105" s="116">
        <v>45461</v>
      </c>
      <c r="B4105" s="104">
        <v>24</v>
      </c>
      <c r="C4105" s="226">
        <v>15.807</v>
      </c>
    </row>
    <row r="4106" spans="1:3" ht="15.6" x14ac:dyDescent="0.3">
      <c r="A4106" s="116">
        <v>45462</v>
      </c>
      <c r="B4106" s="104">
        <v>1</v>
      </c>
      <c r="C4106" s="226">
        <v>15.271000000000001</v>
      </c>
    </row>
    <row r="4107" spans="1:3" ht="15.6" x14ac:dyDescent="0.3">
      <c r="A4107" s="116">
        <v>45462</v>
      </c>
      <c r="B4107" s="104">
        <v>2</v>
      </c>
      <c r="C4107" s="226">
        <v>15.385999999999999</v>
      </c>
    </row>
    <row r="4108" spans="1:3" ht="15.6" x14ac:dyDescent="0.3">
      <c r="A4108" s="116">
        <v>45462</v>
      </c>
      <c r="B4108" s="104">
        <v>3</v>
      </c>
      <c r="C4108" s="226">
        <v>15.367000000000001</v>
      </c>
    </row>
    <row r="4109" spans="1:3" ht="15.6" x14ac:dyDescent="0.3">
      <c r="A4109" s="116">
        <v>45462</v>
      </c>
      <c r="B4109" s="104">
        <v>4</v>
      </c>
      <c r="C4109" s="226">
        <v>15.55</v>
      </c>
    </row>
    <row r="4110" spans="1:3" ht="15.6" x14ac:dyDescent="0.3">
      <c r="A4110" s="116">
        <v>45462</v>
      </c>
      <c r="B4110" s="104">
        <v>5</v>
      </c>
      <c r="C4110" s="226">
        <v>14.86</v>
      </c>
    </row>
    <row r="4111" spans="1:3" ht="15.6" x14ac:dyDescent="0.3">
      <c r="A4111" s="116">
        <v>45462</v>
      </c>
      <c r="B4111" s="104">
        <v>6</v>
      </c>
      <c r="C4111" s="226">
        <v>14.542999999999999</v>
      </c>
    </row>
    <row r="4112" spans="1:3" ht="15.6" x14ac:dyDescent="0.3">
      <c r="A4112" s="116">
        <v>45462</v>
      </c>
      <c r="B4112" s="104">
        <v>7</v>
      </c>
      <c r="C4112" s="226">
        <v>14.782999999999999</v>
      </c>
    </row>
    <row r="4113" spans="1:3" ht="15.6" x14ac:dyDescent="0.3">
      <c r="A4113" s="116">
        <v>45462</v>
      </c>
      <c r="B4113" s="104">
        <v>8</v>
      </c>
      <c r="C4113" s="226">
        <v>15.654</v>
      </c>
    </row>
    <row r="4114" spans="1:3" ht="15.6" x14ac:dyDescent="0.3">
      <c r="A4114" s="116">
        <v>45462</v>
      </c>
      <c r="B4114" s="104">
        <v>9</v>
      </c>
      <c r="C4114" s="226">
        <v>15.205</v>
      </c>
    </row>
    <row r="4115" spans="1:3" ht="15.6" x14ac:dyDescent="0.3">
      <c r="A4115" s="116">
        <v>45462</v>
      </c>
      <c r="B4115" s="104">
        <v>10</v>
      </c>
      <c r="C4115" s="226">
        <v>15.423999999999999</v>
      </c>
    </row>
    <row r="4116" spans="1:3" ht="15.6" x14ac:dyDescent="0.3">
      <c r="A4116" s="116">
        <v>45462</v>
      </c>
      <c r="B4116" s="104">
        <v>11</v>
      </c>
      <c r="C4116" s="226">
        <v>16.158999999999999</v>
      </c>
    </row>
    <row r="4117" spans="1:3" ht="15.6" x14ac:dyDescent="0.3">
      <c r="A4117" s="116">
        <v>45462</v>
      </c>
      <c r="B4117" s="104">
        <v>12</v>
      </c>
      <c r="C4117" s="226">
        <v>15.539</v>
      </c>
    </row>
    <row r="4118" spans="1:3" ht="15.6" x14ac:dyDescent="0.3">
      <c r="A4118" s="116">
        <v>45462</v>
      </c>
      <c r="B4118" s="104">
        <v>13</v>
      </c>
      <c r="C4118" s="226">
        <v>15.680999999999999</v>
      </c>
    </row>
    <row r="4119" spans="1:3" ht="15.6" x14ac:dyDescent="0.3">
      <c r="A4119" s="116">
        <v>45462</v>
      </c>
      <c r="B4119" s="104">
        <v>14</v>
      </c>
      <c r="C4119" s="226">
        <v>15.967000000000001</v>
      </c>
    </row>
    <row r="4120" spans="1:3" ht="15.6" x14ac:dyDescent="0.3">
      <c r="A4120" s="116">
        <v>45462</v>
      </c>
      <c r="B4120" s="104">
        <v>15</v>
      </c>
      <c r="C4120" s="226">
        <v>16.242000000000001</v>
      </c>
    </row>
    <row r="4121" spans="1:3" ht="15.6" x14ac:dyDescent="0.3">
      <c r="A4121" s="116">
        <v>45462</v>
      </c>
      <c r="B4121" s="104">
        <v>16</v>
      </c>
      <c r="C4121" s="226">
        <v>15.586</v>
      </c>
    </row>
    <row r="4122" spans="1:3" ht="15.6" x14ac:dyDescent="0.3">
      <c r="A4122" s="116">
        <v>45462</v>
      </c>
      <c r="B4122" s="104">
        <v>17</v>
      </c>
      <c r="C4122" s="226">
        <v>15.305</v>
      </c>
    </row>
    <row r="4123" spans="1:3" ht="15.6" x14ac:dyDescent="0.3">
      <c r="A4123" s="116">
        <v>45462</v>
      </c>
      <c r="B4123" s="104">
        <v>18</v>
      </c>
      <c r="C4123" s="226">
        <v>15.18</v>
      </c>
    </row>
    <row r="4124" spans="1:3" ht="15.6" x14ac:dyDescent="0.3">
      <c r="A4124" s="116">
        <v>45462</v>
      </c>
      <c r="B4124" s="104">
        <v>19</v>
      </c>
      <c r="C4124" s="226">
        <v>15.714</v>
      </c>
    </row>
    <row r="4125" spans="1:3" ht="15.6" x14ac:dyDescent="0.3">
      <c r="A4125" s="116">
        <v>45462</v>
      </c>
      <c r="B4125" s="104">
        <v>20</v>
      </c>
      <c r="C4125" s="226">
        <v>15.337999999999999</v>
      </c>
    </row>
    <row r="4126" spans="1:3" ht="15.6" x14ac:dyDescent="0.3">
      <c r="A4126" s="116">
        <v>45462</v>
      </c>
      <c r="B4126" s="104">
        <v>21</v>
      </c>
      <c r="C4126" s="226">
        <v>16.274999999999999</v>
      </c>
    </row>
    <row r="4127" spans="1:3" ht="15.6" x14ac:dyDescent="0.3">
      <c r="A4127" s="116">
        <v>45462</v>
      </c>
      <c r="B4127" s="104">
        <v>22</v>
      </c>
      <c r="C4127" s="226">
        <v>16.119</v>
      </c>
    </row>
    <row r="4128" spans="1:3" ht="15.6" x14ac:dyDescent="0.3">
      <c r="A4128" s="116">
        <v>45462</v>
      </c>
      <c r="B4128" s="104">
        <v>23</v>
      </c>
      <c r="C4128" s="226">
        <v>15.445</v>
      </c>
    </row>
    <row r="4129" spans="1:3" ht="15.6" x14ac:dyDescent="0.3">
      <c r="A4129" s="116">
        <v>45462</v>
      </c>
      <c r="B4129" s="104">
        <v>24</v>
      </c>
      <c r="C4129" s="226">
        <v>15.589</v>
      </c>
    </row>
    <row r="4130" spans="1:3" ht="15.6" x14ac:dyDescent="0.3">
      <c r="A4130" s="116">
        <v>45463</v>
      </c>
      <c r="B4130" s="104">
        <v>1</v>
      </c>
      <c r="C4130" s="226">
        <v>15.311999999999999</v>
      </c>
    </row>
    <row r="4131" spans="1:3" ht="15.6" x14ac:dyDescent="0.3">
      <c r="A4131" s="116">
        <v>45463</v>
      </c>
      <c r="B4131" s="104">
        <v>2</v>
      </c>
      <c r="C4131" s="226">
        <v>14.724</v>
      </c>
    </row>
    <row r="4132" spans="1:3" ht="15.6" x14ac:dyDescent="0.3">
      <c r="A4132" s="116">
        <v>45463</v>
      </c>
      <c r="B4132" s="104">
        <v>3</v>
      </c>
      <c r="C4132" s="226">
        <v>14.228</v>
      </c>
    </row>
    <row r="4133" spans="1:3" ht="15.6" x14ac:dyDescent="0.3">
      <c r="A4133" s="116">
        <v>45463</v>
      </c>
      <c r="B4133" s="104">
        <v>4</v>
      </c>
      <c r="C4133" s="226">
        <v>14.417999999999999</v>
      </c>
    </row>
    <row r="4134" spans="1:3" ht="15.6" x14ac:dyDescent="0.3">
      <c r="A4134" s="116">
        <v>45463</v>
      </c>
      <c r="B4134" s="104">
        <v>5</v>
      </c>
      <c r="C4134" s="226">
        <v>13.917</v>
      </c>
    </row>
    <row r="4135" spans="1:3" ht="15.6" x14ac:dyDescent="0.3">
      <c r="A4135" s="116">
        <v>45463</v>
      </c>
      <c r="B4135" s="104">
        <v>6</v>
      </c>
      <c r="C4135" s="226">
        <v>13.904999999999999</v>
      </c>
    </row>
    <row r="4136" spans="1:3" ht="15.6" x14ac:dyDescent="0.3">
      <c r="A4136" s="116">
        <v>45463</v>
      </c>
      <c r="B4136" s="104">
        <v>7</v>
      </c>
      <c r="C4136" s="226">
        <v>14.077</v>
      </c>
    </row>
    <row r="4137" spans="1:3" ht="15.6" x14ac:dyDescent="0.3">
      <c r="A4137" s="116">
        <v>45463</v>
      </c>
      <c r="B4137" s="104">
        <v>8</v>
      </c>
      <c r="C4137" s="226">
        <v>15.486000000000001</v>
      </c>
    </row>
    <row r="4138" spans="1:3" ht="15.6" x14ac:dyDescent="0.3">
      <c r="A4138" s="116">
        <v>45463</v>
      </c>
      <c r="B4138" s="104">
        <v>9</v>
      </c>
      <c r="C4138" s="226">
        <v>16.047000000000001</v>
      </c>
    </row>
    <row r="4139" spans="1:3" ht="15.6" x14ac:dyDescent="0.3">
      <c r="A4139" s="116">
        <v>45463</v>
      </c>
      <c r="B4139" s="104">
        <v>10</v>
      </c>
      <c r="C4139" s="226">
        <v>16.262</v>
      </c>
    </row>
    <row r="4140" spans="1:3" ht="15.6" x14ac:dyDescent="0.3">
      <c r="A4140" s="116">
        <v>45463</v>
      </c>
      <c r="B4140" s="104">
        <v>11</v>
      </c>
      <c r="C4140" s="226">
        <v>16.763000000000002</v>
      </c>
    </row>
    <row r="4141" spans="1:3" ht="15.6" x14ac:dyDescent="0.3">
      <c r="A4141" s="116">
        <v>45463</v>
      </c>
      <c r="B4141" s="104">
        <v>12</v>
      </c>
      <c r="C4141" s="226">
        <v>16.933</v>
      </c>
    </row>
    <row r="4142" spans="1:3" ht="15.6" x14ac:dyDescent="0.3">
      <c r="A4142" s="116">
        <v>45463</v>
      </c>
      <c r="B4142" s="104">
        <v>13</v>
      </c>
      <c r="C4142" s="226">
        <v>16.963000000000001</v>
      </c>
    </row>
    <row r="4143" spans="1:3" ht="15.6" x14ac:dyDescent="0.3">
      <c r="A4143" s="116">
        <v>45463</v>
      </c>
      <c r="B4143" s="104">
        <v>14</v>
      </c>
      <c r="C4143" s="226">
        <v>18.117000000000001</v>
      </c>
    </row>
    <row r="4144" spans="1:3" ht="15.6" x14ac:dyDescent="0.3">
      <c r="A4144" s="116">
        <v>45463</v>
      </c>
      <c r="B4144" s="104">
        <v>15</v>
      </c>
      <c r="C4144" s="226">
        <v>16.966999999999999</v>
      </c>
    </row>
    <row r="4145" spans="1:3" ht="15.6" x14ac:dyDescent="0.3">
      <c r="A4145" s="116">
        <v>45463</v>
      </c>
      <c r="B4145" s="104">
        <v>16</v>
      </c>
      <c r="C4145" s="226">
        <v>17.286999999999999</v>
      </c>
    </row>
    <row r="4146" spans="1:3" ht="15.6" x14ac:dyDescent="0.3">
      <c r="A4146" s="116">
        <v>45463</v>
      </c>
      <c r="B4146" s="104">
        <v>17</v>
      </c>
      <c r="C4146" s="226">
        <v>17.161999999999999</v>
      </c>
    </row>
    <row r="4147" spans="1:3" ht="15.6" x14ac:dyDescent="0.3">
      <c r="A4147" s="116">
        <v>45463</v>
      </c>
      <c r="B4147" s="104">
        <v>18</v>
      </c>
      <c r="C4147" s="226">
        <v>15.778</v>
      </c>
    </row>
    <row r="4148" spans="1:3" ht="15.6" x14ac:dyDescent="0.3">
      <c r="A4148" s="116">
        <v>45463</v>
      </c>
      <c r="B4148" s="104">
        <v>19</v>
      </c>
      <c r="C4148" s="226">
        <v>15.611000000000001</v>
      </c>
    </row>
    <row r="4149" spans="1:3" ht="15.6" x14ac:dyDescent="0.3">
      <c r="A4149" s="116">
        <v>45463</v>
      </c>
      <c r="B4149" s="104">
        <v>20</v>
      </c>
      <c r="C4149" s="226">
        <v>15.518000000000001</v>
      </c>
    </row>
    <row r="4150" spans="1:3" ht="15.6" x14ac:dyDescent="0.3">
      <c r="A4150" s="116">
        <v>45463</v>
      </c>
      <c r="B4150" s="104">
        <v>21</v>
      </c>
      <c r="C4150" s="226">
        <v>15.013999999999999</v>
      </c>
    </row>
    <row r="4151" spans="1:3" ht="15.6" x14ac:dyDescent="0.3">
      <c r="A4151" s="116">
        <v>45463</v>
      </c>
      <c r="B4151" s="104">
        <v>22</v>
      </c>
      <c r="C4151" s="226">
        <v>15.06</v>
      </c>
    </row>
    <row r="4152" spans="1:3" ht="15.6" x14ac:dyDescent="0.3">
      <c r="A4152" s="116">
        <v>45463</v>
      </c>
      <c r="B4152" s="104">
        <v>23</v>
      </c>
      <c r="C4152" s="226">
        <v>14.263</v>
      </c>
    </row>
    <row r="4153" spans="1:3" ht="15.6" x14ac:dyDescent="0.3">
      <c r="A4153" s="116">
        <v>45463</v>
      </c>
      <c r="B4153" s="104">
        <v>24</v>
      </c>
      <c r="C4153" s="226">
        <v>14.343</v>
      </c>
    </row>
    <row r="4154" spans="1:3" ht="15.6" x14ac:dyDescent="0.3">
      <c r="A4154" s="116">
        <v>45464</v>
      </c>
      <c r="B4154" s="104">
        <v>1</v>
      </c>
      <c r="C4154" s="226">
        <v>13.635999999999999</v>
      </c>
    </row>
    <row r="4155" spans="1:3" ht="15.6" x14ac:dyDescent="0.3">
      <c r="A4155" s="116">
        <v>45464</v>
      </c>
      <c r="B4155" s="104">
        <v>2</v>
      </c>
      <c r="C4155" s="226">
        <v>12.912000000000001</v>
      </c>
    </row>
    <row r="4156" spans="1:3" ht="15.6" x14ac:dyDescent="0.3">
      <c r="A4156" s="116">
        <v>45464</v>
      </c>
      <c r="B4156" s="104">
        <v>3</v>
      </c>
      <c r="C4156" s="226">
        <v>13.243</v>
      </c>
    </row>
    <row r="4157" spans="1:3" ht="15.6" x14ac:dyDescent="0.3">
      <c r="A4157" s="116">
        <v>45464</v>
      </c>
      <c r="B4157" s="104">
        <v>4</v>
      </c>
      <c r="C4157" s="226">
        <v>13.179</v>
      </c>
    </row>
    <row r="4158" spans="1:3" ht="15.6" x14ac:dyDescent="0.3">
      <c r="A4158" s="116">
        <v>45464</v>
      </c>
      <c r="B4158" s="104">
        <v>5</v>
      </c>
      <c r="C4158" s="226">
        <v>12.586</v>
      </c>
    </row>
    <row r="4159" spans="1:3" ht="15.6" x14ac:dyDescent="0.3">
      <c r="A4159" s="116">
        <v>45464</v>
      </c>
      <c r="B4159" s="104">
        <v>6</v>
      </c>
      <c r="C4159" s="226">
        <v>12.125</v>
      </c>
    </row>
    <row r="4160" spans="1:3" ht="15.6" x14ac:dyDescent="0.3">
      <c r="A4160" s="116">
        <v>45464</v>
      </c>
      <c r="B4160" s="104">
        <v>7</v>
      </c>
      <c r="C4160" s="226">
        <v>12.552</v>
      </c>
    </row>
    <row r="4161" spans="1:3" ht="15.6" x14ac:dyDescent="0.3">
      <c r="A4161" s="116">
        <v>45464</v>
      </c>
      <c r="B4161" s="104">
        <v>8</v>
      </c>
      <c r="C4161" s="226">
        <v>12.603</v>
      </c>
    </row>
    <row r="4162" spans="1:3" ht="15.6" x14ac:dyDescent="0.3">
      <c r="A4162" s="116">
        <v>45464</v>
      </c>
      <c r="B4162" s="104">
        <v>9</v>
      </c>
      <c r="C4162" s="226">
        <v>13.04</v>
      </c>
    </row>
    <row r="4163" spans="1:3" ht="15.6" x14ac:dyDescent="0.3">
      <c r="A4163" s="116">
        <v>45464</v>
      </c>
      <c r="B4163" s="104">
        <v>10</v>
      </c>
      <c r="C4163" s="226">
        <v>13.499000000000001</v>
      </c>
    </row>
    <row r="4164" spans="1:3" ht="15.6" x14ac:dyDescent="0.3">
      <c r="A4164" s="116">
        <v>45464</v>
      </c>
      <c r="B4164" s="104">
        <v>11</v>
      </c>
      <c r="C4164" s="226">
        <v>13.798</v>
      </c>
    </row>
    <row r="4165" spans="1:3" ht="15.6" x14ac:dyDescent="0.3">
      <c r="A4165" s="116">
        <v>45464</v>
      </c>
      <c r="B4165" s="104">
        <v>12</v>
      </c>
      <c r="C4165" s="226">
        <v>14.342000000000001</v>
      </c>
    </row>
    <row r="4166" spans="1:3" ht="15.6" x14ac:dyDescent="0.3">
      <c r="A4166" s="116">
        <v>45464</v>
      </c>
      <c r="B4166" s="104">
        <v>13</v>
      </c>
      <c r="C4166" s="226">
        <v>14.179</v>
      </c>
    </row>
    <row r="4167" spans="1:3" ht="15.6" x14ac:dyDescent="0.3">
      <c r="A4167" s="116">
        <v>45464</v>
      </c>
      <c r="B4167" s="104">
        <v>14</v>
      </c>
      <c r="C4167" s="226">
        <v>14.923</v>
      </c>
    </row>
    <row r="4168" spans="1:3" ht="15.6" x14ac:dyDescent="0.3">
      <c r="A4168" s="116">
        <v>45464</v>
      </c>
      <c r="B4168" s="104">
        <v>15</v>
      </c>
      <c r="C4168" s="226">
        <v>14.577</v>
      </c>
    </row>
    <row r="4169" spans="1:3" ht="15.6" x14ac:dyDescent="0.3">
      <c r="A4169" s="116">
        <v>45464</v>
      </c>
      <c r="B4169" s="104">
        <v>16</v>
      </c>
      <c r="C4169" s="226">
        <v>14.302</v>
      </c>
    </row>
    <row r="4170" spans="1:3" ht="15.6" x14ac:dyDescent="0.3">
      <c r="A4170" s="116">
        <v>45464</v>
      </c>
      <c r="B4170" s="104">
        <v>17</v>
      </c>
      <c r="C4170" s="226">
        <v>14.597</v>
      </c>
    </row>
    <row r="4171" spans="1:3" ht="15.6" x14ac:dyDescent="0.3">
      <c r="A4171" s="116">
        <v>45464</v>
      </c>
      <c r="B4171" s="104">
        <v>18</v>
      </c>
      <c r="C4171" s="226">
        <v>14.561</v>
      </c>
    </row>
    <row r="4172" spans="1:3" ht="15.6" x14ac:dyDescent="0.3">
      <c r="A4172" s="116">
        <v>45464</v>
      </c>
      <c r="B4172" s="104">
        <v>19</v>
      </c>
      <c r="C4172" s="226">
        <v>14.375999999999999</v>
      </c>
    </row>
    <row r="4173" spans="1:3" ht="15.6" x14ac:dyDescent="0.3">
      <c r="A4173" s="116">
        <v>45464</v>
      </c>
      <c r="B4173" s="104">
        <v>20</v>
      </c>
      <c r="C4173" s="226">
        <v>14.680999999999999</v>
      </c>
    </row>
    <row r="4174" spans="1:3" ht="15.6" x14ac:dyDescent="0.3">
      <c r="A4174" s="116">
        <v>45464</v>
      </c>
      <c r="B4174" s="104">
        <v>21</v>
      </c>
      <c r="C4174" s="226">
        <v>14.579000000000001</v>
      </c>
    </row>
    <row r="4175" spans="1:3" ht="15.6" x14ac:dyDescent="0.3">
      <c r="A4175" s="116">
        <v>45464</v>
      </c>
      <c r="B4175" s="104">
        <v>22</v>
      </c>
      <c r="C4175" s="226">
        <v>14.241</v>
      </c>
    </row>
    <row r="4176" spans="1:3" ht="15.6" x14ac:dyDescent="0.3">
      <c r="A4176" s="116">
        <v>45464</v>
      </c>
      <c r="B4176" s="104">
        <v>23</v>
      </c>
      <c r="C4176" s="226">
        <v>14.471</v>
      </c>
    </row>
    <row r="4177" spans="1:3" ht="15.6" x14ac:dyDescent="0.3">
      <c r="A4177" s="116">
        <v>45464</v>
      </c>
      <c r="B4177" s="104">
        <v>24</v>
      </c>
      <c r="C4177" s="226">
        <v>14.111000000000001</v>
      </c>
    </row>
    <row r="4178" spans="1:3" ht="15.6" x14ac:dyDescent="0.3">
      <c r="A4178" s="116">
        <v>45465</v>
      </c>
      <c r="B4178" s="104">
        <v>1</v>
      </c>
      <c r="C4178" s="226">
        <v>12.865</v>
      </c>
    </row>
    <row r="4179" spans="1:3" ht="15.6" x14ac:dyDescent="0.3">
      <c r="A4179" s="116">
        <v>45465</v>
      </c>
      <c r="B4179" s="104">
        <v>2</v>
      </c>
      <c r="C4179" s="226">
        <v>12.500999999999999</v>
      </c>
    </row>
    <row r="4180" spans="1:3" ht="15.6" x14ac:dyDescent="0.3">
      <c r="A4180" s="116">
        <v>45465</v>
      </c>
      <c r="B4180" s="104">
        <v>3</v>
      </c>
      <c r="C4180" s="226">
        <v>12.143000000000001</v>
      </c>
    </row>
    <row r="4181" spans="1:3" ht="15.6" x14ac:dyDescent="0.3">
      <c r="A4181" s="116">
        <v>45465</v>
      </c>
      <c r="B4181" s="104">
        <v>4</v>
      </c>
      <c r="C4181" s="226">
        <v>11.843999999999999</v>
      </c>
    </row>
    <row r="4182" spans="1:3" ht="15.6" x14ac:dyDescent="0.3">
      <c r="A4182" s="116">
        <v>45465</v>
      </c>
      <c r="B4182" s="104">
        <v>5</v>
      </c>
      <c r="C4182" s="226">
        <v>11.515000000000001</v>
      </c>
    </row>
    <row r="4183" spans="1:3" ht="15.6" x14ac:dyDescent="0.3">
      <c r="A4183" s="116">
        <v>45465</v>
      </c>
      <c r="B4183" s="104">
        <v>6</v>
      </c>
      <c r="C4183" s="226">
        <v>11.308</v>
      </c>
    </row>
    <row r="4184" spans="1:3" ht="15.6" x14ac:dyDescent="0.3">
      <c r="A4184" s="116">
        <v>45465</v>
      </c>
      <c r="B4184" s="104">
        <v>7</v>
      </c>
      <c r="C4184" s="226">
        <v>11.285</v>
      </c>
    </row>
    <row r="4185" spans="1:3" ht="15.6" x14ac:dyDescent="0.3">
      <c r="A4185" s="116">
        <v>45465</v>
      </c>
      <c r="B4185" s="104">
        <v>8</v>
      </c>
      <c r="C4185" s="226">
        <v>11.661</v>
      </c>
    </row>
    <row r="4186" spans="1:3" ht="15.6" x14ac:dyDescent="0.3">
      <c r="A4186" s="116">
        <v>45465</v>
      </c>
      <c r="B4186" s="104">
        <v>9</v>
      </c>
      <c r="C4186" s="226">
        <v>11.387</v>
      </c>
    </row>
    <row r="4187" spans="1:3" ht="15.6" x14ac:dyDescent="0.3">
      <c r="A4187" s="116">
        <v>45465</v>
      </c>
      <c r="B4187" s="104">
        <v>10</v>
      </c>
      <c r="C4187" s="226">
        <v>12.003</v>
      </c>
    </row>
    <row r="4188" spans="1:3" ht="15.6" x14ac:dyDescent="0.3">
      <c r="A4188" s="116">
        <v>45465</v>
      </c>
      <c r="B4188" s="104">
        <v>11</v>
      </c>
      <c r="C4188" s="226">
        <v>12.836</v>
      </c>
    </row>
    <row r="4189" spans="1:3" ht="15.6" x14ac:dyDescent="0.3">
      <c r="A4189" s="116">
        <v>45465</v>
      </c>
      <c r="B4189" s="104">
        <v>12</v>
      </c>
      <c r="C4189" s="226">
        <v>12.359</v>
      </c>
    </row>
    <row r="4190" spans="1:3" ht="15.6" x14ac:dyDescent="0.3">
      <c r="A4190" s="116">
        <v>45465</v>
      </c>
      <c r="B4190" s="104">
        <v>13</v>
      </c>
      <c r="C4190" s="226">
        <v>12.798999999999999</v>
      </c>
    </row>
    <row r="4191" spans="1:3" ht="15.6" x14ac:dyDescent="0.3">
      <c r="A4191" s="116">
        <v>45465</v>
      </c>
      <c r="B4191" s="104">
        <v>14</v>
      </c>
      <c r="C4191" s="226">
        <v>13.124000000000001</v>
      </c>
    </row>
    <row r="4192" spans="1:3" ht="15.6" x14ac:dyDescent="0.3">
      <c r="A4192" s="116">
        <v>45465</v>
      </c>
      <c r="B4192" s="104">
        <v>15</v>
      </c>
      <c r="C4192" s="226">
        <v>13.048999999999999</v>
      </c>
    </row>
    <row r="4193" spans="1:3" ht="15.6" x14ac:dyDescent="0.3">
      <c r="A4193" s="116">
        <v>45465</v>
      </c>
      <c r="B4193" s="104">
        <v>16</v>
      </c>
      <c r="C4193" s="226">
        <v>12.574999999999999</v>
      </c>
    </row>
    <row r="4194" spans="1:3" ht="15.6" x14ac:dyDescent="0.3">
      <c r="A4194" s="116">
        <v>45465</v>
      </c>
      <c r="B4194" s="104">
        <v>17</v>
      </c>
      <c r="C4194" s="226">
        <v>12.711</v>
      </c>
    </row>
    <row r="4195" spans="1:3" ht="15.6" x14ac:dyDescent="0.3">
      <c r="A4195" s="116">
        <v>45465</v>
      </c>
      <c r="B4195" s="104">
        <v>18</v>
      </c>
      <c r="C4195" s="226">
        <v>12.2</v>
      </c>
    </row>
    <row r="4196" spans="1:3" ht="15.6" x14ac:dyDescent="0.3">
      <c r="A4196" s="116">
        <v>45465</v>
      </c>
      <c r="B4196" s="104">
        <v>19</v>
      </c>
      <c r="C4196" s="226">
        <v>12.505000000000001</v>
      </c>
    </row>
    <row r="4197" spans="1:3" ht="15.6" x14ac:dyDescent="0.3">
      <c r="A4197" s="116">
        <v>45465</v>
      </c>
      <c r="B4197" s="104">
        <v>20</v>
      </c>
      <c r="C4197" s="226">
        <v>12.367000000000001</v>
      </c>
    </row>
    <row r="4198" spans="1:3" ht="15.6" x14ac:dyDescent="0.3">
      <c r="A4198" s="116">
        <v>45465</v>
      </c>
      <c r="B4198" s="104">
        <v>21</v>
      </c>
      <c r="C4198" s="226">
        <v>12.653</v>
      </c>
    </row>
    <row r="4199" spans="1:3" ht="15.6" x14ac:dyDescent="0.3">
      <c r="A4199" s="116">
        <v>45465</v>
      </c>
      <c r="B4199" s="104">
        <v>22</v>
      </c>
      <c r="C4199" s="226">
        <v>12.667999999999999</v>
      </c>
    </row>
    <row r="4200" spans="1:3" ht="15.6" x14ac:dyDescent="0.3">
      <c r="A4200" s="116">
        <v>45465</v>
      </c>
      <c r="B4200" s="104">
        <v>23</v>
      </c>
      <c r="C4200" s="226">
        <v>12.259</v>
      </c>
    </row>
    <row r="4201" spans="1:3" ht="15.6" x14ac:dyDescent="0.3">
      <c r="A4201" s="116">
        <v>45465</v>
      </c>
      <c r="B4201" s="104">
        <v>24</v>
      </c>
      <c r="C4201" s="226">
        <v>12.002000000000001</v>
      </c>
    </row>
    <row r="4202" spans="1:3" ht="15.6" x14ac:dyDescent="0.3">
      <c r="A4202" s="116">
        <v>45466</v>
      </c>
      <c r="B4202" s="104">
        <v>1</v>
      </c>
      <c r="C4202" s="226">
        <v>11.657999999999999</v>
      </c>
    </row>
    <row r="4203" spans="1:3" ht="15.6" x14ac:dyDescent="0.3">
      <c r="A4203" s="116">
        <v>45466</v>
      </c>
      <c r="B4203" s="104">
        <v>2</v>
      </c>
      <c r="C4203" s="226">
        <v>11.843</v>
      </c>
    </row>
    <row r="4204" spans="1:3" ht="15.6" x14ac:dyDescent="0.3">
      <c r="A4204" s="116">
        <v>45466</v>
      </c>
      <c r="B4204" s="104">
        <v>3</v>
      </c>
      <c r="C4204" s="226">
        <v>11.366</v>
      </c>
    </row>
    <row r="4205" spans="1:3" ht="15.6" x14ac:dyDescent="0.3">
      <c r="A4205" s="116">
        <v>45466</v>
      </c>
      <c r="B4205" s="104">
        <v>4</v>
      </c>
      <c r="C4205" s="226">
        <v>11.336</v>
      </c>
    </row>
    <row r="4206" spans="1:3" ht="15.6" x14ac:dyDescent="0.3">
      <c r="A4206" s="116">
        <v>45466</v>
      </c>
      <c r="B4206" s="104">
        <v>5</v>
      </c>
      <c r="C4206" s="226">
        <v>11.183999999999999</v>
      </c>
    </row>
    <row r="4207" spans="1:3" ht="15.6" x14ac:dyDescent="0.3">
      <c r="A4207" s="116">
        <v>45466</v>
      </c>
      <c r="B4207" s="104">
        <v>6</v>
      </c>
      <c r="C4207" s="226">
        <v>11.032</v>
      </c>
    </row>
    <row r="4208" spans="1:3" ht="15.6" x14ac:dyDescent="0.3">
      <c r="A4208" s="116">
        <v>45466</v>
      </c>
      <c r="B4208" s="104">
        <v>7</v>
      </c>
      <c r="C4208" s="226">
        <v>10.798999999999999</v>
      </c>
    </row>
    <row r="4209" spans="1:3" ht="15.6" x14ac:dyDescent="0.3">
      <c r="A4209" s="116">
        <v>45466</v>
      </c>
      <c r="B4209" s="104">
        <v>8</v>
      </c>
      <c r="C4209" s="226">
        <v>11.327</v>
      </c>
    </row>
    <row r="4210" spans="1:3" ht="15.6" x14ac:dyDescent="0.3">
      <c r="A4210" s="116">
        <v>45466</v>
      </c>
      <c r="B4210" s="104">
        <v>9</v>
      </c>
      <c r="C4210" s="226">
        <v>11.744</v>
      </c>
    </row>
    <row r="4211" spans="1:3" ht="15.6" x14ac:dyDescent="0.3">
      <c r="A4211" s="116">
        <v>45466</v>
      </c>
      <c r="B4211" s="104">
        <v>10</v>
      </c>
      <c r="C4211" s="226">
        <v>11.773</v>
      </c>
    </row>
    <row r="4212" spans="1:3" ht="15.6" x14ac:dyDescent="0.3">
      <c r="A4212" s="116">
        <v>45466</v>
      </c>
      <c r="B4212" s="104">
        <v>11</v>
      </c>
      <c r="C4212" s="226">
        <v>12.053000000000001</v>
      </c>
    </row>
    <row r="4213" spans="1:3" ht="15.6" x14ac:dyDescent="0.3">
      <c r="A4213" s="116">
        <v>45466</v>
      </c>
      <c r="B4213" s="104">
        <v>12</v>
      </c>
      <c r="C4213" s="226">
        <v>11.625</v>
      </c>
    </row>
    <row r="4214" spans="1:3" ht="15.6" x14ac:dyDescent="0.3">
      <c r="A4214" s="116">
        <v>45466</v>
      </c>
      <c r="B4214" s="104">
        <v>13</v>
      </c>
      <c r="C4214" s="226">
        <v>12.35</v>
      </c>
    </row>
    <row r="4215" spans="1:3" ht="15.6" x14ac:dyDescent="0.3">
      <c r="A4215" s="116">
        <v>45466</v>
      </c>
      <c r="B4215" s="104">
        <v>14</v>
      </c>
      <c r="C4215" s="226">
        <v>12.868</v>
      </c>
    </row>
    <row r="4216" spans="1:3" ht="15.6" x14ac:dyDescent="0.3">
      <c r="A4216" s="116">
        <v>45466</v>
      </c>
      <c r="B4216" s="104">
        <v>15</v>
      </c>
      <c r="C4216" s="226">
        <v>13.137</v>
      </c>
    </row>
    <row r="4217" spans="1:3" ht="15.6" x14ac:dyDescent="0.3">
      <c r="A4217" s="116">
        <v>45466</v>
      </c>
      <c r="B4217" s="104">
        <v>16</v>
      </c>
      <c r="C4217" s="226">
        <v>12.906000000000001</v>
      </c>
    </row>
    <row r="4218" spans="1:3" ht="15.6" x14ac:dyDescent="0.3">
      <c r="A4218" s="116">
        <v>45466</v>
      </c>
      <c r="B4218" s="104">
        <v>17</v>
      </c>
      <c r="C4218" s="226">
        <v>12.194000000000001</v>
      </c>
    </row>
    <row r="4219" spans="1:3" ht="15.6" x14ac:dyDescent="0.3">
      <c r="A4219" s="116">
        <v>45466</v>
      </c>
      <c r="B4219" s="104">
        <v>18</v>
      </c>
      <c r="C4219" s="226">
        <v>12.29</v>
      </c>
    </row>
    <row r="4220" spans="1:3" ht="15.6" x14ac:dyDescent="0.3">
      <c r="A4220" s="116">
        <v>45466</v>
      </c>
      <c r="B4220" s="104">
        <v>19</v>
      </c>
      <c r="C4220" s="226">
        <v>12.845000000000001</v>
      </c>
    </row>
    <row r="4221" spans="1:3" ht="15.6" x14ac:dyDescent="0.3">
      <c r="A4221" s="116">
        <v>45466</v>
      </c>
      <c r="B4221" s="104">
        <v>20</v>
      </c>
      <c r="C4221" s="226">
        <v>13.523999999999999</v>
      </c>
    </row>
    <row r="4222" spans="1:3" ht="15.6" x14ac:dyDescent="0.3">
      <c r="A4222" s="116">
        <v>45466</v>
      </c>
      <c r="B4222" s="104">
        <v>21</v>
      </c>
      <c r="C4222" s="226">
        <v>13.215</v>
      </c>
    </row>
    <row r="4223" spans="1:3" ht="15.6" x14ac:dyDescent="0.3">
      <c r="A4223" s="116">
        <v>45466</v>
      </c>
      <c r="B4223" s="104">
        <v>22</v>
      </c>
      <c r="C4223" s="226">
        <v>13.006</v>
      </c>
    </row>
    <row r="4224" spans="1:3" ht="15.6" x14ac:dyDescent="0.3">
      <c r="A4224" s="116">
        <v>45466</v>
      </c>
      <c r="B4224" s="104">
        <v>23</v>
      </c>
      <c r="C4224" s="226">
        <v>13.406000000000001</v>
      </c>
    </row>
    <row r="4225" spans="1:3" ht="15.6" x14ac:dyDescent="0.3">
      <c r="A4225" s="116">
        <v>45466</v>
      </c>
      <c r="B4225" s="104">
        <v>24</v>
      </c>
      <c r="C4225" s="226">
        <v>13.605</v>
      </c>
    </row>
    <row r="4226" spans="1:3" ht="15.6" x14ac:dyDescent="0.3">
      <c r="A4226" s="116">
        <v>45467</v>
      </c>
      <c r="B4226" s="104">
        <v>1</v>
      </c>
      <c r="C4226" s="226">
        <v>13.487</v>
      </c>
    </row>
    <row r="4227" spans="1:3" ht="15.6" x14ac:dyDescent="0.3">
      <c r="A4227" s="116">
        <v>45467</v>
      </c>
      <c r="B4227" s="104">
        <v>2</v>
      </c>
      <c r="C4227" s="226">
        <v>13.127000000000001</v>
      </c>
    </row>
    <row r="4228" spans="1:3" ht="15.6" x14ac:dyDescent="0.3">
      <c r="A4228" s="116">
        <v>45467</v>
      </c>
      <c r="B4228" s="104">
        <v>3</v>
      </c>
      <c r="C4228" s="226">
        <v>13.532999999999999</v>
      </c>
    </row>
    <row r="4229" spans="1:3" ht="15.6" x14ac:dyDescent="0.3">
      <c r="A4229" s="116">
        <v>45467</v>
      </c>
      <c r="B4229" s="104">
        <v>4</v>
      </c>
      <c r="C4229" s="226">
        <v>13.425000000000001</v>
      </c>
    </row>
    <row r="4230" spans="1:3" ht="15.6" x14ac:dyDescent="0.3">
      <c r="A4230" s="116">
        <v>45467</v>
      </c>
      <c r="B4230" s="104">
        <v>5</v>
      </c>
      <c r="C4230" s="226">
        <v>13.324</v>
      </c>
    </row>
    <row r="4231" spans="1:3" ht="15.6" x14ac:dyDescent="0.3">
      <c r="A4231" s="116">
        <v>45467</v>
      </c>
      <c r="B4231" s="104">
        <v>6</v>
      </c>
      <c r="C4231" s="226">
        <v>13.021000000000001</v>
      </c>
    </row>
    <row r="4232" spans="1:3" ht="15.6" x14ac:dyDescent="0.3">
      <c r="A4232" s="116">
        <v>45467</v>
      </c>
      <c r="B4232" s="104">
        <v>7</v>
      </c>
      <c r="C4232" s="226">
        <v>13.984999999999999</v>
      </c>
    </row>
    <row r="4233" spans="1:3" ht="15.6" x14ac:dyDescent="0.3">
      <c r="A4233" s="116">
        <v>45467</v>
      </c>
      <c r="B4233" s="104">
        <v>8</v>
      </c>
      <c r="C4233" s="226">
        <v>14.939</v>
      </c>
    </row>
    <row r="4234" spans="1:3" ht="15.6" x14ac:dyDescent="0.3">
      <c r="A4234" s="116">
        <v>45467</v>
      </c>
      <c r="B4234" s="104">
        <v>9</v>
      </c>
      <c r="C4234" s="226">
        <v>15.459</v>
      </c>
    </row>
    <row r="4235" spans="1:3" ht="15.6" x14ac:dyDescent="0.3">
      <c r="A4235" s="116">
        <v>45467</v>
      </c>
      <c r="B4235" s="104">
        <v>10</v>
      </c>
      <c r="C4235" s="226">
        <v>16.178000000000001</v>
      </c>
    </row>
    <row r="4236" spans="1:3" ht="15.6" x14ac:dyDescent="0.3">
      <c r="A4236" s="116">
        <v>45467</v>
      </c>
      <c r="B4236" s="104">
        <v>11</v>
      </c>
      <c r="C4236" s="226">
        <v>16.420999999999999</v>
      </c>
    </row>
    <row r="4237" spans="1:3" ht="15.6" x14ac:dyDescent="0.3">
      <c r="A4237" s="116">
        <v>45467</v>
      </c>
      <c r="B4237" s="104">
        <v>12</v>
      </c>
      <c r="C4237" s="226">
        <v>15.819000000000001</v>
      </c>
    </row>
    <row r="4238" spans="1:3" ht="15.6" x14ac:dyDescent="0.3">
      <c r="A4238" s="116">
        <v>45467</v>
      </c>
      <c r="B4238" s="104">
        <v>13</v>
      </c>
      <c r="C4238" s="226">
        <v>16.132999999999999</v>
      </c>
    </row>
    <row r="4239" spans="1:3" ht="15.6" x14ac:dyDescent="0.3">
      <c r="A4239" s="116">
        <v>45467</v>
      </c>
      <c r="B4239" s="104">
        <v>14</v>
      </c>
      <c r="C4239" s="226">
        <v>16.561</v>
      </c>
    </row>
    <row r="4240" spans="1:3" ht="15.6" x14ac:dyDescent="0.3">
      <c r="A4240" s="116">
        <v>45467</v>
      </c>
      <c r="B4240" s="104">
        <v>15</v>
      </c>
      <c r="C4240" s="226">
        <v>16.437999999999999</v>
      </c>
    </row>
    <row r="4241" spans="1:3" ht="15.6" x14ac:dyDescent="0.3">
      <c r="A4241" s="116">
        <v>45467</v>
      </c>
      <c r="B4241" s="104">
        <v>16</v>
      </c>
      <c r="C4241" s="226">
        <v>15.885999999999999</v>
      </c>
    </row>
    <row r="4242" spans="1:3" ht="15.6" x14ac:dyDescent="0.3">
      <c r="A4242" s="116">
        <v>45467</v>
      </c>
      <c r="B4242" s="104">
        <v>17</v>
      </c>
      <c r="C4242" s="226">
        <v>17.015999999999998</v>
      </c>
    </row>
    <row r="4243" spans="1:3" ht="15.6" x14ac:dyDescent="0.3">
      <c r="A4243" s="116">
        <v>45467</v>
      </c>
      <c r="B4243" s="104">
        <v>18</v>
      </c>
      <c r="C4243" s="226">
        <v>16.481999999999999</v>
      </c>
    </row>
    <row r="4244" spans="1:3" ht="15.6" x14ac:dyDescent="0.3">
      <c r="A4244" s="116">
        <v>45467</v>
      </c>
      <c r="B4244" s="104">
        <v>19</v>
      </c>
      <c r="C4244" s="226">
        <v>15.77</v>
      </c>
    </row>
    <row r="4245" spans="1:3" ht="15.6" x14ac:dyDescent="0.3">
      <c r="A4245" s="116">
        <v>45467</v>
      </c>
      <c r="B4245" s="104">
        <v>20</v>
      </c>
      <c r="C4245" s="226">
        <v>15.885</v>
      </c>
    </row>
    <row r="4246" spans="1:3" ht="15.6" x14ac:dyDescent="0.3">
      <c r="A4246" s="116">
        <v>45467</v>
      </c>
      <c r="B4246" s="104">
        <v>21</v>
      </c>
      <c r="C4246" s="226">
        <v>16.321999999999999</v>
      </c>
    </row>
    <row r="4247" spans="1:3" ht="15.6" x14ac:dyDescent="0.3">
      <c r="A4247" s="116">
        <v>45467</v>
      </c>
      <c r="B4247" s="104">
        <v>22</v>
      </c>
      <c r="C4247" s="226">
        <v>16.204000000000001</v>
      </c>
    </row>
    <row r="4248" spans="1:3" ht="15.6" x14ac:dyDescent="0.3">
      <c r="A4248" s="116">
        <v>45467</v>
      </c>
      <c r="B4248" s="104">
        <v>23</v>
      </c>
      <c r="C4248" s="226">
        <v>14.984</v>
      </c>
    </row>
    <row r="4249" spans="1:3" ht="15.6" x14ac:dyDescent="0.3">
      <c r="A4249" s="116">
        <v>45467</v>
      </c>
      <c r="B4249" s="104">
        <v>24</v>
      </c>
      <c r="C4249" s="226">
        <v>15.295</v>
      </c>
    </row>
    <row r="4250" spans="1:3" ht="15.6" x14ac:dyDescent="0.3">
      <c r="A4250" s="116">
        <v>45468</v>
      </c>
      <c r="B4250" s="104">
        <v>1</v>
      </c>
      <c r="C4250" s="226">
        <v>14.516999999999999</v>
      </c>
    </row>
    <row r="4251" spans="1:3" ht="15.6" x14ac:dyDescent="0.3">
      <c r="A4251" s="116">
        <v>45468</v>
      </c>
      <c r="B4251" s="104">
        <v>2</v>
      </c>
      <c r="C4251" s="226">
        <v>14.561999999999999</v>
      </c>
    </row>
    <row r="4252" spans="1:3" ht="15.6" x14ac:dyDescent="0.3">
      <c r="A4252" s="116">
        <v>45468</v>
      </c>
      <c r="B4252" s="104">
        <v>3</v>
      </c>
      <c r="C4252" s="226">
        <v>14.734</v>
      </c>
    </row>
    <row r="4253" spans="1:3" ht="15.6" x14ac:dyDescent="0.3">
      <c r="A4253" s="116">
        <v>45468</v>
      </c>
      <c r="B4253" s="104">
        <v>4</v>
      </c>
      <c r="C4253" s="226">
        <v>14.835000000000001</v>
      </c>
    </row>
    <row r="4254" spans="1:3" ht="15.6" x14ac:dyDescent="0.3">
      <c r="A4254" s="116">
        <v>45468</v>
      </c>
      <c r="B4254" s="104">
        <v>5</v>
      </c>
      <c r="C4254" s="226">
        <v>14.877000000000001</v>
      </c>
    </row>
    <row r="4255" spans="1:3" ht="15.6" x14ac:dyDescent="0.3">
      <c r="A4255" s="116">
        <v>45468</v>
      </c>
      <c r="B4255" s="104">
        <v>6</v>
      </c>
      <c r="C4255" s="226">
        <v>15.401999999999999</v>
      </c>
    </row>
    <row r="4256" spans="1:3" ht="15.6" x14ac:dyDescent="0.3">
      <c r="A4256" s="116">
        <v>45468</v>
      </c>
      <c r="B4256" s="104">
        <v>7</v>
      </c>
      <c r="C4256" s="226">
        <v>15.413</v>
      </c>
    </row>
    <row r="4257" spans="1:3" ht="15.6" x14ac:dyDescent="0.3">
      <c r="A4257" s="116">
        <v>45468</v>
      </c>
      <c r="B4257" s="104">
        <v>8</v>
      </c>
      <c r="C4257" s="226">
        <v>16.265000000000001</v>
      </c>
    </row>
    <row r="4258" spans="1:3" ht="15.6" x14ac:dyDescent="0.3">
      <c r="A4258" s="116">
        <v>45468</v>
      </c>
      <c r="B4258" s="104">
        <v>9</v>
      </c>
      <c r="C4258" s="226">
        <v>16.603999999999999</v>
      </c>
    </row>
    <row r="4259" spans="1:3" ht="15.6" x14ac:dyDescent="0.3">
      <c r="A4259" s="116">
        <v>45468</v>
      </c>
      <c r="B4259" s="104">
        <v>10</v>
      </c>
      <c r="C4259" s="226">
        <v>17.616</v>
      </c>
    </row>
    <row r="4260" spans="1:3" ht="15.6" x14ac:dyDescent="0.3">
      <c r="A4260" s="116">
        <v>45468</v>
      </c>
      <c r="B4260" s="104">
        <v>11</v>
      </c>
      <c r="C4260" s="226">
        <v>18.706</v>
      </c>
    </row>
    <row r="4261" spans="1:3" ht="15.6" x14ac:dyDescent="0.3">
      <c r="A4261" s="116">
        <v>45468</v>
      </c>
      <c r="B4261" s="104">
        <v>12</v>
      </c>
      <c r="C4261" s="226">
        <v>18.713000000000001</v>
      </c>
    </row>
    <row r="4262" spans="1:3" ht="15.6" x14ac:dyDescent="0.3">
      <c r="A4262" s="116">
        <v>45468</v>
      </c>
      <c r="B4262" s="104">
        <v>13</v>
      </c>
      <c r="C4262" s="226">
        <v>18.577999999999999</v>
      </c>
    </row>
    <row r="4263" spans="1:3" ht="15.6" x14ac:dyDescent="0.3">
      <c r="A4263" s="116">
        <v>45468</v>
      </c>
      <c r="B4263" s="104">
        <v>14</v>
      </c>
      <c r="C4263" s="226">
        <v>18.853000000000002</v>
      </c>
    </row>
    <row r="4264" spans="1:3" ht="15.6" x14ac:dyDescent="0.3">
      <c r="A4264" s="116">
        <v>45468</v>
      </c>
      <c r="B4264" s="104">
        <v>15</v>
      </c>
      <c r="C4264" s="226">
        <v>18.446999999999999</v>
      </c>
    </row>
    <row r="4265" spans="1:3" ht="15.6" x14ac:dyDescent="0.3">
      <c r="A4265" s="116">
        <v>45468</v>
      </c>
      <c r="B4265" s="104">
        <v>16</v>
      </c>
      <c r="C4265" s="226">
        <v>17.658000000000001</v>
      </c>
    </row>
    <row r="4266" spans="1:3" ht="15.6" x14ac:dyDescent="0.3">
      <c r="A4266" s="116">
        <v>45468</v>
      </c>
      <c r="B4266" s="104">
        <v>17</v>
      </c>
      <c r="C4266" s="226">
        <v>17.658999999999999</v>
      </c>
    </row>
    <row r="4267" spans="1:3" ht="15.6" x14ac:dyDescent="0.3">
      <c r="A4267" s="116">
        <v>45468</v>
      </c>
      <c r="B4267" s="104">
        <v>18</v>
      </c>
      <c r="C4267" s="226">
        <v>17.75</v>
      </c>
    </row>
    <row r="4268" spans="1:3" ht="15.6" x14ac:dyDescent="0.3">
      <c r="A4268" s="116">
        <v>45468</v>
      </c>
      <c r="B4268" s="104">
        <v>19</v>
      </c>
      <c r="C4268" s="226">
        <v>17.881</v>
      </c>
    </row>
    <row r="4269" spans="1:3" ht="15.6" x14ac:dyDescent="0.3">
      <c r="A4269" s="116">
        <v>45468</v>
      </c>
      <c r="B4269" s="104">
        <v>20</v>
      </c>
      <c r="C4269" s="226">
        <v>18.164999999999999</v>
      </c>
    </row>
    <row r="4270" spans="1:3" ht="15.6" x14ac:dyDescent="0.3">
      <c r="A4270" s="116">
        <v>45468</v>
      </c>
      <c r="B4270" s="104">
        <v>21</v>
      </c>
      <c r="C4270" s="226">
        <v>17.617999999999999</v>
      </c>
    </row>
    <row r="4271" spans="1:3" ht="15.6" x14ac:dyDescent="0.3">
      <c r="A4271" s="116">
        <v>45468</v>
      </c>
      <c r="B4271" s="104">
        <v>22</v>
      </c>
      <c r="C4271" s="226">
        <v>17.088999999999999</v>
      </c>
    </row>
    <row r="4272" spans="1:3" ht="15.6" x14ac:dyDescent="0.3">
      <c r="A4272" s="116">
        <v>45468</v>
      </c>
      <c r="B4272" s="104">
        <v>23</v>
      </c>
      <c r="C4272" s="226">
        <v>15.927</v>
      </c>
    </row>
    <row r="4273" spans="1:3" ht="15.6" x14ac:dyDescent="0.3">
      <c r="A4273" s="116">
        <v>45468</v>
      </c>
      <c r="B4273" s="104">
        <v>24</v>
      </c>
      <c r="C4273" s="226">
        <v>15.878</v>
      </c>
    </row>
    <row r="4274" spans="1:3" ht="15.6" x14ac:dyDescent="0.3">
      <c r="A4274" s="116">
        <v>45469</v>
      </c>
      <c r="B4274" s="104">
        <v>1</v>
      </c>
      <c r="C4274" s="226">
        <v>15.664999999999999</v>
      </c>
    </row>
    <row r="4275" spans="1:3" ht="15.6" x14ac:dyDescent="0.3">
      <c r="A4275" s="116">
        <v>45469</v>
      </c>
      <c r="B4275" s="104">
        <v>2</v>
      </c>
      <c r="C4275" s="226">
        <v>15.507999999999999</v>
      </c>
    </row>
    <row r="4276" spans="1:3" ht="15.6" x14ac:dyDescent="0.3">
      <c r="A4276" s="116">
        <v>45469</v>
      </c>
      <c r="B4276" s="104">
        <v>3</v>
      </c>
      <c r="C4276" s="226">
        <v>15.205</v>
      </c>
    </row>
    <row r="4277" spans="1:3" ht="15.6" x14ac:dyDescent="0.3">
      <c r="A4277" s="116">
        <v>45469</v>
      </c>
      <c r="B4277" s="104">
        <v>4</v>
      </c>
      <c r="C4277" s="226">
        <v>14.646000000000001</v>
      </c>
    </row>
    <row r="4278" spans="1:3" ht="15.6" x14ac:dyDescent="0.3">
      <c r="A4278" s="116">
        <v>45469</v>
      </c>
      <c r="B4278" s="104">
        <v>5</v>
      </c>
      <c r="C4278" s="226">
        <v>13.776999999999999</v>
      </c>
    </row>
    <row r="4279" spans="1:3" ht="15.6" x14ac:dyDescent="0.3">
      <c r="A4279" s="116">
        <v>45469</v>
      </c>
      <c r="B4279" s="104">
        <v>6</v>
      </c>
      <c r="C4279" s="226">
        <v>13.289</v>
      </c>
    </row>
    <row r="4280" spans="1:3" ht="15.6" x14ac:dyDescent="0.3">
      <c r="A4280" s="116">
        <v>45469</v>
      </c>
      <c r="B4280" s="104">
        <v>7</v>
      </c>
      <c r="C4280" s="226">
        <v>14.268000000000001</v>
      </c>
    </row>
    <row r="4281" spans="1:3" ht="15.6" x14ac:dyDescent="0.3">
      <c r="A4281" s="116">
        <v>45469</v>
      </c>
      <c r="B4281" s="104">
        <v>8</v>
      </c>
      <c r="C4281" s="226">
        <v>15.551</v>
      </c>
    </row>
    <row r="4282" spans="1:3" ht="15.6" x14ac:dyDescent="0.3">
      <c r="A4282" s="116">
        <v>45469</v>
      </c>
      <c r="B4282" s="104">
        <v>9</v>
      </c>
      <c r="C4282" s="226">
        <v>15.904999999999999</v>
      </c>
    </row>
    <row r="4283" spans="1:3" ht="15.6" x14ac:dyDescent="0.3">
      <c r="A4283" s="116">
        <v>45469</v>
      </c>
      <c r="B4283" s="104">
        <v>10</v>
      </c>
      <c r="C4283" s="226">
        <v>16.843</v>
      </c>
    </row>
    <row r="4284" spans="1:3" ht="15.6" x14ac:dyDescent="0.3">
      <c r="A4284" s="116">
        <v>45469</v>
      </c>
      <c r="B4284" s="104">
        <v>11</v>
      </c>
      <c r="C4284" s="226">
        <v>16.806000000000001</v>
      </c>
    </row>
    <row r="4285" spans="1:3" ht="15.6" x14ac:dyDescent="0.3">
      <c r="A4285" s="116">
        <v>45469</v>
      </c>
      <c r="B4285" s="104">
        <v>12</v>
      </c>
      <c r="C4285" s="226">
        <v>16.07</v>
      </c>
    </row>
    <row r="4286" spans="1:3" ht="15.6" x14ac:dyDescent="0.3">
      <c r="A4286" s="116">
        <v>45469</v>
      </c>
      <c r="B4286" s="104">
        <v>13</v>
      </c>
      <c r="C4286" s="226">
        <v>16.852</v>
      </c>
    </row>
    <row r="4287" spans="1:3" ht="15.6" x14ac:dyDescent="0.3">
      <c r="A4287" s="116">
        <v>45469</v>
      </c>
      <c r="B4287" s="104">
        <v>14</v>
      </c>
      <c r="C4287" s="226">
        <v>17.338999999999999</v>
      </c>
    </row>
    <row r="4288" spans="1:3" ht="15.6" x14ac:dyDescent="0.3">
      <c r="A4288" s="116">
        <v>45469</v>
      </c>
      <c r="B4288" s="104">
        <v>15</v>
      </c>
      <c r="C4288" s="226">
        <v>17.317</v>
      </c>
    </row>
    <row r="4289" spans="1:3" ht="15.6" x14ac:dyDescent="0.3">
      <c r="A4289" s="116">
        <v>45469</v>
      </c>
      <c r="B4289" s="104">
        <v>16</v>
      </c>
      <c r="C4289" s="226">
        <v>16.946000000000002</v>
      </c>
    </row>
    <row r="4290" spans="1:3" ht="15.6" x14ac:dyDescent="0.3">
      <c r="A4290" s="116">
        <v>45469</v>
      </c>
      <c r="B4290" s="104">
        <v>17</v>
      </c>
      <c r="C4290" s="226">
        <v>17.337</v>
      </c>
    </row>
    <row r="4291" spans="1:3" ht="15.6" x14ac:dyDescent="0.3">
      <c r="A4291" s="116">
        <v>45469</v>
      </c>
      <c r="B4291" s="104">
        <v>18</v>
      </c>
      <c r="C4291" s="226">
        <v>17.236999999999998</v>
      </c>
    </row>
    <row r="4292" spans="1:3" ht="15.6" x14ac:dyDescent="0.3">
      <c r="A4292" s="116">
        <v>45469</v>
      </c>
      <c r="B4292" s="104">
        <v>19</v>
      </c>
      <c r="C4292" s="226">
        <v>16.687000000000001</v>
      </c>
    </row>
    <row r="4293" spans="1:3" ht="15.6" x14ac:dyDescent="0.3">
      <c r="A4293" s="116">
        <v>45469</v>
      </c>
      <c r="B4293" s="104">
        <v>20</v>
      </c>
      <c r="C4293" s="226">
        <v>16.495999999999999</v>
      </c>
    </row>
    <row r="4294" spans="1:3" ht="15.6" x14ac:dyDescent="0.3">
      <c r="A4294" s="116">
        <v>45469</v>
      </c>
      <c r="B4294" s="104">
        <v>21</v>
      </c>
      <c r="C4294" s="226">
        <v>16.244</v>
      </c>
    </row>
    <row r="4295" spans="1:3" ht="15.6" x14ac:dyDescent="0.3">
      <c r="A4295" s="116">
        <v>45469</v>
      </c>
      <c r="B4295" s="104">
        <v>22</v>
      </c>
      <c r="C4295" s="226">
        <v>15.691000000000001</v>
      </c>
    </row>
    <row r="4296" spans="1:3" ht="15.6" x14ac:dyDescent="0.3">
      <c r="A4296" s="116">
        <v>45469</v>
      </c>
      <c r="B4296" s="104">
        <v>23</v>
      </c>
      <c r="C4296" s="226">
        <v>15.538</v>
      </c>
    </row>
    <row r="4297" spans="1:3" ht="15.6" x14ac:dyDescent="0.3">
      <c r="A4297" s="116">
        <v>45469</v>
      </c>
      <c r="B4297" s="104">
        <v>24</v>
      </c>
      <c r="C4297" s="226">
        <v>14.757</v>
      </c>
    </row>
    <row r="4298" spans="1:3" ht="15.6" x14ac:dyDescent="0.3">
      <c r="A4298" s="116">
        <v>45470</v>
      </c>
      <c r="B4298" s="104">
        <v>1</v>
      </c>
      <c r="C4298" s="226">
        <v>14.669</v>
      </c>
    </row>
    <row r="4299" spans="1:3" ht="15.6" x14ac:dyDescent="0.3">
      <c r="A4299" s="116">
        <v>45470</v>
      </c>
      <c r="B4299" s="104">
        <v>2</v>
      </c>
      <c r="C4299" s="226">
        <v>14.63</v>
      </c>
    </row>
    <row r="4300" spans="1:3" ht="15.6" x14ac:dyDescent="0.3">
      <c r="A4300" s="116">
        <v>45470</v>
      </c>
      <c r="B4300" s="104">
        <v>3</v>
      </c>
      <c r="C4300" s="226">
        <v>14.58</v>
      </c>
    </row>
    <row r="4301" spans="1:3" ht="15.6" x14ac:dyDescent="0.3">
      <c r="A4301" s="116">
        <v>45470</v>
      </c>
      <c r="B4301" s="104">
        <v>4</v>
      </c>
      <c r="C4301" s="226">
        <v>14.276</v>
      </c>
    </row>
    <row r="4302" spans="1:3" ht="15.6" x14ac:dyDescent="0.3">
      <c r="A4302" s="116">
        <v>45470</v>
      </c>
      <c r="B4302" s="104">
        <v>5</v>
      </c>
      <c r="C4302" s="226">
        <v>13.805</v>
      </c>
    </row>
    <row r="4303" spans="1:3" ht="15.6" x14ac:dyDescent="0.3">
      <c r="A4303" s="116">
        <v>45470</v>
      </c>
      <c r="B4303" s="104">
        <v>6</v>
      </c>
      <c r="C4303" s="226">
        <v>13.68</v>
      </c>
    </row>
    <row r="4304" spans="1:3" ht="15.6" x14ac:dyDescent="0.3">
      <c r="A4304" s="116">
        <v>45470</v>
      </c>
      <c r="B4304" s="104">
        <v>7</v>
      </c>
      <c r="C4304" s="226">
        <v>13.942</v>
      </c>
    </row>
    <row r="4305" spans="1:3" ht="15.6" x14ac:dyDescent="0.3">
      <c r="A4305" s="116">
        <v>45470</v>
      </c>
      <c r="B4305" s="104">
        <v>8</v>
      </c>
      <c r="C4305" s="226">
        <v>14.815</v>
      </c>
    </row>
    <row r="4306" spans="1:3" ht="15.6" x14ac:dyDescent="0.3">
      <c r="A4306" s="116">
        <v>45470</v>
      </c>
      <c r="B4306" s="104">
        <v>9</v>
      </c>
      <c r="C4306" s="226">
        <v>15.045999999999999</v>
      </c>
    </row>
    <row r="4307" spans="1:3" ht="15.6" x14ac:dyDescent="0.3">
      <c r="A4307" s="116">
        <v>45470</v>
      </c>
      <c r="B4307" s="104">
        <v>10</v>
      </c>
      <c r="C4307" s="226">
        <v>15.882999999999999</v>
      </c>
    </row>
    <row r="4308" spans="1:3" ht="15.6" x14ac:dyDescent="0.3">
      <c r="A4308" s="116">
        <v>45470</v>
      </c>
      <c r="B4308" s="104">
        <v>11</v>
      </c>
      <c r="C4308" s="226">
        <v>16.388000000000002</v>
      </c>
    </row>
    <row r="4309" spans="1:3" ht="15.6" x14ac:dyDescent="0.3">
      <c r="A4309" s="116">
        <v>45470</v>
      </c>
      <c r="B4309" s="104">
        <v>12</v>
      </c>
      <c r="C4309" s="226">
        <v>16.327000000000002</v>
      </c>
    </row>
    <row r="4310" spans="1:3" ht="15.6" x14ac:dyDescent="0.3">
      <c r="A4310" s="116">
        <v>45470</v>
      </c>
      <c r="B4310" s="104">
        <v>13</v>
      </c>
      <c r="C4310" s="226">
        <v>16.969000000000001</v>
      </c>
    </row>
    <row r="4311" spans="1:3" ht="15.6" x14ac:dyDescent="0.3">
      <c r="A4311" s="116">
        <v>45470</v>
      </c>
      <c r="B4311" s="104">
        <v>14</v>
      </c>
      <c r="C4311" s="226">
        <v>17.190999999999999</v>
      </c>
    </row>
    <row r="4312" spans="1:3" ht="15.6" x14ac:dyDescent="0.3">
      <c r="A4312" s="116">
        <v>45470</v>
      </c>
      <c r="B4312" s="104">
        <v>15</v>
      </c>
      <c r="C4312" s="226">
        <v>17.181999999999999</v>
      </c>
    </row>
    <row r="4313" spans="1:3" ht="15.6" x14ac:dyDescent="0.3">
      <c r="A4313" s="116">
        <v>45470</v>
      </c>
      <c r="B4313" s="104">
        <v>16</v>
      </c>
      <c r="C4313" s="226">
        <v>17.009</v>
      </c>
    </row>
    <row r="4314" spans="1:3" ht="15.6" x14ac:dyDescent="0.3">
      <c r="A4314" s="116">
        <v>45470</v>
      </c>
      <c r="B4314" s="104">
        <v>17</v>
      </c>
      <c r="C4314" s="226">
        <v>16.760999999999999</v>
      </c>
    </row>
    <row r="4315" spans="1:3" ht="15.6" x14ac:dyDescent="0.3">
      <c r="A4315" s="116">
        <v>45470</v>
      </c>
      <c r="B4315" s="104">
        <v>18</v>
      </c>
      <c r="C4315" s="226">
        <v>16.870999999999999</v>
      </c>
    </row>
    <row r="4316" spans="1:3" ht="15.6" x14ac:dyDescent="0.3">
      <c r="A4316" s="116">
        <v>45470</v>
      </c>
      <c r="B4316" s="104">
        <v>19</v>
      </c>
      <c r="C4316" s="226">
        <v>17.276</v>
      </c>
    </row>
    <row r="4317" spans="1:3" ht="15.6" x14ac:dyDescent="0.3">
      <c r="A4317" s="116">
        <v>45470</v>
      </c>
      <c r="B4317" s="104">
        <v>20</v>
      </c>
      <c r="C4317" s="226">
        <v>17.425000000000001</v>
      </c>
    </row>
    <row r="4318" spans="1:3" ht="15.6" x14ac:dyDescent="0.3">
      <c r="A4318" s="116">
        <v>45470</v>
      </c>
      <c r="B4318" s="104">
        <v>21</v>
      </c>
      <c r="C4318" s="226">
        <v>16.806000000000001</v>
      </c>
    </row>
    <row r="4319" spans="1:3" ht="15.6" x14ac:dyDescent="0.3">
      <c r="A4319" s="116">
        <v>45470</v>
      </c>
      <c r="B4319" s="104">
        <v>22</v>
      </c>
      <c r="C4319" s="226">
        <v>16.327999999999999</v>
      </c>
    </row>
    <row r="4320" spans="1:3" ht="15.6" x14ac:dyDescent="0.3">
      <c r="A4320" s="116">
        <v>45470</v>
      </c>
      <c r="B4320" s="104">
        <v>23</v>
      </c>
      <c r="C4320" s="226">
        <v>16.026</v>
      </c>
    </row>
    <row r="4321" spans="1:3" ht="15.6" x14ac:dyDescent="0.3">
      <c r="A4321" s="116">
        <v>45470</v>
      </c>
      <c r="B4321" s="104">
        <v>24</v>
      </c>
      <c r="C4321" s="226">
        <v>15.734</v>
      </c>
    </row>
    <row r="4322" spans="1:3" ht="15.6" x14ac:dyDescent="0.3">
      <c r="A4322" s="116">
        <v>45471</v>
      </c>
      <c r="B4322" s="104">
        <v>1</v>
      </c>
      <c r="C4322" s="226">
        <v>14.737</v>
      </c>
    </row>
    <row r="4323" spans="1:3" ht="15.6" x14ac:dyDescent="0.3">
      <c r="A4323" s="116">
        <v>45471</v>
      </c>
      <c r="B4323" s="104">
        <v>2</v>
      </c>
      <c r="C4323" s="226">
        <v>14.364000000000001</v>
      </c>
    </row>
    <row r="4324" spans="1:3" ht="15.6" x14ac:dyDescent="0.3">
      <c r="A4324" s="116">
        <v>45471</v>
      </c>
      <c r="B4324" s="104">
        <v>3</v>
      </c>
      <c r="C4324" s="226">
        <v>14.227</v>
      </c>
    </row>
    <row r="4325" spans="1:3" ht="15.6" x14ac:dyDescent="0.3">
      <c r="A4325" s="116">
        <v>45471</v>
      </c>
      <c r="B4325" s="104">
        <v>4</v>
      </c>
      <c r="C4325" s="226">
        <v>14.454000000000001</v>
      </c>
    </row>
    <row r="4326" spans="1:3" ht="15.6" x14ac:dyDescent="0.3">
      <c r="A4326" s="116">
        <v>45471</v>
      </c>
      <c r="B4326" s="104">
        <v>5</v>
      </c>
      <c r="C4326" s="226">
        <v>14.42</v>
      </c>
    </row>
    <row r="4327" spans="1:3" ht="15.6" x14ac:dyDescent="0.3">
      <c r="A4327" s="116">
        <v>45471</v>
      </c>
      <c r="B4327" s="104">
        <v>6</v>
      </c>
      <c r="C4327" s="226">
        <v>13.662000000000001</v>
      </c>
    </row>
    <row r="4328" spans="1:3" ht="15.6" x14ac:dyDescent="0.3">
      <c r="A4328" s="116">
        <v>45471</v>
      </c>
      <c r="B4328" s="104">
        <v>7</v>
      </c>
      <c r="C4328" s="226">
        <v>14.144</v>
      </c>
    </row>
    <row r="4329" spans="1:3" ht="15.6" x14ac:dyDescent="0.3">
      <c r="A4329" s="116">
        <v>45471</v>
      </c>
      <c r="B4329" s="104">
        <v>8</v>
      </c>
      <c r="C4329" s="226">
        <v>15.253</v>
      </c>
    </row>
    <row r="4330" spans="1:3" ht="15.6" x14ac:dyDescent="0.3">
      <c r="A4330" s="116">
        <v>45471</v>
      </c>
      <c r="B4330" s="104">
        <v>9</v>
      </c>
      <c r="C4330" s="226">
        <v>15.488</v>
      </c>
    </row>
    <row r="4331" spans="1:3" ht="15.6" x14ac:dyDescent="0.3">
      <c r="A4331" s="116">
        <v>45471</v>
      </c>
      <c r="B4331" s="104">
        <v>10</v>
      </c>
      <c r="C4331" s="226">
        <v>16.282</v>
      </c>
    </row>
    <row r="4332" spans="1:3" ht="15.6" x14ac:dyDescent="0.3">
      <c r="A4332" s="116">
        <v>45471</v>
      </c>
      <c r="B4332" s="104">
        <v>11</v>
      </c>
      <c r="C4332" s="226">
        <v>16.292999999999999</v>
      </c>
    </row>
    <row r="4333" spans="1:3" ht="15.6" x14ac:dyDescent="0.3">
      <c r="A4333" s="116">
        <v>45471</v>
      </c>
      <c r="B4333" s="104">
        <v>12</v>
      </c>
      <c r="C4333" s="226">
        <v>16.081</v>
      </c>
    </row>
    <row r="4334" spans="1:3" ht="15.6" x14ac:dyDescent="0.3">
      <c r="A4334" s="116">
        <v>45471</v>
      </c>
      <c r="B4334" s="104">
        <v>13</v>
      </c>
      <c r="C4334" s="226">
        <v>16.431999999999999</v>
      </c>
    </row>
    <row r="4335" spans="1:3" ht="15.6" x14ac:dyDescent="0.3">
      <c r="A4335" s="116">
        <v>45471</v>
      </c>
      <c r="B4335" s="104">
        <v>14</v>
      </c>
      <c r="C4335" s="226">
        <v>16.920000000000002</v>
      </c>
    </row>
    <row r="4336" spans="1:3" ht="15.6" x14ac:dyDescent="0.3">
      <c r="A4336" s="116">
        <v>45471</v>
      </c>
      <c r="B4336" s="104">
        <v>15</v>
      </c>
      <c r="C4336" s="226">
        <v>16.425000000000001</v>
      </c>
    </row>
    <row r="4337" spans="1:3" ht="15.6" x14ac:dyDescent="0.3">
      <c r="A4337" s="116">
        <v>45471</v>
      </c>
      <c r="B4337" s="104">
        <v>16</v>
      </c>
      <c r="C4337" s="226">
        <v>16.428000000000001</v>
      </c>
    </row>
    <row r="4338" spans="1:3" ht="15.6" x14ac:dyDescent="0.3">
      <c r="A4338" s="116">
        <v>45471</v>
      </c>
      <c r="B4338" s="104">
        <v>17</v>
      </c>
      <c r="C4338" s="226">
        <v>16.722999999999999</v>
      </c>
    </row>
    <row r="4339" spans="1:3" ht="15.6" x14ac:dyDescent="0.3">
      <c r="A4339" s="116">
        <v>45471</v>
      </c>
      <c r="B4339" s="104">
        <v>18</v>
      </c>
      <c r="C4339" s="226">
        <v>16.712</v>
      </c>
    </row>
    <row r="4340" spans="1:3" ht="15.6" x14ac:dyDescent="0.3">
      <c r="A4340" s="116">
        <v>45471</v>
      </c>
      <c r="B4340" s="104">
        <v>19</v>
      </c>
      <c r="C4340" s="226">
        <v>16.379000000000001</v>
      </c>
    </row>
    <row r="4341" spans="1:3" ht="15.6" x14ac:dyDescent="0.3">
      <c r="A4341" s="116">
        <v>45471</v>
      </c>
      <c r="B4341" s="104">
        <v>20</v>
      </c>
      <c r="C4341" s="226">
        <v>16.643999999999998</v>
      </c>
    </row>
    <row r="4342" spans="1:3" ht="15.6" x14ac:dyDescent="0.3">
      <c r="A4342" s="116">
        <v>45471</v>
      </c>
      <c r="B4342" s="104">
        <v>21</v>
      </c>
      <c r="C4342" s="226">
        <v>16.821999999999999</v>
      </c>
    </row>
    <row r="4343" spans="1:3" ht="15.6" x14ac:dyDescent="0.3">
      <c r="A4343" s="116">
        <v>45471</v>
      </c>
      <c r="B4343" s="104">
        <v>22</v>
      </c>
      <c r="C4343" s="226">
        <v>15.78</v>
      </c>
    </row>
    <row r="4344" spans="1:3" ht="15.6" x14ac:dyDescent="0.3">
      <c r="A4344" s="116">
        <v>45471</v>
      </c>
      <c r="B4344" s="104">
        <v>23</v>
      </c>
      <c r="C4344" s="226">
        <v>15.185</v>
      </c>
    </row>
    <row r="4345" spans="1:3" ht="15.6" x14ac:dyDescent="0.3">
      <c r="A4345" s="116">
        <v>45471</v>
      </c>
      <c r="B4345" s="104">
        <v>24</v>
      </c>
      <c r="C4345" s="226">
        <v>15.13</v>
      </c>
    </row>
    <row r="4346" spans="1:3" ht="15.6" x14ac:dyDescent="0.3">
      <c r="A4346" s="116">
        <v>45472</v>
      </c>
      <c r="B4346" s="104">
        <v>1</v>
      </c>
      <c r="C4346" s="226">
        <v>14.706</v>
      </c>
    </row>
    <row r="4347" spans="1:3" ht="15.6" x14ac:dyDescent="0.3">
      <c r="A4347" s="116">
        <v>45472</v>
      </c>
      <c r="B4347" s="104">
        <v>2</v>
      </c>
      <c r="C4347" s="226">
        <v>14.295999999999999</v>
      </c>
    </row>
    <row r="4348" spans="1:3" ht="15.6" x14ac:dyDescent="0.3">
      <c r="A4348" s="116">
        <v>45472</v>
      </c>
      <c r="B4348" s="104">
        <v>3</v>
      </c>
      <c r="C4348" s="226">
        <v>13.885999999999999</v>
      </c>
    </row>
    <row r="4349" spans="1:3" ht="15.6" x14ac:dyDescent="0.3">
      <c r="A4349" s="116">
        <v>45472</v>
      </c>
      <c r="B4349" s="104">
        <v>4</v>
      </c>
      <c r="C4349" s="226">
        <v>13.696</v>
      </c>
    </row>
    <row r="4350" spans="1:3" ht="15.6" x14ac:dyDescent="0.3">
      <c r="A4350" s="116">
        <v>45472</v>
      </c>
      <c r="B4350" s="104">
        <v>5</v>
      </c>
      <c r="C4350" s="226">
        <v>13.461</v>
      </c>
    </row>
    <row r="4351" spans="1:3" ht="15.6" x14ac:dyDescent="0.3">
      <c r="A4351" s="116">
        <v>45472</v>
      </c>
      <c r="B4351" s="104">
        <v>6</v>
      </c>
      <c r="C4351" s="226">
        <v>13.81</v>
      </c>
    </row>
    <row r="4352" spans="1:3" ht="15.6" x14ac:dyDescent="0.3">
      <c r="A4352" s="116">
        <v>45472</v>
      </c>
      <c r="B4352" s="104">
        <v>7</v>
      </c>
      <c r="C4352" s="226">
        <v>14.372</v>
      </c>
    </row>
    <row r="4353" spans="1:3" ht="15.6" x14ac:dyDescent="0.3">
      <c r="A4353" s="116">
        <v>45472</v>
      </c>
      <c r="B4353" s="104">
        <v>8</v>
      </c>
      <c r="C4353" s="226">
        <v>14.852</v>
      </c>
    </row>
    <row r="4354" spans="1:3" ht="15.6" x14ac:dyDescent="0.3">
      <c r="A4354" s="116">
        <v>45472</v>
      </c>
      <c r="B4354" s="104">
        <v>9</v>
      </c>
      <c r="C4354" s="226">
        <v>14.715</v>
      </c>
    </row>
    <row r="4355" spans="1:3" ht="15.6" x14ac:dyDescent="0.3">
      <c r="A4355" s="116">
        <v>45472</v>
      </c>
      <c r="B4355" s="104">
        <v>10</v>
      </c>
      <c r="C4355" s="226">
        <v>14.711</v>
      </c>
    </row>
    <row r="4356" spans="1:3" ht="15.6" x14ac:dyDescent="0.3">
      <c r="A4356" s="116">
        <v>45472</v>
      </c>
      <c r="B4356" s="104">
        <v>11</v>
      </c>
      <c r="C4356" s="226">
        <v>16.048999999999999</v>
      </c>
    </row>
    <row r="4357" spans="1:3" ht="15.6" x14ac:dyDescent="0.3">
      <c r="A4357" s="116">
        <v>45472</v>
      </c>
      <c r="B4357" s="104">
        <v>12</v>
      </c>
      <c r="C4357" s="226">
        <v>15.853</v>
      </c>
    </row>
    <row r="4358" spans="1:3" ht="15.6" x14ac:dyDescent="0.3">
      <c r="A4358" s="116">
        <v>45472</v>
      </c>
      <c r="B4358" s="104">
        <v>13</v>
      </c>
      <c r="C4358" s="226">
        <v>16.05</v>
      </c>
    </row>
    <row r="4359" spans="1:3" ht="15.6" x14ac:dyDescent="0.3">
      <c r="A4359" s="116">
        <v>45472</v>
      </c>
      <c r="B4359" s="104">
        <v>14</v>
      </c>
      <c r="C4359" s="226">
        <v>16.219000000000001</v>
      </c>
    </row>
    <row r="4360" spans="1:3" ht="15.6" x14ac:dyDescent="0.3">
      <c r="A4360" s="116">
        <v>45472</v>
      </c>
      <c r="B4360" s="104">
        <v>15</v>
      </c>
      <c r="C4360" s="226">
        <v>15.314</v>
      </c>
    </row>
    <row r="4361" spans="1:3" ht="15.6" x14ac:dyDescent="0.3">
      <c r="A4361" s="116">
        <v>45472</v>
      </c>
      <c r="B4361" s="104">
        <v>16</v>
      </c>
      <c r="C4361" s="226">
        <v>14.45</v>
      </c>
    </row>
    <row r="4362" spans="1:3" ht="15.6" x14ac:dyDescent="0.3">
      <c r="A4362" s="116">
        <v>45472</v>
      </c>
      <c r="B4362" s="104">
        <v>17</v>
      </c>
      <c r="C4362" s="226">
        <v>15.137</v>
      </c>
    </row>
    <row r="4363" spans="1:3" ht="15.6" x14ac:dyDescent="0.3">
      <c r="A4363" s="116">
        <v>45472</v>
      </c>
      <c r="B4363" s="104">
        <v>18</v>
      </c>
      <c r="C4363" s="226">
        <v>14.411</v>
      </c>
    </row>
    <row r="4364" spans="1:3" ht="15.6" x14ac:dyDescent="0.3">
      <c r="A4364" s="116">
        <v>45472</v>
      </c>
      <c r="B4364" s="104">
        <v>19</v>
      </c>
      <c r="C4364" s="226">
        <v>13.884</v>
      </c>
    </row>
    <row r="4365" spans="1:3" ht="15.6" x14ac:dyDescent="0.3">
      <c r="A4365" s="116">
        <v>45472</v>
      </c>
      <c r="B4365" s="104">
        <v>20</v>
      </c>
      <c r="C4365" s="226">
        <v>14.347</v>
      </c>
    </row>
    <row r="4366" spans="1:3" ht="15.6" x14ac:dyDescent="0.3">
      <c r="A4366" s="116">
        <v>45472</v>
      </c>
      <c r="B4366" s="104">
        <v>21</v>
      </c>
      <c r="C4366" s="226">
        <v>13.967000000000001</v>
      </c>
    </row>
    <row r="4367" spans="1:3" ht="15.6" x14ac:dyDescent="0.3">
      <c r="A4367" s="116">
        <v>45472</v>
      </c>
      <c r="B4367" s="104">
        <v>22</v>
      </c>
      <c r="C4367" s="226">
        <v>13.416</v>
      </c>
    </row>
    <row r="4368" spans="1:3" ht="15.6" x14ac:dyDescent="0.3">
      <c r="A4368" s="116">
        <v>45472</v>
      </c>
      <c r="B4368" s="104">
        <v>23</v>
      </c>
      <c r="C4368" s="226">
        <v>12.345000000000001</v>
      </c>
    </row>
    <row r="4369" spans="1:3" ht="15.6" x14ac:dyDescent="0.3">
      <c r="A4369" s="116">
        <v>45472</v>
      </c>
      <c r="B4369" s="104">
        <v>24</v>
      </c>
      <c r="C4369" s="226">
        <v>11.882999999999999</v>
      </c>
    </row>
    <row r="4370" spans="1:3" ht="15.6" x14ac:dyDescent="0.3">
      <c r="A4370" s="116">
        <v>45473</v>
      </c>
      <c r="B4370" s="104">
        <v>1</v>
      </c>
      <c r="C4370" s="226">
        <v>11.278</v>
      </c>
    </row>
    <row r="4371" spans="1:3" ht="15.6" x14ac:dyDescent="0.3">
      <c r="A4371" s="116">
        <v>45473</v>
      </c>
      <c r="B4371" s="104">
        <v>2</v>
      </c>
      <c r="C4371" s="226">
        <v>10.973000000000001</v>
      </c>
    </row>
    <row r="4372" spans="1:3" ht="15.6" x14ac:dyDescent="0.3">
      <c r="A4372" s="116">
        <v>45473</v>
      </c>
      <c r="B4372" s="104">
        <v>3</v>
      </c>
      <c r="C4372" s="226">
        <v>10.231999999999999</v>
      </c>
    </row>
    <row r="4373" spans="1:3" ht="15.6" x14ac:dyDescent="0.3">
      <c r="A4373" s="116">
        <v>45473</v>
      </c>
      <c r="B4373" s="104">
        <v>4</v>
      </c>
      <c r="C4373" s="226">
        <v>10.006</v>
      </c>
    </row>
    <row r="4374" spans="1:3" ht="15.6" x14ac:dyDescent="0.3">
      <c r="A4374" s="116">
        <v>45473</v>
      </c>
      <c r="B4374" s="104">
        <v>5</v>
      </c>
      <c r="C4374" s="226">
        <v>9.8170000000000002</v>
      </c>
    </row>
    <row r="4375" spans="1:3" ht="15.6" x14ac:dyDescent="0.3">
      <c r="A4375" s="116">
        <v>45473</v>
      </c>
      <c r="B4375" s="104">
        <v>6</v>
      </c>
      <c r="C4375" s="226">
        <v>9.8339999999999996</v>
      </c>
    </row>
    <row r="4376" spans="1:3" ht="15.6" x14ac:dyDescent="0.3">
      <c r="A4376" s="116">
        <v>45473</v>
      </c>
      <c r="B4376" s="104">
        <v>7</v>
      </c>
      <c r="C4376" s="226">
        <v>10.401</v>
      </c>
    </row>
    <row r="4377" spans="1:3" ht="15.6" x14ac:dyDescent="0.3">
      <c r="A4377" s="116">
        <v>45473</v>
      </c>
      <c r="B4377" s="104">
        <v>8</v>
      </c>
      <c r="C4377" s="226">
        <v>11.025</v>
      </c>
    </row>
    <row r="4378" spans="1:3" ht="15.6" x14ac:dyDescent="0.3">
      <c r="A4378" s="116">
        <v>45473</v>
      </c>
      <c r="B4378" s="104">
        <v>9</v>
      </c>
      <c r="C4378" s="226">
        <v>11.013</v>
      </c>
    </row>
    <row r="4379" spans="1:3" ht="15.6" x14ac:dyDescent="0.3">
      <c r="A4379" s="116">
        <v>45473</v>
      </c>
      <c r="B4379" s="104">
        <v>10</v>
      </c>
      <c r="C4379" s="226">
        <v>11.525</v>
      </c>
    </row>
    <row r="4380" spans="1:3" ht="15.6" x14ac:dyDescent="0.3">
      <c r="A4380" s="116">
        <v>45473</v>
      </c>
      <c r="B4380" s="104">
        <v>11</v>
      </c>
      <c r="C4380" s="226">
        <v>11.861000000000001</v>
      </c>
    </row>
    <row r="4381" spans="1:3" ht="15.6" x14ac:dyDescent="0.3">
      <c r="A4381" s="116">
        <v>45473</v>
      </c>
      <c r="B4381" s="104">
        <v>12</v>
      </c>
      <c r="C4381" s="226">
        <v>11.624000000000001</v>
      </c>
    </row>
    <row r="4382" spans="1:3" ht="15.6" x14ac:dyDescent="0.3">
      <c r="A4382" s="116">
        <v>45473</v>
      </c>
      <c r="B4382" s="104">
        <v>13</v>
      </c>
      <c r="C4382" s="226">
        <v>11.977</v>
      </c>
    </row>
    <row r="4383" spans="1:3" ht="15.6" x14ac:dyDescent="0.3">
      <c r="A4383" s="116">
        <v>45473</v>
      </c>
      <c r="B4383" s="104">
        <v>14</v>
      </c>
      <c r="C4383" s="226">
        <v>12.651</v>
      </c>
    </row>
    <row r="4384" spans="1:3" ht="15.6" x14ac:dyDescent="0.3">
      <c r="A4384" s="116">
        <v>45473</v>
      </c>
      <c r="B4384" s="104">
        <v>15</v>
      </c>
      <c r="C4384" s="226">
        <v>12.448</v>
      </c>
    </row>
    <row r="4385" spans="1:3" ht="15.6" x14ac:dyDescent="0.3">
      <c r="A4385" s="116">
        <v>45473</v>
      </c>
      <c r="B4385" s="104">
        <v>16</v>
      </c>
      <c r="C4385" s="226">
        <v>12.455</v>
      </c>
    </row>
    <row r="4386" spans="1:3" ht="15.6" x14ac:dyDescent="0.3">
      <c r="A4386" s="116">
        <v>45473</v>
      </c>
      <c r="B4386" s="104">
        <v>17</v>
      </c>
      <c r="C4386" s="226">
        <v>12.31</v>
      </c>
    </row>
    <row r="4387" spans="1:3" ht="15.6" x14ac:dyDescent="0.3">
      <c r="A4387" s="116">
        <v>45473</v>
      </c>
      <c r="B4387" s="104">
        <v>18</v>
      </c>
      <c r="C4387" s="226">
        <v>12.269</v>
      </c>
    </row>
    <row r="4388" spans="1:3" ht="15.6" x14ac:dyDescent="0.3">
      <c r="A4388" s="116">
        <v>45473</v>
      </c>
      <c r="B4388" s="104">
        <v>19</v>
      </c>
      <c r="C4388" s="226">
        <v>12.077</v>
      </c>
    </row>
    <row r="4389" spans="1:3" ht="15.6" x14ac:dyDescent="0.3">
      <c r="A4389" s="116">
        <v>45473</v>
      </c>
      <c r="B4389" s="104">
        <v>20</v>
      </c>
      <c r="C4389" s="226">
        <v>12.701000000000001</v>
      </c>
    </row>
    <row r="4390" spans="1:3" ht="15.6" x14ac:dyDescent="0.3">
      <c r="A4390" s="116">
        <v>45473</v>
      </c>
      <c r="B4390" s="104">
        <v>21</v>
      </c>
      <c r="C4390" s="226">
        <v>12.58</v>
      </c>
    </row>
    <row r="4391" spans="1:3" ht="15.6" x14ac:dyDescent="0.3">
      <c r="A4391" s="116">
        <v>45473</v>
      </c>
      <c r="B4391" s="104">
        <v>22</v>
      </c>
      <c r="C4391" s="226">
        <v>12.433999999999999</v>
      </c>
    </row>
    <row r="4392" spans="1:3" ht="15.6" x14ac:dyDescent="0.3">
      <c r="A4392" s="116">
        <v>45473</v>
      </c>
      <c r="B4392" s="104">
        <v>23</v>
      </c>
      <c r="C4392" s="226">
        <v>12.987</v>
      </c>
    </row>
    <row r="4393" spans="1:3" ht="15.6" x14ac:dyDescent="0.3">
      <c r="A4393" s="116">
        <v>45473</v>
      </c>
      <c r="B4393" s="104">
        <v>24</v>
      </c>
      <c r="C4393" s="226">
        <v>13.3</v>
      </c>
    </row>
    <row r="4394" spans="1:3" ht="15.6" x14ac:dyDescent="0.3">
      <c r="A4394" s="116">
        <v>45474</v>
      </c>
      <c r="B4394" s="104">
        <v>1</v>
      </c>
      <c r="C4394" s="226">
        <v>13.627000000000001</v>
      </c>
    </row>
    <row r="4395" spans="1:3" ht="15.6" x14ac:dyDescent="0.3">
      <c r="A4395" s="116">
        <v>45474</v>
      </c>
      <c r="B4395" s="104">
        <v>2</v>
      </c>
      <c r="C4395" s="226">
        <v>13.542999999999999</v>
      </c>
    </row>
    <row r="4396" spans="1:3" ht="15.6" x14ac:dyDescent="0.3">
      <c r="A4396" s="116">
        <v>45474</v>
      </c>
      <c r="B4396" s="104">
        <v>3</v>
      </c>
      <c r="C4396" s="226">
        <v>13.398</v>
      </c>
    </row>
    <row r="4397" spans="1:3" ht="15.6" x14ac:dyDescent="0.3">
      <c r="A4397" s="116">
        <v>45474</v>
      </c>
      <c r="B4397" s="104">
        <v>4</v>
      </c>
      <c r="C4397" s="226">
        <v>13.413</v>
      </c>
    </row>
    <row r="4398" spans="1:3" ht="15.6" x14ac:dyDescent="0.3">
      <c r="A4398" s="116">
        <v>45474</v>
      </c>
      <c r="B4398" s="104">
        <v>5</v>
      </c>
      <c r="C4398" s="226">
        <v>13.388</v>
      </c>
    </row>
    <row r="4399" spans="1:3" ht="15.6" x14ac:dyDescent="0.3">
      <c r="A4399" s="116">
        <v>45474</v>
      </c>
      <c r="B4399" s="104">
        <v>6</v>
      </c>
      <c r="C4399" s="226">
        <v>12.69</v>
      </c>
    </row>
    <row r="4400" spans="1:3" ht="15.6" x14ac:dyDescent="0.3">
      <c r="A4400" s="116">
        <v>45474</v>
      </c>
      <c r="B4400" s="104">
        <v>7</v>
      </c>
      <c r="C4400" s="226">
        <v>14.084</v>
      </c>
    </row>
    <row r="4401" spans="1:3" ht="15.6" x14ac:dyDescent="0.3">
      <c r="A4401" s="116">
        <v>45474</v>
      </c>
      <c r="B4401" s="104">
        <v>8</v>
      </c>
      <c r="C4401" s="226">
        <v>15.032</v>
      </c>
    </row>
    <row r="4402" spans="1:3" ht="15.6" x14ac:dyDescent="0.3">
      <c r="A4402" s="116">
        <v>45474</v>
      </c>
      <c r="B4402" s="104">
        <v>9</v>
      </c>
      <c r="C4402" s="226">
        <v>15.121</v>
      </c>
    </row>
    <row r="4403" spans="1:3" ht="15.6" x14ac:dyDescent="0.3">
      <c r="A4403" s="116">
        <v>45474</v>
      </c>
      <c r="B4403" s="104">
        <v>10</v>
      </c>
      <c r="C4403" s="226">
        <v>14.183999999999999</v>
      </c>
    </row>
    <row r="4404" spans="1:3" ht="15.6" x14ac:dyDescent="0.3">
      <c r="A4404" s="116">
        <v>45474</v>
      </c>
      <c r="B4404" s="104">
        <v>11</v>
      </c>
      <c r="C4404" s="226">
        <v>14.977</v>
      </c>
    </row>
    <row r="4405" spans="1:3" ht="15.6" x14ac:dyDescent="0.3">
      <c r="A4405" s="116">
        <v>45474</v>
      </c>
      <c r="B4405" s="104">
        <v>12</v>
      </c>
      <c r="C4405" s="226">
        <v>15.582000000000001</v>
      </c>
    </row>
    <row r="4406" spans="1:3" ht="15.6" x14ac:dyDescent="0.3">
      <c r="A4406" s="116">
        <v>45474</v>
      </c>
      <c r="B4406" s="104">
        <v>13</v>
      </c>
      <c r="C4406" s="226">
        <v>16.344999999999999</v>
      </c>
    </row>
    <row r="4407" spans="1:3" ht="15.6" x14ac:dyDescent="0.3">
      <c r="A4407" s="116">
        <v>45474</v>
      </c>
      <c r="B4407" s="104">
        <v>14</v>
      </c>
      <c r="C4407" s="226">
        <v>16.747</v>
      </c>
    </row>
    <row r="4408" spans="1:3" ht="15.6" x14ac:dyDescent="0.3">
      <c r="A4408" s="116">
        <v>45474</v>
      </c>
      <c r="B4408" s="104">
        <v>15</v>
      </c>
      <c r="C4408" s="226">
        <v>17.228999999999999</v>
      </c>
    </row>
    <row r="4409" spans="1:3" ht="15.6" x14ac:dyDescent="0.3">
      <c r="A4409" s="116">
        <v>45474</v>
      </c>
      <c r="B4409" s="104">
        <v>16</v>
      </c>
      <c r="C4409" s="226">
        <v>17.516999999999999</v>
      </c>
    </row>
    <row r="4410" spans="1:3" ht="15.6" x14ac:dyDescent="0.3">
      <c r="A4410" s="116">
        <v>45474</v>
      </c>
      <c r="B4410" s="104">
        <v>17</v>
      </c>
      <c r="C4410" s="226">
        <v>17.829000000000001</v>
      </c>
    </row>
    <row r="4411" spans="1:3" ht="15.6" x14ac:dyDescent="0.3">
      <c r="A4411" s="116">
        <v>45474</v>
      </c>
      <c r="B4411" s="104">
        <v>18</v>
      </c>
      <c r="C4411" s="226">
        <v>17.373000000000001</v>
      </c>
    </row>
    <row r="4412" spans="1:3" ht="15.6" x14ac:dyDescent="0.3">
      <c r="A4412" s="116">
        <v>45474</v>
      </c>
      <c r="B4412" s="104">
        <v>19</v>
      </c>
      <c r="C4412" s="226">
        <v>16.704000000000001</v>
      </c>
    </row>
    <row r="4413" spans="1:3" ht="15.6" x14ac:dyDescent="0.3">
      <c r="A4413" s="116">
        <v>45474</v>
      </c>
      <c r="B4413" s="104">
        <v>20</v>
      </c>
      <c r="C4413" s="226">
        <v>17.033999999999999</v>
      </c>
    </row>
    <row r="4414" spans="1:3" ht="15.6" x14ac:dyDescent="0.3">
      <c r="A4414" s="116">
        <v>45474</v>
      </c>
      <c r="B4414" s="104">
        <v>21</v>
      </c>
      <c r="C4414" s="226">
        <v>16.187000000000001</v>
      </c>
    </row>
    <row r="4415" spans="1:3" ht="15.6" x14ac:dyDescent="0.3">
      <c r="A4415" s="116">
        <v>45474</v>
      </c>
      <c r="B4415" s="104">
        <v>22</v>
      </c>
      <c r="C4415" s="226">
        <v>15.792</v>
      </c>
    </row>
    <row r="4416" spans="1:3" ht="15.6" x14ac:dyDescent="0.3">
      <c r="A4416" s="116">
        <v>45474</v>
      </c>
      <c r="B4416" s="104">
        <v>23</v>
      </c>
      <c r="C4416" s="226">
        <v>16.266999999999999</v>
      </c>
    </row>
    <row r="4417" spans="1:3" ht="15.6" x14ac:dyDescent="0.3">
      <c r="A4417" s="116">
        <v>45474</v>
      </c>
      <c r="B4417" s="104">
        <v>24</v>
      </c>
      <c r="C4417" s="226">
        <v>16.312000000000001</v>
      </c>
    </row>
    <row r="4418" spans="1:3" ht="15.6" x14ac:dyDescent="0.3">
      <c r="A4418" s="116">
        <v>45475</v>
      </c>
      <c r="B4418" s="104">
        <v>1</v>
      </c>
      <c r="C4418" s="226">
        <v>16.113</v>
      </c>
    </row>
    <row r="4419" spans="1:3" ht="15.6" x14ac:dyDescent="0.3">
      <c r="A4419" s="116">
        <v>45475</v>
      </c>
      <c r="B4419" s="104">
        <v>2</v>
      </c>
      <c r="C4419" s="226">
        <v>15.653</v>
      </c>
    </row>
    <row r="4420" spans="1:3" ht="15.6" x14ac:dyDescent="0.3">
      <c r="A4420" s="116">
        <v>45475</v>
      </c>
      <c r="B4420" s="104">
        <v>3</v>
      </c>
      <c r="C4420" s="226">
        <v>15.808999999999999</v>
      </c>
    </row>
    <row r="4421" spans="1:3" ht="15.6" x14ac:dyDescent="0.3">
      <c r="A4421" s="116">
        <v>45475</v>
      </c>
      <c r="B4421" s="104">
        <v>4</v>
      </c>
      <c r="C4421" s="226">
        <v>15.27</v>
      </c>
    </row>
    <row r="4422" spans="1:3" ht="15.6" x14ac:dyDescent="0.3">
      <c r="A4422" s="116">
        <v>45475</v>
      </c>
      <c r="B4422" s="104">
        <v>5</v>
      </c>
      <c r="C4422" s="226">
        <v>15.759</v>
      </c>
    </row>
    <row r="4423" spans="1:3" ht="15.6" x14ac:dyDescent="0.3">
      <c r="A4423" s="116">
        <v>45475</v>
      </c>
      <c r="B4423" s="104">
        <v>6</v>
      </c>
      <c r="C4423" s="226">
        <v>15.27</v>
      </c>
    </row>
    <row r="4424" spans="1:3" ht="15.6" x14ac:dyDescent="0.3">
      <c r="A4424" s="116">
        <v>45475</v>
      </c>
      <c r="B4424" s="104">
        <v>7</v>
      </c>
      <c r="C4424" s="226">
        <v>16.087</v>
      </c>
    </row>
    <row r="4425" spans="1:3" ht="15.6" x14ac:dyDescent="0.3">
      <c r="A4425" s="116">
        <v>45475</v>
      </c>
      <c r="B4425" s="104">
        <v>8</v>
      </c>
      <c r="C4425" s="226">
        <v>16.907</v>
      </c>
    </row>
    <row r="4426" spans="1:3" ht="15.6" x14ac:dyDescent="0.3">
      <c r="A4426" s="116">
        <v>45475</v>
      </c>
      <c r="B4426" s="104">
        <v>9</v>
      </c>
      <c r="C4426" s="226">
        <v>17.616</v>
      </c>
    </row>
    <row r="4427" spans="1:3" ht="15.6" x14ac:dyDescent="0.3">
      <c r="A4427" s="116">
        <v>45475</v>
      </c>
      <c r="B4427" s="104">
        <v>10</v>
      </c>
      <c r="C4427" s="226">
        <v>17.39</v>
      </c>
    </row>
    <row r="4428" spans="1:3" ht="15.6" x14ac:dyDescent="0.3">
      <c r="A4428" s="116">
        <v>45475</v>
      </c>
      <c r="B4428" s="104">
        <v>11</v>
      </c>
      <c r="C4428" s="226">
        <v>19.047999999999998</v>
      </c>
    </row>
    <row r="4429" spans="1:3" ht="15.6" x14ac:dyDescent="0.3">
      <c r="A4429" s="116">
        <v>45475</v>
      </c>
      <c r="B4429" s="104">
        <v>12</v>
      </c>
      <c r="C4429" s="226">
        <v>18.827000000000002</v>
      </c>
    </row>
    <row r="4430" spans="1:3" ht="15.6" x14ac:dyDescent="0.3">
      <c r="A4430" s="116">
        <v>45475</v>
      </c>
      <c r="B4430" s="104">
        <v>13</v>
      </c>
      <c r="C4430" s="226">
        <v>18.827000000000002</v>
      </c>
    </row>
    <row r="4431" spans="1:3" ht="15.6" x14ac:dyDescent="0.3">
      <c r="A4431" s="116">
        <v>45475</v>
      </c>
      <c r="B4431" s="104">
        <v>14</v>
      </c>
      <c r="C4431" s="226">
        <v>19.117999999999999</v>
      </c>
    </row>
    <row r="4432" spans="1:3" ht="15.6" x14ac:dyDescent="0.3">
      <c r="A4432" s="116">
        <v>45475</v>
      </c>
      <c r="B4432" s="104">
        <v>15</v>
      </c>
      <c r="C4432" s="226">
        <v>18.952999999999999</v>
      </c>
    </row>
    <row r="4433" spans="1:3" ht="15.6" x14ac:dyDescent="0.3">
      <c r="A4433" s="116">
        <v>45475</v>
      </c>
      <c r="B4433" s="104">
        <v>16</v>
      </c>
      <c r="C4433" s="226">
        <v>18.7</v>
      </c>
    </row>
    <row r="4434" spans="1:3" ht="15.6" x14ac:dyDescent="0.3">
      <c r="A4434" s="116">
        <v>45475</v>
      </c>
      <c r="B4434" s="104">
        <v>17</v>
      </c>
      <c r="C4434" s="226">
        <v>17.956</v>
      </c>
    </row>
    <row r="4435" spans="1:3" ht="15.6" x14ac:dyDescent="0.3">
      <c r="A4435" s="116">
        <v>45475</v>
      </c>
      <c r="B4435" s="104">
        <v>18</v>
      </c>
      <c r="C4435" s="226">
        <v>18.193999999999999</v>
      </c>
    </row>
    <row r="4436" spans="1:3" ht="15.6" x14ac:dyDescent="0.3">
      <c r="A4436" s="116">
        <v>45475</v>
      </c>
      <c r="B4436" s="104">
        <v>19</v>
      </c>
      <c r="C4436" s="226">
        <v>17.427</v>
      </c>
    </row>
    <row r="4437" spans="1:3" ht="15.6" x14ac:dyDescent="0.3">
      <c r="A4437" s="116">
        <v>45475</v>
      </c>
      <c r="B4437" s="104">
        <v>20</v>
      </c>
      <c r="C4437" s="226">
        <v>16.981999999999999</v>
      </c>
    </row>
    <row r="4438" spans="1:3" ht="15.6" x14ac:dyDescent="0.3">
      <c r="A4438" s="116">
        <v>45475</v>
      </c>
      <c r="B4438" s="104">
        <v>21</v>
      </c>
      <c r="C4438" s="226">
        <v>17.43</v>
      </c>
    </row>
    <row r="4439" spans="1:3" ht="15.6" x14ac:dyDescent="0.3">
      <c r="A4439" s="116">
        <v>45475</v>
      </c>
      <c r="B4439" s="104">
        <v>22</v>
      </c>
      <c r="C4439" s="226">
        <v>17.501999999999999</v>
      </c>
    </row>
    <row r="4440" spans="1:3" ht="15.6" x14ac:dyDescent="0.3">
      <c r="A4440" s="116">
        <v>45475</v>
      </c>
      <c r="B4440" s="104">
        <v>23</v>
      </c>
      <c r="C4440" s="226">
        <v>17.126000000000001</v>
      </c>
    </row>
    <row r="4441" spans="1:3" ht="15.6" x14ac:dyDescent="0.3">
      <c r="A4441" s="116">
        <v>45475</v>
      </c>
      <c r="B4441" s="104">
        <v>24</v>
      </c>
      <c r="C4441" s="226">
        <v>16.949000000000002</v>
      </c>
    </row>
    <row r="4442" spans="1:3" ht="15.6" x14ac:dyDescent="0.3">
      <c r="A4442" s="116">
        <v>45476</v>
      </c>
      <c r="B4442" s="104">
        <v>1</v>
      </c>
      <c r="C4442" s="226">
        <v>16.219000000000001</v>
      </c>
    </row>
    <row r="4443" spans="1:3" ht="15.6" x14ac:dyDescent="0.3">
      <c r="A4443" s="116">
        <v>45476</v>
      </c>
      <c r="B4443" s="104">
        <v>2</v>
      </c>
      <c r="C4443" s="226">
        <v>16.445</v>
      </c>
    </row>
    <row r="4444" spans="1:3" ht="15.6" x14ac:dyDescent="0.3">
      <c r="A4444" s="116">
        <v>45476</v>
      </c>
      <c r="B4444" s="104">
        <v>3</v>
      </c>
      <c r="C4444" s="226">
        <v>16.484000000000002</v>
      </c>
    </row>
    <row r="4445" spans="1:3" ht="15.6" x14ac:dyDescent="0.3">
      <c r="A4445" s="116">
        <v>45476</v>
      </c>
      <c r="B4445" s="104">
        <v>4</v>
      </c>
      <c r="C4445" s="226">
        <v>16.052</v>
      </c>
    </row>
    <row r="4446" spans="1:3" ht="15.6" x14ac:dyDescent="0.3">
      <c r="A4446" s="116">
        <v>45476</v>
      </c>
      <c r="B4446" s="104">
        <v>5</v>
      </c>
      <c r="C4446" s="226">
        <v>16.32</v>
      </c>
    </row>
    <row r="4447" spans="1:3" ht="15.6" x14ac:dyDescent="0.3">
      <c r="A4447" s="116">
        <v>45476</v>
      </c>
      <c r="B4447" s="104">
        <v>6</v>
      </c>
      <c r="C4447" s="226">
        <v>16.155999999999999</v>
      </c>
    </row>
    <row r="4448" spans="1:3" ht="15.6" x14ac:dyDescent="0.3">
      <c r="A4448" s="116">
        <v>45476</v>
      </c>
      <c r="B4448" s="104">
        <v>7</v>
      </c>
      <c r="C4448" s="226">
        <v>17.306000000000001</v>
      </c>
    </row>
    <row r="4449" spans="1:3" ht="15.6" x14ac:dyDescent="0.3">
      <c r="A4449" s="116">
        <v>45476</v>
      </c>
      <c r="B4449" s="104">
        <v>8</v>
      </c>
      <c r="C4449" s="226">
        <v>17.550999999999998</v>
      </c>
    </row>
    <row r="4450" spans="1:3" ht="15.6" x14ac:dyDescent="0.3">
      <c r="A4450" s="116">
        <v>45476</v>
      </c>
      <c r="B4450" s="104">
        <v>9</v>
      </c>
      <c r="C4450" s="226">
        <v>17.623999999999999</v>
      </c>
    </row>
    <row r="4451" spans="1:3" ht="15.6" x14ac:dyDescent="0.3">
      <c r="A4451" s="116">
        <v>45476</v>
      </c>
      <c r="B4451" s="104">
        <v>10</v>
      </c>
      <c r="C4451" s="226">
        <v>17.852</v>
      </c>
    </row>
    <row r="4452" spans="1:3" ht="15.6" x14ac:dyDescent="0.3">
      <c r="A4452" s="116">
        <v>45476</v>
      </c>
      <c r="B4452" s="104">
        <v>11</v>
      </c>
      <c r="C4452" s="226">
        <v>18.241</v>
      </c>
    </row>
    <row r="4453" spans="1:3" ht="15.6" x14ac:dyDescent="0.3">
      <c r="A4453" s="116">
        <v>45476</v>
      </c>
      <c r="B4453" s="104">
        <v>12</v>
      </c>
      <c r="C4453" s="226">
        <v>17.617999999999999</v>
      </c>
    </row>
    <row r="4454" spans="1:3" ht="15.6" x14ac:dyDescent="0.3">
      <c r="A4454" s="116">
        <v>45476</v>
      </c>
      <c r="B4454" s="104">
        <v>13</v>
      </c>
      <c r="C4454" s="226">
        <v>17.236000000000001</v>
      </c>
    </row>
    <row r="4455" spans="1:3" ht="15.6" x14ac:dyDescent="0.3">
      <c r="A4455" s="116">
        <v>45476</v>
      </c>
      <c r="B4455" s="104">
        <v>14</v>
      </c>
      <c r="C4455" s="226">
        <v>16.349</v>
      </c>
    </row>
    <row r="4456" spans="1:3" ht="15.6" x14ac:dyDescent="0.3">
      <c r="A4456" s="116">
        <v>45476</v>
      </c>
      <c r="B4456" s="104">
        <v>15</v>
      </c>
      <c r="C4456" s="226">
        <v>16.366</v>
      </c>
    </row>
    <row r="4457" spans="1:3" ht="15.6" x14ac:dyDescent="0.3">
      <c r="A4457" s="116">
        <v>45476</v>
      </c>
      <c r="B4457" s="104">
        <v>16</v>
      </c>
      <c r="C4457" s="226">
        <v>16.489000000000001</v>
      </c>
    </row>
    <row r="4458" spans="1:3" ht="15.6" x14ac:dyDescent="0.3">
      <c r="A4458" s="116">
        <v>45476</v>
      </c>
      <c r="B4458" s="104">
        <v>17</v>
      </c>
      <c r="C4458" s="226">
        <v>17.059000000000001</v>
      </c>
    </row>
    <row r="4459" spans="1:3" ht="15.6" x14ac:dyDescent="0.3">
      <c r="A4459" s="116">
        <v>45476</v>
      </c>
      <c r="B4459" s="104">
        <v>18</v>
      </c>
      <c r="C4459" s="226">
        <v>16.533999999999999</v>
      </c>
    </row>
    <row r="4460" spans="1:3" ht="15.6" x14ac:dyDescent="0.3">
      <c r="A4460" s="116">
        <v>45476</v>
      </c>
      <c r="B4460" s="104">
        <v>19</v>
      </c>
      <c r="C4460" s="226">
        <v>15.8</v>
      </c>
    </row>
    <row r="4461" spans="1:3" ht="15.6" x14ac:dyDescent="0.3">
      <c r="A4461" s="116">
        <v>45476</v>
      </c>
      <c r="B4461" s="104">
        <v>20</v>
      </c>
      <c r="C4461" s="226">
        <v>16.152999999999999</v>
      </c>
    </row>
    <row r="4462" spans="1:3" ht="15.6" x14ac:dyDescent="0.3">
      <c r="A4462" s="116">
        <v>45476</v>
      </c>
      <c r="B4462" s="104">
        <v>21</v>
      </c>
      <c r="C4462" s="226">
        <v>16.055</v>
      </c>
    </row>
    <row r="4463" spans="1:3" ht="15.6" x14ac:dyDescent="0.3">
      <c r="A4463" s="116">
        <v>45476</v>
      </c>
      <c r="B4463" s="104">
        <v>22</v>
      </c>
      <c r="C4463" s="226">
        <v>15.879</v>
      </c>
    </row>
    <row r="4464" spans="1:3" ht="15.6" x14ac:dyDescent="0.3">
      <c r="A4464" s="116">
        <v>45476</v>
      </c>
      <c r="B4464" s="104">
        <v>23</v>
      </c>
      <c r="C4464" s="226">
        <v>15.771000000000001</v>
      </c>
    </row>
    <row r="4465" spans="1:3" ht="15.6" x14ac:dyDescent="0.3">
      <c r="A4465" s="116">
        <v>45476</v>
      </c>
      <c r="B4465" s="104">
        <v>24</v>
      </c>
      <c r="C4465" s="226">
        <v>14.792999999999999</v>
      </c>
    </row>
    <row r="4466" spans="1:3" ht="15.6" x14ac:dyDescent="0.3">
      <c r="A4466" s="116">
        <v>45477</v>
      </c>
      <c r="B4466" s="104">
        <v>1</v>
      </c>
      <c r="C4466" s="226">
        <v>14.57</v>
      </c>
    </row>
    <row r="4467" spans="1:3" ht="15.6" x14ac:dyDescent="0.3">
      <c r="A4467" s="116">
        <v>45477</v>
      </c>
      <c r="B4467" s="104">
        <v>2</v>
      </c>
      <c r="C4467" s="226">
        <v>14.38</v>
      </c>
    </row>
    <row r="4468" spans="1:3" ht="15.6" x14ac:dyDescent="0.3">
      <c r="A4468" s="116">
        <v>45477</v>
      </c>
      <c r="B4468" s="104">
        <v>3</v>
      </c>
      <c r="C4468" s="226">
        <v>13.734999999999999</v>
      </c>
    </row>
    <row r="4469" spans="1:3" ht="15.6" x14ac:dyDescent="0.3">
      <c r="A4469" s="116">
        <v>45477</v>
      </c>
      <c r="B4469" s="104">
        <v>4</v>
      </c>
      <c r="C4469" s="226">
        <v>13.189</v>
      </c>
    </row>
    <row r="4470" spans="1:3" ht="15.6" x14ac:dyDescent="0.3">
      <c r="A4470" s="116">
        <v>45477</v>
      </c>
      <c r="B4470" s="104">
        <v>5</v>
      </c>
      <c r="C4470" s="226">
        <v>12.862</v>
      </c>
    </row>
    <row r="4471" spans="1:3" ht="15.6" x14ac:dyDescent="0.3">
      <c r="A4471" s="116">
        <v>45477</v>
      </c>
      <c r="B4471" s="104">
        <v>6</v>
      </c>
      <c r="C4471" s="226">
        <v>11.332000000000001</v>
      </c>
    </row>
    <row r="4472" spans="1:3" ht="15.6" x14ac:dyDescent="0.3">
      <c r="A4472" s="116">
        <v>45477</v>
      </c>
      <c r="B4472" s="104">
        <v>7</v>
      </c>
      <c r="C4472" s="226">
        <v>10.728</v>
      </c>
    </row>
    <row r="4473" spans="1:3" ht="15.6" x14ac:dyDescent="0.3">
      <c r="A4473" s="116">
        <v>45477</v>
      </c>
      <c r="B4473" s="104">
        <v>8</v>
      </c>
      <c r="C4473" s="226">
        <v>11.127000000000001</v>
      </c>
    </row>
    <row r="4474" spans="1:3" ht="15.6" x14ac:dyDescent="0.3">
      <c r="A4474" s="116">
        <v>45477</v>
      </c>
      <c r="B4474" s="104">
        <v>9</v>
      </c>
      <c r="C4474" s="226">
        <v>11.146000000000001</v>
      </c>
    </row>
    <row r="4475" spans="1:3" ht="15.6" x14ac:dyDescent="0.3">
      <c r="A4475" s="116">
        <v>45477</v>
      </c>
      <c r="B4475" s="104">
        <v>10</v>
      </c>
      <c r="C4475" s="226">
        <v>11.042</v>
      </c>
    </row>
    <row r="4476" spans="1:3" ht="15.6" x14ac:dyDescent="0.3">
      <c r="A4476" s="116">
        <v>45477</v>
      </c>
      <c r="B4476" s="104">
        <v>11</v>
      </c>
      <c r="C4476" s="226">
        <v>11.349</v>
      </c>
    </row>
    <row r="4477" spans="1:3" ht="15.6" x14ac:dyDescent="0.3">
      <c r="A4477" s="116">
        <v>45477</v>
      </c>
      <c r="B4477" s="104">
        <v>12</v>
      </c>
      <c r="C4477" s="226">
        <v>11.173999999999999</v>
      </c>
    </row>
    <row r="4478" spans="1:3" ht="15.6" x14ac:dyDescent="0.3">
      <c r="A4478" s="116">
        <v>45477</v>
      </c>
      <c r="B4478" s="104">
        <v>13</v>
      </c>
      <c r="C4478" s="226">
        <v>11.449</v>
      </c>
    </row>
    <row r="4479" spans="1:3" ht="15.6" x14ac:dyDescent="0.3">
      <c r="A4479" s="116">
        <v>45477</v>
      </c>
      <c r="B4479" s="104">
        <v>14</v>
      </c>
      <c r="C4479" s="226">
        <v>11.622999999999999</v>
      </c>
    </row>
    <row r="4480" spans="1:3" ht="15.6" x14ac:dyDescent="0.3">
      <c r="A4480" s="116">
        <v>45477</v>
      </c>
      <c r="B4480" s="104">
        <v>15</v>
      </c>
      <c r="C4480" s="226">
        <v>11.352</v>
      </c>
    </row>
    <row r="4481" spans="1:3" ht="15.6" x14ac:dyDescent="0.3">
      <c r="A4481" s="116">
        <v>45477</v>
      </c>
      <c r="B4481" s="104">
        <v>16</v>
      </c>
      <c r="C4481" s="226">
        <v>11.010999999999999</v>
      </c>
    </row>
    <row r="4482" spans="1:3" ht="15.6" x14ac:dyDescent="0.3">
      <c r="A4482" s="116">
        <v>45477</v>
      </c>
      <c r="B4482" s="104">
        <v>17</v>
      </c>
      <c r="C4482" s="226">
        <v>10.419</v>
      </c>
    </row>
    <row r="4483" spans="1:3" ht="15.6" x14ac:dyDescent="0.3">
      <c r="A4483" s="116">
        <v>45477</v>
      </c>
      <c r="B4483" s="104">
        <v>18</v>
      </c>
      <c r="C4483" s="226">
        <v>10.173999999999999</v>
      </c>
    </row>
    <row r="4484" spans="1:3" ht="15.6" x14ac:dyDescent="0.3">
      <c r="A4484" s="116">
        <v>45477</v>
      </c>
      <c r="B4484" s="104">
        <v>19</v>
      </c>
      <c r="C4484" s="226">
        <v>9.6980000000000004</v>
      </c>
    </row>
    <row r="4485" spans="1:3" ht="15.6" x14ac:dyDescent="0.3">
      <c r="A4485" s="116">
        <v>45477</v>
      </c>
      <c r="B4485" s="104">
        <v>20</v>
      </c>
      <c r="C4485" s="226">
        <v>9.7590000000000003</v>
      </c>
    </row>
    <row r="4486" spans="1:3" ht="15.6" x14ac:dyDescent="0.3">
      <c r="A4486" s="116">
        <v>45477</v>
      </c>
      <c r="B4486" s="104">
        <v>21</v>
      </c>
      <c r="C4486" s="226">
        <v>9.5039999999999996</v>
      </c>
    </row>
    <row r="4487" spans="1:3" ht="15.6" x14ac:dyDescent="0.3">
      <c r="A4487" s="116">
        <v>45477</v>
      </c>
      <c r="B4487" s="104">
        <v>22</v>
      </c>
      <c r="C4487" s="226">
        <v>9.1980000000000004</v>
      </c>
    </row>
    <row r="4488" spans="1:3" ht="15.6" x14ac:dyDescent="0.3">
      <c r="A4488" s="116">
        <v>45477</v>
      </c>
      <c r="B4488" s="104">
        <v>23</v>
      </c>
      <c r="C4488" s="226">
        <v>8.9109999999999996</v>
      </c>
    </row>
    <row r="4489" spans="1:3" ht="15.6" x14ac:dyDescent="0.3">
      <c r="A4489" s="116">
        <v>45477</v>
      </c>
      <c r="B4489" s="104">
        <v>24</v>
      </c>
      <c r="C4489" s="226">
        <v>8.7539999999999996</v>
      </c>
    </row>
    <row r="4490" spans="1:3" ht="15.6" x14ac:dyDescent="0.3">
      <c r="A4490" s="116">
        <v>45478</v>
      </c>
      <c r="B4490" s="104">
        <v>1</v>
      </c>
      <c r="C4490" s="226">
        <v>8.6519999999999992</v>
      </c>
    </row>
    <row r="4491" spans="1:3" ht="15.6" x14ac:dyDescent="0.3">
      <c r="A4491" s="116">
        <v>45478</v>
      </c>
      <c r="B4491" s="104">
        <v>2</v>
      </c>
      <c r="C4491" s="226">
        <v>8.5660000000000007</v>
      </c>
    </row>
    <row r="4492" spans="1:3" ht="15.6" x14ac:dyDescent="0.3">
      <c r="A4492" s="116">
        <v>45478</v>
      </c>
      <c r="B4492" s="104">
        <v>3</v>
      </c>
      <c r="C4492" s="226">
        <v>8.5730000000000004</v>
      </c>
    </row>
    <row r="4493" spans="1:3" ht="15.6" x14ac:dyDescent="0.3">
      <c r="A4493" s="116">
        <v>45478</v>
      </c>
      <c r="B4493" s="104">
        <v>4</v>
      </c>
      <c r="C4493" s="226">
        <v>8.5990000000000002</v>
      </c>
    </row>
    <row r="4494" spans="1:3" ht="15.6" x14ac:dyDescent="0.3">
      <c r="A4494" s="116">
        <v>45478</v>
      </c>
      <c r="B4494" s="104">
        <v>5</v>
      </c>
      <c r="C4494" s="226">
        <v>8.5909999999999993</v>
      </c>
    </row>
    <row r="4495" spans="1:3" ht="15.6" x14ac:dyDescent="0.3">
      <c r="A4495" s="116">
        <v>45478</v>
      </c>
      <c r="B4495" s="104">
        <v>6</v>
      </c>
      <c r="C4495" s="226">
        <v>8.5150000000000006</v>
      </c>
    </row>
    <row r="4496" spans="1:3" ht="15.6" x14ac:dyDescent="0.3">
      <c r="A4496" s="116">
        <v>45478</v>
      </c>
      <c r="B4496" s="104">
        <v>7</v>
      </c>
      <c r="C4496" s="226">
        <v>8.8640000000000008</v>
      </c>
    </row>
    <row r="4497" spans="1:3" ht="15.6" x14ac:dyDescent="0.3">
      <c r="A4497" s="116">
        <v>45478</v>
      </c>
      <c r="B4497" s="104">
        <v>8</v>
      </c>
      <c r="C4497" s="226">
        <v>9.1539999999999999</v>
      </c>
    </row>
    <row r="4498" spans="1:3" ht="15.6" x14ac:dyDescent="0.3">
      <c r="A4498" s="116">
        <v>45478</v>
      </c>
      <c r="B4498" s="104">
        <v>9</v>
      </c>
      <c r="C4498" s="226">
        <v>9.56</v>
      </c>
    </row>
    <row r="4499" spans="1:3" ht="15.6" x14ac:dyDescent="0.3">
      <c r="A4499" s="116">
        <v>45478</v>
      </c>
      <c r="B4499" s="104">
        <v>10</v>
      </c>
      <c r="C4499" s="226">
        <v>9.7759999999999998</v>
      </c>
    </row>
    <row r="4500" spans="1:3" ht="15.6" x14ac:dyDescent="0.3">
      <c r="A4500" s="116">
        <v>45478</v>
      </c>
      <c r="B4500" s="104">
        <v>11</v>
      </c>
      <c r="C4500" s="226">
        <v>10.026999999999999</v>
      </c>
    </row>
    <row r="4501" spans="1:3" ht="15.6" x14ac:dyDescent="0.3">
      <c r="A4501" s="116">
        <v>45478</v>
      </c>
      <c r="B4501" s="104">
        <v>12</v>
      </c>
      <c r="C4501" s="226">
        <v>9.8640000000000008</v>
      </c>
    </row>
    <row r="4502" spans="1:3" ht="15.6" x14ac:dyDescent="0.3">
      <c r="A4502" s="116">
        <v>45478</v>
      </c>
      <c r="B4502" s="104">
        <v>13</v>
      </c>
      <c r="C4502" s="226">
        <v>10.058999999999999</v>
      </c>
    </row>
    <row r="4503" spans="1:3" ht="15.6" x14ac:dyDescent="0.3">
      <c r="A4503" s="116">
        <v>45478</v>
      </c>
      <c r="B4503" s="104">
        <v>14</v>
      </c>
      <c r="C4503" s="226">
        <v>10.225</v>
      </c>
    </row>
    <row r="4504" spans="1:3" ht="15.6" x14ac:dyDescent="0.3">
      <c r="A4504" s="116">
        <v>45478</v>
      </c>
      <c r="B4504" s="104">
        <v>15</v>
      </c>
      <c r="C4504" s="226">
        <v>10.148</v>
      </c>
    </row>
    <row r="4505" spans="1:3" ht="15.6" x14ac:dyDescent="0.3">
      <c r="A4505" s="116">
        <v>45478</v>
      </c>
      <c r="B4505" s="104">
        <v>16</v>
      </c>
      <c r="C4505" s="226">
        <v>10.135999999999999</v>
      </c>
    </row>
    <row r="4506" spans="1:3" ht="15.6" x14ac:dyDescent="0.3">
      <c r="A4506" s="116">
        <v>45478</v>
      </c>
      <c r="B4506" s="104">
        <v>17</v>
      </c>
      <c r="C4506" s="226">
        <v>10.1</v>
      </c>
    </row>
    <row r="4507" spans="1:3" ht="15.6" x14ac:dyDescent="0.3">
      <c r="A4507" s="116">
        <v>45478</v>
      </c>
      <c r="B4507" s="104">
        <v>18</v>
      </c>
      <c r="C4507" s="226">
        <v>10.105</v>
      </c>
    </row>
    <row r="4508" spans="1:3" ht="15.6" x14ac:dyDescent="0.3">
      <c r="A4508" s="116">
        <v>45478</v>
      </c>
      <c r="B4508" s="104">
        <v>19</v>
      </c>
      <c r="C4508" s="226">
        <v>10.178000000000001</v>
      </c>
    </row>
    <row r="4509" spans="1:3" ht="15.6" x14ac:dyDescent="0.3">
      <c r="A4509" s="116">
        <v>45478</v>
      </c>
      <c r="B4509" s="104">
        <v>20</v>
      </c>
      <c r="C4509" s="226">
        <v>10.196999999999999</v>
      </c>
    </row>
    <row r="4510" spans="1:3" ht="15.6" x14ac:dyDescent="0.3">
      <c r="A4510" s="116">
        <v>45478</v>
      </c>
      <c r="B4510" s="104">
        <v>21</v>
      </c>
      <c r="C4510" s="226">
        <v>10.010999999999999</v>
      </c>
    </row>
    <row r="4511" spans="1:3" ht="15.6" x14ac:dyDescent="0.3">
      <c r="A4511" s="116">
        <v>45478</v>
      </c>
      <c r="B4511" s="104">
        <v>22</v>
      </c>
      <c r="C4511" s="226">
        <v>9.827</v>
      </c>
    </row>
    <row r="4512" spans="1:3" ht="15.6" x14ac:dyDescent="0.3">
      <c r="A4512" s="116">
        <v>45478</v>
      </c>
      <c r="B4512" s="104">
        <v>23</v>
      </c>
      <c r="C4512" s="226">
        <v>9.6329999999999991</v>
      </c>
    </row>
    <row r="4513" spans="1:3" ht="15.6" x14ac:dyDescent="0.3">
      <c r="A4513" s="116">
        <v>45478</v>
      </c>
      <c r="B4513" s="104">
        <v>24</v>
      </c>
      <c r="C4513" s="226">
        <v>9.2279999999999998</v>
      </c>
    </row>
    <row r="4514" spans="1:3" ht="15.6" x14ac:dyDescent="0.3">
      <c r="A4514" s="116">
        <v>45479</v>
      </c>
      <c r="B4514" s="104">
        <v>1</v>
      </c>
      <c r="C4514" s="226">
        <v>8.8970000000000002</v>
      </c>
    </row>
    <row r="4515" spans="1:3" ht="15.6" x14ac:dyDescent="0.3">
      <c r="A4515" s="116">
        <v>45479</v>
      </c>
      <c r="B4515" s="104">
        <v>2</v>
      </c>
      <c r="C4515" s="226">
        <v>8.8179999999999996</v>
      </c>
    </row>
    <row r="4516" spans="1:3" ht="15.6" x14ac:dyDescent="0.3">
      <c r="A4516" s="116">
        <v>45479</v>
      </c>
      <c r="B4516" s="104">
        <v>3</v>
      </c>
      <c r="C4516" s="226">
        <v>8.6359999999999992</v>
      </c>
    </row>
    <row r="4517" spans="1:3" ht="15.6" x14ac:dyDescent="0.3">
      <c r="A4517" s="116">
        <v>45479</v>
      </c>
      <c r="B4517" s="104">
        <v>4</v>
      </c>
      <c r="C4517" s="226">
        <v>8.4469999999999992</v>
      </c>
    </row>
    <row r="4518" spans="1:3" ht="15.6" x14ac:dyDescent="0.3">
      <c r="A4518" s="116">
        <v>45479</v>
      </c>
      <c r="B4518" s="104">
        <v>5</v>
      </c>
      <c r="C4518" s="226">
        <v>8.4130000000000003</v>
      </c>
    </row>
    <row r="4519" spans="1:3" ht="15.6" x14ac:dyDescent="0.3">
      <c r="A4519" s="116">
        <v>45479</v>
      </c>
      <c r="B4519" s="104">
        <v>6</v>
      </c>
      <c r="C4519" s="226">
        <v>9.09</v>
      </c>
    </row>
    <row r="4520" spans="1:3" ht="15.6" x14ac:dyDescent="0.3">
      <c r="A4520" s="116">
        <v>45479</v>
      </c>
      <c r="B4520" s="104">
        <v>7</v>
      </c>
      <c r="C4520" s="226">
        <v>9.61</v>
      </c>
    </row>
    <row r="4521" spans="1:3" ht="15.6" x14ac:dyDescent="0.3">
      <c r="A4521" s="116">
        <v>45479</v>
      </c>
      <c r="B4521" s="104">
        <v>8</v>
      </c>
      <c r="C4521" s="226">
        <v>9.8829999999999991</v>
      </c>
    </row>
    <row r="4522" spans="1:3" ht="15.6" x14ac:dyDescent="0.3">
      <c r="A4522" s="116">
        <v>45479</v>
      </c>
      <c r="B4522" s="104">
        <v>9</v>
      </c>
      <c r="C4522" s="226">
        <v>10.231999999999999</v>
      </c>
    </row>
    <row r="4523" spans="1:3" ht="15.6" x14ac:dyDescent="0.3">
      <c r="A4523" s="116">
        <v>45479</v>
      </c>
      <c r="B4523" s="104">
        <v>10</v>
      </c>
      <c r="C4523" s="226">
        <v>10.629</v>
      </c>
    </row>
    <row r="4524" spans="1:3" ht="15.6" x14ac:dyDescent="0.3">
      <c r="A4524" s="116">
        <v>45479</v>
      </c>
      <c r="B4524" s="104">
        <v>11</v>
      </c>
      <c r="C4524" s="226">
        <v>11.04</v>
      </c>
    </row>
    <row r="4525" spans="1:3" ht="15.6" x14ac:dyDescent="0.3">
      <c r="A4525" s="116">
        <v>45479</v>
      </c>
      <c r="B4525" s="104">
        <v>12</v>
      </c>
      <c r="C4525" s="226">
        <v>10.949</v>
      </c>
    </row>
    <row r="4526" spans="1:3" ht="15.6" x14ac:dyDescent="0.3">
      <c r="A4526" s="116">
        <v>45479</v>
      </c>
      <c r="B4526" s="104">
        <v>13</v>
      </c>
      <c r="C4526" s="226">
        <v>11.352</v>
      </c>
    </row>
    <row r="4527" spans="1:3" ht="15.6" x14ac:dyDescent="0.3">
      <c r="A4527" s="116">
        <v>45479</v>
      </c>
      <c r="B4527" s="104">
        <v>14</v>
      </c>
      <c r="C4527" s="226">
        <v>11.577</v>
      </c>
    </row>
    <row r="4528" spans="1:3" ht="15.6" x14ac:dyDescent="0.3">
      <c r="A4528" s="116">
        <v>45479</v>
      </c>
      <c r="B4528" s="104">
        <v>15</v>
      </c>
      <c r="C4528" s="226">
        <v>11.603</v>
      </c>
    </row>
    <row r="4529" spans="1:3" ht="15.6" x14ac:dyDescent="0.3">
      <c r="A4529" s="116">
        <v>45479</v>
      </c>
      <c r="B4529" s="104">
        <v>16</v>
      </c>
      <c r="C4529" s="226">
        <v>11.805999999999999</v>
      </c>
    </row>
    <row r="4530" spans="1:3" ht="15.6" x14ac:dyDescent="0.3">
      <c r="A4530" s="116">
        <v>45479</v>
      </c>
      <c r="B4530" s="104">
        <v>17</v>
      </c>
      <c r="C4530" s="226">
        <v>11.675000000000001</v>
      </c>
    </row>
    <row r="4531" spans="1:3" ht="15.6" x14ac:dyDescent="0.3">
      <c r="A4531" s="116">
        <v>45479</v>
      </c>
      <c r="B4531" s="104">
        <v>18</v>
      </c>
      <c r="C4531" s="226">
        <v>11.731999999999999</v>
      </c>
    </row>
    <row r="4532" spans="1:3" ht="15.6" x14ac:dyDescent="0.3">
      <c r="A4532" s="116">
        <v>45479</v>
      </c>
      <c r="B4532" s="104">
        <v>19</v>
      </c>
      <c r="C4532" s="226">
        <v>11.643000000000001</v>
      </c>
    </row>
    <row r="4533" spans="1:3" ht="15.6" x14ac:dyDescent="0.3">
      <c r="A4533" s="116">
        <v>45479</v>
      </c>
      <c r="B4533" s="104">
        <v>20</v>
      </c>
      <c r="C4533" s="226">
        <v>11.744999999999999</v>
      </c>
    </row>
    <row r="4534" spans="1:3" ht="15.6" x14ac:dyDescent="0.3">
      <c r="A4534" s="116">
        <v>45479</v>
      </c>
      <c r="B4534" s="104">
        <v>21</v>
      </c>
      <c r="C4534" s="226">
        <v>11.606</v>
      </c>
    </row>
    <row r="4535" spans="1:3" ht="15.6" x14ac:dyDescent="0.3">
      <c r="A4535" s="116">
        <v>45479</v>
      </c>
      <c r="B4535" s="104">
        <v>22</v>
      </c>
      <c r="C4535" s="226">
        <v>11.427</v>
      </c>
    </row>
    <row r="4536" spans="1:3" ht="15.6" x14ac:dyDescent="0.3">
      <c r="A4536" s="116">
        <v>45479</v>
      </c>
      <c r="B4536" s="104">
        <v>23</v>
      </c>
      <c r="C4536" s="226">
        <v>11.266</v>
      </c>
    </row>
    <row r="4537" spans="1:3" ht="15.6" x14ac:dyDescent="0.3">
      <c r="A4537" s="116">
        <v>45479</v>
      </c>
      <c r="B4537" s="104">
        <v>24</v>
      </c>
      <c r="C4537" s="226">
        <v>11.073</v>
      </c>
    </row>
    <row r="4538" spans="1:3" ht="15.6" x14ac:dyDescent="0.3">
      <c r="A4538" s="116">
        <v>45480</v>
      </c>
      <c r="B4538" s="104">
        <v>1</v>
      </c>
      <c r="C4538" s="226">
        <v>10.678000000000001</v>
      </c>
    </row>
    <row r="4539" spans="1:3" ht="15.6" x14ac:dyDescent="0.3">
      <c r="A4539" s="116">
        <v>45480</v>
      </c>
      <c r="B4539" s="104">
        <v>2</v>
      </c>
      <c r="C4539" s="226">
        <v>10.653</v>
      </c>
    </row>
    <row r="4540" spans="1:3" ht="15.6" x14ac:dyDescent="0.3">
      <c r="A4540" s="116">
        <v>45480</v>
      </c>
      <c r="B4540" s="104">
        <v>3</v>
      </c>
      <c r="C4540" s="226">
        <v>10.667999999999999</v>
      </c>
    </row>
    <row r="4541" spans="1:3" ht="15.6" x14ac:dyDescent="0.3">
      <c r="A4541" s="116">
        <v>45480</v>
      </c>
      <c r="B4541" s="104">
        <v>4</v>
      </c>
      <c r="C4541" s="226">
        <v>10.596</v>
      </c>
    </row>
    <row r="4542" spans="1:3" ht="15.6" x14ac:dyDescent="0.3">
      <c r="A4542" s="116">
        <v>45480</v>
      </c>
      <c r="B4542" s="104">
        <v>5</v>
      </c>
      <c r="C4542" s="226">
        <v>10.351000000000001</v>
      </c>
    </row>
    <row r="4543" spans="1:3" ht="15.6" x14ac:dyDescent="0.3">
      <c r="A4543" s="116">
        <v>45480</v>
      </c>
      <c r="B4543" s="104">
        <v>6</v>
      </c>
      <c r="C4543" s="226">
        <v>10.183</v>
      </c>
    </row>
    <row r="4544" spans="1:3" ht="15.6" x14ac:dyDescent="0.3">
      <c r="A4544" s="116">
        <v>45480</v>
      </c>
      <c r="B4544" s="104">
        <v>7</v>
      </c>
      <c r="C4544" s="226">
        <v>10.233000000000001</v>
      </c>
    </row>
    <row r="4545" spans="1:3" ht="15.6" x14ac:dyDescent="0.3">
      <c r="A4545" s="116">
        <v>45480</v>
      </c>
      <c r="B4545" s="104">
        <v>8</v>
      </c>
      <c r="C4545" s="226">
        <v>10.346</v>
      </c>
    </row>
    <row r="4546" spans="1:3" ht="15.6" x14ac:dyDescent="0.3">
      <c r="A4546" s="116">
        <v>45480</v>
      </c>
      <c r="B4546" s="104">
        <v>9</v>
      </c>
      <c r="C4546" s="226">
        <v>10.952</v>
      </c>
    </row>
    <row r="4547" spans="1:3" ht="15.6" x14ac:dyDescent="0.3">
      <c r="A4547" s="116">
        <v>45480</v>
      </c>
      <c r="B4547" s="104">
        <v>10</v>
      </c>
      <c r="C4547" s="226">
        <v>11.353</v>
      </c>
    </row>
    <row r="4548" spans="1:3" ht="15.6" x14ac:dyDescent="0.3">
      <c r="A4548" s="116">
        <v>45480</v>
      </c>
      <c r="B4548" s="104">
        <v>11</v>
      </c>
      <c r="C4548" s="226">
        <v>11.544</v>
      </c>
    </row>
    <row r="4549" spans="1:3" ht="15.6" x14ac:dyDescent="0.3">
      <c r="A4549" s="116">
        <v>45480</v>
      </c>
      <c r="B4549" s="104">
        <v>12</v>
      </c>
      <c r="C4549" s="226">
        <v>11.481</v>
      </c>
    </row>
    <row r="4550" spans="1:3" ht="15.6" x14ac:dyDescent="0.3">
      <c r="A4550" s="116">
        <v>45480</v>
      </c>
      <c r="B4550" s="104">
        <v>13</v>
      </c>
      <c r="C4550" s="226">
        <v>12.365</v>
      </c>
    </row>
    <row r="4551" spans="1:3" ht="15.6" x14ac:dyDescent="0.3">
      <c r="A4551" s="116">
        <v>45480</v>
      </c>
      <c r="B4551" s="104">
        <v>14</v>
      </c>
      <c r="C4551" s="226">
        <v>12.282999999999999</v>
      </c>
    </row>
    <row r="4552" spans="1:3" ht="15.6" x14ac:dyDescent="0.3">
      <c r="A4552" s="116">
        <v>45480</v>
      </c>
      <c r="B4552" s="104">
        <v>15</v>
      </c>
      <c r="C4552" s="226">
        <v>12.404</v>
      </c>
    </row>
    <row r="4553" spans="1:3" ht="15.6" x14ac:dyDescent="0.3">
      <c r="A4553" s="116">
        <v>45480</v>
      </c>
      <c r="B4553" s="104">
        <v>16</v>
      </c>
      <c r="C4553" s="226">
        <v>12.407999999999999</v>
      </c>
    </row>
    <row r="4554" spans="1:3" ht="15.6" x14ac:dyDescent="0.3">
      <c r="A4554" s="116">
        <v>45480</v>
      </c>
      <c r="B4554" s="104">
        <v>17</v>
      </c>
      <c r="C4554" s="226">
        <v>12.385</v>
      </c>
    </row>
    <row r="4555" spans="1:3" ht="15.6" x14ac:dyDescent="0.3">
      <c r="A4555" s="116">
        <v>45480</v>
      </c>
      <c r="B4555" s="104">
        <v>18</v>
      </c>
      <c r="C4555" s="226">
        <v>12.523999999999999</v>
      </c>
    </row>
    <row r="4556" spans="1:3" ht="15.6" x14ac:dyDescent="0.3">
      <c r="A4556" s="116">
        <v>45480</v>
      </c>
      <c r="B4556" s="104">
        <v>19</v>
      </c>
      <c r="C4556" s="226">
        <v>13.003</v>
      </c>
    </row>
    <row r="4557" spans="1:3" ht="15.6" x14ac:dyDescent="0.3">
      <c r="A4557" s="116">
        <v>45480</v>
      </c>
      <c r="B4557" s="104">
        <v>20</v>
      </c>
      <c r="C4557" s="226">
        <v>13.455</v>
      </c>
    </row>
    <row r="4558" spans="1:3" ht="15.6" x14ac:dyDescent="0.3">
      <c r="A4558" s="116">
        <v>45480</v>
      </c>
      <c r="B4558" s="104">
        <v>21</v>
      </c>
      <c r="C4558" s="226">
        <v>13.409000000000001</v>
      </c>
    </row>
    <row r="4559" spans="1:3" ht="15.6" x14ac:dyDescent="0.3">
      <c r="A4559" s="116">
        <v>45480</v>
      </c>
      <c r="B4559" s="104">
        <v>22</v>
      </c>
      <c r="C4559" s="226">
        <v>13.393000000000001</v>
      </c>
    </row>
    <row r="4560" spans="1:3" ht="15.6" x14ac:dyDescent="0.3">
      <c r="A4560" s="116">
        <v>45480</v>
      </c>
      <c r="B4560" s="104">
        <v>23</v>
      </c>
      <c r="C4560" s="226">
        <v>13.741</v>
      </c>
    </row>
    <row r="4561" spans="1:3" ht="15.6" x14ac:dyDescent="0.3">
      <c r="A4561" s="116">
        <v>45480</v>
      </c>
      <c r="B4561" s="104">
        <v>24</v>
      </c>
      <c r="C4561" s="226">
        <v>14.433</v>
      </c>
    </row>
    <row r="4562" spans="1:3" ht="15.6" x14ac:dyDescent="0.3">
      <c r="A4562" s="116">
        <v>45481</v>
      </c>
      <c r="B4562" s="104">
        <v>1</v>
      </c>
      <c r="C4562" s="226">
        <v>14.407</v>
      </c>
    </row>
    <row r="4563" spans="1:3" ht="15.6" x14ac:dyDescent="0.3">
      <c r="A4563" s="116">
        <v>45481</v>
      </c>
      <c r="B4563" s="104">
        <v>2</v>
      </c>
      <c r="C4563" s="226">
        <v>14.585000000000001</v>
      </c>
    </row>
    <row r="4564" spans="1:3" ht="15.6" x14ac:dyDescent="0.3">
      <c r="A4564" s="116">
        <v>45481</v>
      </c>
      <c r="B4564" s="104">
        <v>3</v>
      </c>
      <c r="C4564" s="226">
        <v>14.930999999999999</v>
      </c>
    </row>
    <row r="4565" spans="1:3" ht="15.6" x14ac:dyDescent="0.3">
      <c r="A4565" s="116">
        <v>45481</v>
      </c>
      <c r="B4565" s="104">
        <v>4</v>
      </c>
      <c r="C4565" s="226">
        <v>14.333</v>
      </c>
    </row>
    <row r="4566" spans="1:3" ht="15.6" x14ac:dyDescent="0.3">
      <c r="A4566" s="116">
        <v>45481</v>
      </c>
      <c r="B4566" s="104">
        <v>5</v>
      </c>
      <c r="C4566" s="226">
        <v>13.945</v>
      </c>
    </row>
    <row r="4567" spans="1:3" ht="15.6" x14ac:dyDescent="0.3">
      <c r="A4567" s="116">
        <v>45481</v>
      </c>
      <c r="B4567" s="104">
        <v>6</v>
      </c>
      <c r="C4567" s="226">
        <v>14.723000000000001</v>
      </c>
    </row>
    <row r="4568" spans="1:3" ht="15.6" x14ac:dyDescent="0.3">
      <c r="A4568" s="116">
        <v>45481</v>
      </c>
      <c r="B4568" s="104">
        <v>7</v>
      </c>
      <c r="C4568" s="226">
        <v>15.769</v>
      </c>
    </row>
    <row r="4569" spans="1:3" ht="15.6" x14ac:dyDescent="0.3">
      <c r="A4569" s="116">
        <v>45481</v>
      </c>
      <c r="B4569" s="104">
        <v>8</v>
      </c>
      <c r="C4569" s="226">
        <v>16.759</v>
      </c>
    </row>
    <row r="4570" spans="1:3" ht="15.6" x14ac:dyDescent="0.3">
      <c r="A4570" s="116">
        <v>45481</v>
      </c>
      <c r="B4570" s="104">
        <v>9</v>
      </c>
      <c r="C4570" s="226">
        <v>16.920000000000002</v>
      </c>
    </row>
    <row r="4571" spans="1:3" ht="15.6" x14ac:dyDescent="0.3">
      <c r="A4571" s="116">
        <v>45481</v>
      </c>
      <c r="B4571" s="104">
        <v>10</v>
      </c>
      <c r="C4571" s="226">
        <v>16.739000000000001</v>
      </c>
    </row>
    <row r="4572" spans="1:3" ht="15.6" x14ac:dyDescent="0.3">
      <c r="A4572" s="116">
        <v>45481</v>
      </c>
      <c r="B4572" s="104">
        <v>11</v>
      </c>
      <c r="C4572" s="226">
        <v>16.795000000000002</v>
      </c>
    </row>
    <row r="4573" spans="1:3" ht="15.6" x14ac:dyDescent="0.3">
      <c r="A4573" s="116">
        <v>45481</v>
      </c>
      <c r="B4573" s="104">
        <v>12</v>
      </c>
      <c r="C4573" s="226">
        <v>16.361999999999998</v>
      </c>
    </row>
    <row r="4574" spans="1:3" ht="15.6" x14ac:dyDescent="0.3">
      <c r="A4574" s="116">
        <v>45481</v>
      </c>
      <c r="B4574" s="104">
        <v>13</v>
      </c>
      <c r="C4574" s="226">
        <v>17.126999999999999</v>
      </c>
    </row>
    <row r="4575" spans="1:3" ht="15.6" x14ac:dyDescent="0.3">
      <c r="A4575" s="116">
        <v>45481</v>
      </c>
      <c r="B4575" s="104">
        <v>14</v>
      </c>
      <c r="C4575" s="226">
        <v>17.771999999999998</v>
      </c>
    </row>
    <row r="4576" spans="1:3" ht="15.6" x14ac:dyDescent="0.3">
      <c r="A4576" s="116">
        <v>45481</v>
      </c>
      <c r="B4576" s="104">
        <v>15</v>
      </c>
      <c r="C4576" s="226">
        <v>17.622</v>
      </c>
    </row>
    <row r="4577" spans="1:3" ht="15.6" x14ac:dyDescent="0.3">
      <c r="A4577" s="116">
        <v>45481</v>
      </c>
      <c r="B4577" s="104">
        <v>16</v>
      </c>
      <c r="C4577" s="226">
        <v>18.398</v>
      </c>
    </row>
    <row r="4578" spans="1:3" ht="15.6" x14ac:dyDescent="0.3">
      <c r="A4578" s="116">
        <v>45481</v>
      </c>
      <c r="B4578" s="104">
        <v>17</v>
      </c>
      <c r="C4578" s="226">
        <v>18.448</v>
      </c>
    </row>
    <row r="4579" spans="1:3" ht="15.6" x14ac:dyDescent="0.3">
      <c r="A4579" s="116">
        <v>45481</v>
      </c>
      <c r="B4579" s="104">
        <v>18</v>
      </c>
      <c r="C4579" s="226">
        <v>18.494</v>
      </c>
    </row>
    <row r="4580" spans="1:3" ht="15.6" x14ac:dyDescent="0.3">
      <c r="A4580" s="116">
        <v>45481</v>
      </c>
      <c r="B4580" s="104">
        <v>19</v>
      </c>
      <c r="C4580" s="226">
        <v>18.193000000000001</v>
      </c>
    </row>
    <row r="4581" spans="1:3" ht="15.6" x14ac:dyDescent="0.3">
      <c r="A4581" s="116">
        <v>45481</v>
      </c>
      <c r="B4581" s="104">
        <v>20</v>
      </c>
      <c r="C4581" s="226">
        <v>18.454000000000001</v>
      </c>
    </row>
    <row r="4582" spans="1:3" ht="15.6" x14ac:dyDescent="0.3">
      <c r="A4582" s="116">
        <v>45481</v>
      </c>
      <c r="B4582" s="104">
        <v>21</v>
      </c>
      <c r="C4582" s="226">
        <v>18.068999999999999</v>
      </c>
    </row>
    <row r="4583" spans="1:3" ht="15.6" x14ac:dyDescent="0.3">
      <c r="A4583" s="116">
        <v>45481</v>
      </c>
      <c r="B4583" s="104">
        <v>22</v>
      </c>
      <c r="C4583" s="226">
        <v>16.969000000000001</v>
      </c>
    </row>
    <row r="4584" spans="1:3" ht="15.6" x14ac:dyDescent="0.3">
      <c r="A4584" s="116">
        <v>45481</v>
      </c>
      <c r="B4584" s="104">
        <v>23</v>
      </c>
      <c r="C4584" s="226">
        <v>17.021000000000001</v>
      </c>
    </row>
    <row r="4585" spans="1:3" ht="15.6" x14ac:dyDescent="0.3">
      <c r="A4585" s="116">
        <v>45481</v>
      </c>
      <c r="B4585" s="104">
        <v>24</v>
      </c>
      <c r="C4585" s="226">
        <v>16.614000000000001</v>
      </c>
    </row>
    <row r="4586" spans="1:3" ht="15.6" x14ac:dyDescent="0.3">
      <c r="A4586" s="116">
        <v>45482</v>
      </c>
      <c r="B4586" s="104">
        <v>1</v>
      </c>
      <c r="C4586" s="226">
        <v>17.056999999999999</v>
      </c>
    </row>
    <row r="4587" spans="1:3" ht="15.6" x14ac:dyDescent="0.3">
      <c r="A4587" s="116">
        <v>45482</v>
      </c>
      <c r="B4587" s="104">
        <v>2</v>
      </c>
      <c r="C4587" s="226">
        <v>17.427</v>
      </c>
    </row>
    <row r="4588" spans="1:3" ht="15.6" x14ac:dyDescent="0.3">
      <c r="A4588" s="116">
        <v>45482</v>
      </c>
      <c r="B4588" s="104">
        <v>3</v>
      </c>
      <c r="C4588" s="226">
        <v>16.547999999999998</v>
      </c>
    </row>
    <row r="4589" spans="1:3" ht="15.6" x14ac:dyDescent="0.3">
      <c r="A4589" s="116">
        <v>45482</v>
      </c>
      <c r="B4589" s="104">
        <v>4</v>
      </c>
      <c r="C4589" s="226">
        <v>16.215</v>
      </c>
    </row>
    <row r="4590" spans="1:3" ht="15.6" x14ac:dyDescent="0.3">
      <c r="A4590" s="116">
        <v>45482</v>
      </c>
      <c r="B4590" s="104">
        <v>5</v>
      </c>
      <c r="C4590" s="226">
        <v>15.712</v>
      </c>
    </row>
    <row r="4591" spans="1:3" ht="15.6" x14ac:dyDescent="0.3">
      <c r="A4591" s="116">
        <v>45482</v>
      </c>
      <c r="B4591" s="104">
        <v>6</v>
      </c>
      <c r="C4591" s="226">
        <v>15.231</v>
      </c>
    </row>
    <row r="4592" spans="1:3" ht="15.6" x14ac:dyDescent="0.3">
      <c r="A4592" s="116">
        <v>45482</v>
      </c>
      <c r="B4592" s="104">
        <v>7</v>
      </c>
      <c r="C4592" s="226">
        <v>15.532999999999999</v>
      </c>
    </row>
    <row r="4593" spans="1:3" ht="15.6" x14ac:dyDescent="0.3">
      <c r="A4593" s="116">
        <v>45482</v>
      </c>
      <c r="B4593" s="104">
        <v>8</v>
      </c>
      <c r="C4593" s="226">
        <v>16.116</v>
      </c>
    </row>
    <row r="4594" spans="1:3" ht="15.6" x14ac:dyDescent="0.3">
      <c r="A4594" s="116">
        <v>45482</v>
      </c>
      <c r="B4594" s="104">
        <v>9</v>
      </c>
      <c r="C4594" s="226">
        <v>16.829000000000001</v>
      </c>
    </row>
    <row r="4595" spans="1:3" ht="15.6" x14ac:dyDescent="0.3">
      <c r="A4595" s="116">
        <v>45482</v>
      </c>
      <c r="B4595" s="104">
        <v>10</v>
      </c>
      <c r="C4595" s="226">
        <v>17.428999999999998</v>
      </c>
    </row>
    <row r="4596" spans="1:3" ht="15.6" x14ac:dyDescent="0.3">
      <c r="A4596" s="116">
        <v>45482</v>
      </c>
      <c r="B4596" s="104">
        <v>11</v>
      </c>
      <c r="C4596" s="226">
        <v>17.727</v>
      </c>
    </row>
    <row r="4597" spans="1:3" ht="15.6" x14ac:dyDescent="0.3">
      <c r="A4597" s="116">
        <v>45482</v>
      </c>
      <c r="B4597" s="104">
        <v>12</v>
      </c>
      <c r="C4597" s="226">
        <v>18.195</v>
      </c>
    </row>
    <row r="4598" spans="1:3" ht="15.6" x14ac:dyDescent="0.3">
      <c r="A4598" s="116">
        <v>45482</v>
      </c>
      <c r="B4598" s="104">
        <v>13</v>
      </c>
      <c r="C4598" s="226">
        <v>18.228999999999999</v>
      </c>
    </row>
    <row r="4599" spans="1:3" ht="15.6" x14ac:dyDescent="0.3">
      <c r="A4599" s="116">
        <v>45482</v>
      </c>
      <c r="B4599" s="104">
        <v>14</v>
      </c>
      <c r="C4599" s="226">
        <v>17.934000000000001</v>
      </c>
    </row>
    <row r="4600" spans="1:3" ht="15.6" x14ac:dyDescent="0.3">
      <c r="A4600" s="116">
        <v>45482</v>
      </c>
      <c r="B4600" s="104">
        <v>15</v>
      </c>
      <c r="C4600" s="226">
        <v>17.393999999999998</v>
      </c>
    </row>
    <row r="4601" spans="1:3" ht="15.6" x14ac:dyDescent="0.3">
      <c r="A4601" s="116">
        <v>45482</v>
      </c>
      <c r="B4601" s="104">
        <v>16</v>
      </c>
      <c r="C4601" s="226">
        <v>17.829999999999998</v>
      </c>
    </row>
    <row r="4602" spans="1:3" ht="15.6" x14ac:dyDescent="0.3">
      <c r="A4602" s="116">
        <v>45482</v>
      </c>
      <c r="B4602" s="104">
        <v>17</v>
      </c>
      <c r="C4602" s="226">
        <v>17.952000000000002</v>
      </c>
    </row>
    <row r="4603" spans="1:3" ht="15.6" x14ac:dyDescent="0.3">
      <c r="A4603" s="116">
        <v>45482</v>
      </c>
      <c r="B4603" s="104">
        <v>18</v>
      </c>
      <c r="C4603" s="226">
        <v>17.555</v>
      </c>
    </row>
    <row r="4604" spans="1:3" ht="15.6" x14ac:dyDescent="0.3">
      <c r="A4604" s="116">
        <v>45482</v>
      </c>
      <c r="B4604" s="104">
        <v>19</v>
      </c>
      <c r="C4604" s="226">
        <v>16.346</v>
      </c>
    </row>
    <row r="4605" spans="1:3" ht="15.6" x14ac:dyDescent="0.3">
      <c r="A4605" s="116">
        <v>45482</v>
      </c>
      <c r="B4605" s="104">
        <v>20</v>
      </c>
      <c r="C4605" s="226">
        <v>16.847000000000001</v>
      </c>
    </row>
    <row r="4606" spans="1:3" ht="15.6" x14ac:dyDescent="0.3">
      <c r="A4606" s="116">
        <v>45482</v>
      </c>
      <c r="B4606" s="104">
        <v>21</v>
      </c>
      <c r="C4606" s="226">
        <v>16.858000000000001</v>
      </c>
    </row>
    <row r="4607" spans="1:3" ht="15.6" x14ac:dyDescent="0.3">
      <c r="A4607" s="116">
        <v>45482</v>
      </c>
      <c r="B4607" s="104">
        <v>22</v>
      </c>
      <c r="C4607" s="226">
        <v>16.02</v>
      </c>
    </row>
    <row r="4608" spans="1:3" ht="15.6" x14ac:dyDescent="0.3">
      <c r="A4608" s="116">
        <v>45482</v>
      </c>
      <c r="B4608" s="104">
        <v>23</v>
      </c>
      <c r="C4608" s="226">
        <v>15.772</v>
      </c>
    </row>
    <row r="4609" spans="1:3" ht="15.6" x14ac:dyDescent="0.3">
      <c r="A4609" s="116">
        <v>45482</v>
      </c>
      <c r="B4609" s="104">
        <v>24</v>
      </c>
      <c r="C4609" s="226">
        <v>15.263999999999999</v>
      </c>
    </row>
    <row r="4610" spans="1:3" ht="15.6" x14ac:dyDescent="0.3">
      <c r="A4610" s="116">
        <v>45483</v>
      </c>
      <c r="B4610" s="104">
        <v>1</v>
      </c>
      <c r="C4610" s="226">
        <v>14.837999999999999</v>
      </c>
    </row>
    <row r="4611" spans="1:3" ht="15.6" x14ac:dyDescent="0.3">
      <c r="A4611" s="116">
        <v>45483</v>
      </c>
      <c r="B4611" s="104">
        <v>2</v>
      </c>
      <c r="C4611" s="226">
        <v>14.771000000000001</v>
      </c>
    </row>
    <row r="4612" spans="1:3" ht="15.6" x14ac:dyDescent="0.3">
      <c r="A4612" s="116">
        <v>45483</v>
      </c>
      <c r="B4612" s="104">
        <v>3</v>
      </c>
      <c r="C4612" s="226">
        <v>13.98</v>
      </c>
    </row>
    <row r="4613" spans="1:3" ht="15.6" x14ac:dyDescent="0.3">
      <c r="A4613" s="116">
        <v>45483</v>
      </c>
      <c r="B4613" s="104">
        <v>4</v>
      </c>
      <c r="C4613" s="226">
        <v>14.186999999999999</v>
      </c>
    </row>
    <row r="4614" spans="1:3" ht="15.6" x14ac:dyDescent="0.3">
      <c r="A4614" s="116">
        <v>45483</v>
      </c>
      <c r="B4614" s="104">
        <v>5</v>
      </c>
      <c r="C4614" s="226">
        <v>14.032999999999999</v>
      </c>
    </row>
    <row r="4615" spans="1:3" ht="15.6" x14ac:dyDescent="0.3">
      <c r="A4615" s="116">
        <v>45483</v>
      </c>
      <c r="B4615" s="104">
        <v>6</v>
      </c>
      <c r="C4615" s="226">
        <v>14.102</v>
      </c>
    </row>
    <row r="4616" spans="1:3" ht="15.6" x14ac:dyDescent="0.3">
      <c r="A4616" s="116">
        <v>45483</v>
      </c>
      <c r="B4616" s="104">
        <v>7</v>
      </c>
      <c r="C4616" s="226">
        <v>14.045999999999999</v>
      </c>
    </row>
    <row r="4617" spans="1:3" ht="15.6" x14ac:dyDescent="0.3">
      <c r="A4617" s="116">
        <v>45483</v>
      </c>
      <c r="B4617" s="104">
        <v>8</v>
      </c>
      <c r="C4617" s="226">
        <v>15.342000000000001</v>
      </c>
    </row>
    <row r="4618" spans="1:3" ht="15.6" x14ac:dyDescent="0.3">
      <c r="A4618" s="116">
        <v>45483</v>
      </c>
      <c r="B4618" s="104">
        <v>9</v>
      </c>
      <c r="C4618" s="226">
        <v>16.119</v>
      </c>
    </row>
    <row r="4619" spans="1:3" ht="15.6" x14ac:dyDescent="0.3">
      <c r="A4619" s="116">
        <v>45483</v>
      </c>
      <c r="B4619" s="104">
        <v>10</v>
      </c>
      <c r="C4619" s="226">
        <v>16.701000000000001</v>
      </c>
    </row>
    <row r="4620" spans="1:3" ht="15.6" x14ac:dyDescent="0.3">
      <c r="A4620" s="116">
        <v>45483</v>
      </c>
      <c r="B4620" s="104">
        <v>11</v>
      </c>
      <c r="C4620" s="226">
        <v>17.481999999999999</v>
      </c>
    </row>
    <row r="4621" spans="1:3" ht="15.6" x14ac:dyDescent="0.3">
      <c r="A4621" s="116">
        <v>45483</v>
      </c>
      <c r="B4621" s="104">
        <v>12</v>
      </c>
      <c r="C4621" s="226">
        <v>17.638999999999999</v>
      </c>
    </row>
    <row r="4622" spans="1:3" ht="15.6" x14ac:dyDescent="0.3">
      <c r="A4622" s="116">
        <v>45483</v>
      </c>
      <c r="B4622" s="104">
        <v>13</v>
      </c>
      <c r="C4622" s="226">
        <v>17.808</v>
      </c>
    </row>
    <row r="4623" spans="1:3" ht="15.6" x14ac:dyDescent="0.3">
      <c r="A4623" s="116">
        <v>45483</v>
      </c>
      <c r="B4623" s="104">
        <v>14</v>
      </c>
      <c r="C4623" s="226">
        <v>17.678999999999998</v>
      </c>
    </row>
    <row r="4624" spans="1:3" ht="15.6" x14ac:dyDescent="0.3">
      <c r="A4624" s="116">
        <v>45483</v>
      </c>
      <c r="B4624" s="104">
        <v>15</v>
      </c>
      <c r="C4624" s="226">
        <v>16.986999999999998</v>
      </c>
    </row>
    <row r="4625" spans="1:3" ht="15.6" x14ac:dyDescent="0.3">
      <c r="A4625" s="116">
        <v>45483</v>
      </c>
      <c r="B4625" s="104">
        <v>16</v>
      </c>
      <c r="C4625" s="226">
        <v>17.091999999999999</v>
      </c>
    </row>
    <row r="4626" spans="1:3" ht="15.6" x14ac:dyDescent="0.3">
      <c r="A4626" s="116">
        <v>45483</v>
      </c>
      <c r="B4626" s="104">
        <v>17</v>
      </c>
      <c r="C4626" s="226">
        <v>16.751000000000001</v>
      </c>
    </row>
    <row r="4627" spans="1:3" ht="15.6" x14ac:dyDescent="0.3">
      <c r="A4627" s="116">
        <v>45483</v>
      </c>
      <c r="B4627" s="104">
        <v>18</v>
      </c>
      <c r="C4627" s="226">
        <v>16.437000000000001</v>
      </c>
    </row>
    <row r="4628" spans="1:3" ht="15.6" x14ac:dyDescent="0.3">
      <c r="A4628" s="116">
        <v>45483</v>
      </c>
      <c r="B4628" s="104">
        <v>19</v>
      </c>
      <c r="C4628" s="226">
        <v>16.681000000000001</v>
      </c>
    </row>
    <row r="4629" spans="1:3" ht="15.6" x14ac:dyDescent="0.3">
      <c r="A4629" s="116">
        <v>45483</v>
      </c>
      <c r="B4629" s="104">
        <v>20</v>
      </c>
      <c r="C4629" s="226">
        <v>16.503</v>
      </c>
    </row>
    <row r="4630" spans="1:3" ht="15.6" x14ac:dyDescent="0.3">
      <c r="A4630" s="116">
        <v>45483</v>
      </c>
      <c r="B4630" s="104">
        <v>21</v>
      </c>
      <c r="C4630" s="226">
        <v>16.376000000000001</v>
      </c>
    </row>
    <row r="4631" spans="1:3" ht="15.6" x14ac:dyDescent="0.3">
      <c r="A4631" s="116">
        <v>45483</v>
      </c>
      <c r="B4631" s="104">
        <v>22</v>
      </c>
      <c r="C4631" s="226">
        <v>16.234999999999999</v>
      </c>
    </row>
    <row r="4632" spans="1:3" ht="15.6" x14ac:dyDescent="0.3">
      <c r="A4632" s="116">
        <v>45483</v>
      </c>
      <c r="B4632" s="104">
        <v>23</v>
      </c>
      <c r="C4632" s="226">
        <v>15.476000000000001</v>
      </c>
    </row>
    <row r="4633" spans="1:3" ht="15.6" x14ac:dyDescent="0.3">
      <c r="A4633" s="116">
        <v>45483</v>
      </c>
      <c r="B4633" s="104">
        <v>24</v>
      </c>
      <c r="C4633" s="226">
        <v>15.106999999999999</v>
      </c>
    </row>
    <row r="4634" spans="1:3" ht="15.6" x14ac:dyDescent="0.3">
      <c r="A4634" s="116">
        <v>45484</v>
      </c>
      <c r="B4634" s="104">
        <v>1</v>
      </c>
      <c r="C4634" s="226">
        <v>14.965</v>
      </c>
    </row>
    <row r="4635" spans="1:3" ht="15.6" x14ac:dyDescent="0.3">
      <c r="A4635" s="116">
        <v>45484</v>
      </c>
      <c r="B4635" s="104">
        <v>2</v>
      </c>
      <c r="C4635" s="226">
        <v>15.045</v>
      </c>
    </row>
    <row r="4636" spans="1:3" ht="15.6" x14ac:dyDescent="0.3">
      <c r="A4636" s="116">
        <v>45484</v>
      </c>
      <c r="B4636" s="104">
        <v>3</v>
      </c>
      <c r="C4636" s="226">
        <v>14.84</v>
      </c>
    </row>
    <row r="4637" spans="1:3" ht="15.6" x14ac:dyDescent="0.3">
      <c r="A4637" s="116">
        <v>45484</v>
      </c>
      <c r="B4637" s="104">
        <v>4</v>
      </c>
      <c r="C4637" s="226">
        <v>14.38</v>
      </c>
    </row>
    <row r="4638" spans="1:3" ht="15.6" x14ac:dyDescent="0.3">
      <c r="A4638" s="116">
        <v>45484</v>
      </c>
      <c r="B4638" s="104">
        <v>5</v>
      </c>
      <c r="C4638" s="226">
        <v>13.91</v>
      </c>
    </row>
    <row r="4639" spans="1:3" ht="15.6" x14ac:dyDescent="0.3">
      <c r="A4639" s="116">
        <v>45484</v>
      </c>
      <c r="B4639" s="104">
        <v>6</v>
      </c>
      <c r="C4639" s="226">
        <v>13.696</v>
      </c>
    </row>
    <row r="4640" spans="1:3" ht="15.6" x14ac:dyDescent="0.3">
      <c r="A4640" s="116">
        <v>45484</v>
      </c>
      <c r="B4640" s="104">
        <v>7</v>
      </c>
      <c r="C4640" s="226">
        <v>14.042</v>
      </c>
    </row>
    <row r="4641" spans="1:3" ht="15.6" x14ac:dyDescent="0.3">
      <c r="A4641" s="116">
        <v>45484</v>
      </c>
      <c r="B4641" s="104">
        <v>8</v>
      </c>
      <c r="C4641" s="226">
        <v>14.974</v>
      </c>
    </row>
    <row r="4642" spans="1:3" ht="15.6" x14ac:dyDescent="0.3">
      <c r="A4642" s="116">
        <v>45484</v>
      </c>
      <c r="B4642" s="104">
        <v>9</v>
      </c>
      <c r="C4642" s="226">
        <v>15.353</v>
      </c>
    </row>
    <row r="4643" spans="1:3" ht="15.6" x14ac:dyDescent="0.3">
      <c r="A4643" s="116">
        <v>45484</v>
      </c>
      <c r="B4643" s="104">
        <v>10</v>
      </c>
      <c r="C4643" s="226">
        <v>15.473000000000001</v>
      </c>
    </row>
    <row r="4644" spans="1:3" ht="15.6" x14ac:dyDescent="0.3">
      <c r="A4644" s="116">
        <v>45484</v>
      </c>
      <c r="B4644" s="104">
        <v>11</v>
      </c>
      <c r="C4644" s="226">
        <v>15.994</v>
      </c>
    </row>
    <row r="4645" spans="1:3" ht="15.6" x14ac:dyDescent="0.3">
      <c r="A4645" s="116">
        <v>45484</v>
      </c>
      <c r="B4645" s="104">
        <v>12</v>
      </c>
      <c r="C4645" s="226">
        <v>16.116</v>
      </c>
    </row>
    <row r="4646" spans="1:3" ht="15.6" x14ac:dyDescent="0.3">
      <c r="A4646" s="116">
        <v>45484</v>
      </c>
      <c r="B4646" s="104">
        <v>13</v>
      </c>
      <c r="C4646" s="226">
        <v>16.2</v>
      </c>
    </row>
    <row r="4647" spans="1:3" ht="15.6" x14ac:dyDescent="0.3">
      <c r="A4647" s="116">
        <v>45484</v>
      </c>
      <c r="B4647" s="104">
        <v>14</v>
      </c>
      <c r="C4647" s="226">
        <v>16.038</v>
      </c>
    </row>
    <row r="4648" spans="1:3" ht="15.6" x14ac:dyDescent="0.3">
      <c r="A4648" s="116">
        <v>45484</v>
      </c>
      <c r="B4648" s="104">
        <v>15</v>
      </c>
      <c r="C4648" s="226">
        <v>16.766999999999999</v>
      </c>
    </row>
    <row r="4649" spans="1:3" ht="15.6" x14ac:dyDescent="0.3">
      <c r="A4649" s="116">
        <v>45484</v>
      </c>
      <c r="B4649" s="104">
        <v>16</v>
      </c>
      <c r="C4649" s="226">
        <v>17.349</v>
      </c>
    </row>
    <row r="4650" spans="1:3" ht="15.6" x14ac:dyDescent="0.3">
      <c r="A4650" s="116">
        <v>45484</v>
      </c>
      <c r="B4650" s="104">
        <v>17</v>
      </c>
      <c r="C4650" s="226">
        <v>17.469000000000001</v>
      </c>
    </row>
    <row r="4651" spans="1:3" ht="15.6" x14ac:dyDescent="0.3">
      <c r="A4651" s="116">
        <v>45484</v>
      </c>
      <c r="B4651" s="104">
        <v>18</v>
      </c>
      <c r="C4651" s="226">
        <v>16.628</v>
      </c>
    </row>
    <row r="4652" spans="1:3" ht="15.6" x14ac:dyDescent="0.3">
      <c r="A4652" s="116">
        <v>45484</v>
      </c>
      <c r="B4652" s="104">
        <v>19</v>
      </c>
      <c r="C4652" s="226">
        <v>16.446999999999999</v>
      </c>
    </row>
    <row r="4653" spans="1:3" ht="15.6" x14ac:dyDescent="0.3">
      <c r="A4653" s="116">
        <v>45484</v>
      </c>
      <c r="B4653" s="104">
        <v>20</v>
      </c>
      <c r="C4653" s="226">
        <v>16.195</v>
      </c>
    </row>
    <row r="4654" spans="1:3" ht="15.6" x14ac:dyDescent="0.3">
      <c r="A4654" s="116">
        <v>45484</v>
      </c>
      <c r="B4654" s="104">
        <v>21</v>
      </c>
      <c r="C4654" s="226">
        <v>16.28</v>
      </c>
    </row>
    <row r="4655" spans="1:3" ht="15.6" x14ac:dyDescent="0.3">
      <c r="A4655" s="116">
        <v>45484</v>
      </c>
      <c r="B4655" s="104">
        <v>22</v>
      </c>
      <c r="C4655" s="226">
        <v>16.079000000000001</v>
      </c>
    </row>
    <row r="4656" spans="1:3" ht="15.6" x14ac:dyDescent="0.3">
      <c r="A4656" s="116">
        <v>45484</v>
      </c>
      <c r="B4656" s="104">
        <v>23</v>
      </c>
      <c r="C4656" s="226">
        <v>15.846</v>
      </c>
    </row>
    <row r="4657" spans="1:3" ht="15.6" x14ac:dyDescent="0.3">
      <c r="A4657" s="116">
        <v>45484</v>
      </c>
      <c r="B4657" s="104">
        <v>24</v>
      </c>
      <c r="C4657" s="226">
        <v>14.755000000000001</v>
      </c>
    </row>
    <row r="4658" spans="1:3" ht="15.6" x14ac:dyDescent="0.3">
      <c r="A4658" s="116">
        <v>45485</v>
      </c>
      <c r="B4658" s="104">
        <v>1</v>
      </c>
      <c r="C4658" s="226">
        <v>15.207000000000001</v>
      </c>
    </row>
    <row r="4659" spans="1:3" ht="15.6" x14ac:dyDescent="0.3">
      <c r="A4659" s="116">
        <v>45485</v>
      </c>
      <c r="B4659" s="104">
        <v>2</v>
      </c>
      <c r="C4659" s="226">
        <v>14.851000000000001</v>
      </c>
    </row>
    <row r="4660" spans="1:3" ht="15.6" x14ac:dyDescent="0.3">
      <c r="A4660" s="116">
        <v>45485</v>
      </c>
      <c r="B4660" s="104">
        <v>3</v>
      </c>
      <c r="C4660" s="226">
        <v>14.499000000000001</v>
      </c>
    </row>
    <row r="4661" spans="1:3" ht="15.6" x14ac:dyDescent="0.3">
      <c r="A4661" s="116">
        <v>45485</v>
      </c>
      <c r="B4661" s="104">
        <v>4</v>
      </c>
      <c r="C4661" s="226">
        <v>14.528</v>
      </c>
    </row>
    <row r="4662" spans="1:3" ht="15.6" x14ac:dyDescent="0.3">
      <c r="A4662" s="116">
        <v>45485</v>
      </c>
      <c r="B4662" s="104">
        <v>5</v>
      </c>
      <c r="C4662" s="226">
        <v>14.89</v>
      </c>
    </row>
    <row r="4663" spans="1:3" ht="15.6" x14ac:dyDescent="0.3">
      <c r="A4663" s="116">
        <v>45485</v>
      </c>
      <c r="B4663" s="104">
        <v>6</v>
      </c>
      <c r="C4663" s="226">
        <v>14.798999999999999</v>
      </c>
    </row>
    <row r="4664" spans="1:3" ht="15.6" x14ac:dyDescent="0.3">
      <c r="A4664" s="116">
        <v>45485</v>
      </c>
      <c r="B4664" s="104">
        <v>7</v>
      </c>
      <c r="C4664" s="226">
        <v>15.178000000000001</v>
      </c>
    </row>
    <row r="4665" spans="1:3" ht="15.6" x14ac:dyDescent="0.3">
      <c r="A4665" s="116">
        <v>45485</v>
      </c>
      <c r="B4665" s="104">
        <v>8</v>
      </c>
      <c r="C4665" s="226">
        <v>14.93</v>
      </c>
    </row>
    <row r="4666" spans="1:3" ht="15.6" x14ac:dyDescent="0.3">
      <c r="A4666" s="116">
        <v>45485</v>
      </c>
      <c r="B4666" s="104">
        <v>9</v>
      </c>
      <c r="C4666" s="226">
        <v>15.179</v>
      </c>
    </row>
    <row r="4667" spans="1:3" ht="15.6" x14ac:dyDescent="0.3">
      <c r="A4667" s="116">
        <v>45485</v>
      </c>
      <c r="B4667" s="104">
        <v>10</v>
      </c>
      <c r="C4667" s="226">
        <v>15.561999999999999</v>
      </c>
    </row>
    <row r="4668" spans="1:3" ht="15.6" x14ac:dyDescent="0.3">
      <c r="A4668" s="116">
        <v>45485</v>
      </c>
      <c r="B4668" s="104">
        <v>11</v>
      </c>
      <c r="C4668" s="226">
        <v>16.957000000000001</v>
      </c>
    </row>
    <row r="4669" spans="1:3" ht="15.6" x14ac:dyDescent="0.3">
      <c r="A4669" s="116">
        <v>45485</v>
      </c>
      <c r="B4669" s="104">
        <v>12</v>
      </c>
      <c r="C4669" s="226">
        <v>17.395</v>
      </c>
    </row>
    <row r="4670" spans="1:3" ht="15.6" x14ac:dyDescent="0.3">
      <c r="A4670" s="116">
        <v>45485</v>
      </c>
      <c r="B4670" s="104">
        <v>13</v>
      </c>
      <c r="C4670" s="226">
        <v>17.175000000000001</v>
      </c>
    </row>
    <row r="4671" spans="1:3" ht="15.6" x14ac:dyDescent="0.3">
      <c r="A4671" s="116">
        <v>45485</v>
      </c>
      <c r="B4671" s="104">
        <v>14</v>
      </c>
      <c r="C4671" s="226">
        <v>17.45</v>
      </c>
    </row>
    <row r="4672" spans="1:3" ht="15.6" x14ac:dyDescent="0.3">
      <c r="A4672" s="116">
        <v>45485</v>
      </c>
      <c r="B4672" s="104">
        <v>15</v>
      </c>
      <c r="C4672" s="226">
        <v>18.532</v>
      </c>
    </row>
    <row r="4673" spans="1:3" ht="15.6" x14ac:dyDescent="0.3">
      <c r="A4673" s="116">
        <v>45485</v>
      </c>
      <c r="B4673" s="104">
        <v>16</v>
      </c>
      <c r="C4673" s="226">
        <v>17.556999999999999</v>
      </c>
    </row>
    <row r="4674" spans="1:3" ht="15.6" x14ac:dyDescent="0.3">
      <c r="A4674" s="116">
        <v>45485</v>
      </c>
      <c r="B4674" s="104">
        <v>17</v>
      </c>
      <c r="C4674" s="226">
        <v>17.451000000000001</v>
      </c>
    </row>
    <row r="4675" spans="1:3" ht="15.6" x14ac:dyDescent="0.3">
      <c r="A4675" s="116">
        <v>45485</v>
      </c>
      <c r="B4675" s="104">
        <v>18</v>
      </c>
      <c r="C4675" s="226">
        <v>16.632999999999999</v>
      </c>
    </row>
    <row r="4676" spans="1:3" ht="15.6" x14ac:dyDescent="0.3">
      <c r="A4676" s="116">
        <v>45485</v>
      </c>
      <c r="B4676" s="104">
        <v>19</v>
      </c>
      <c r="C4676" s="226">
        <v>16.050999999999998</v>
      </c>
    </row>
    <row r="4677" spans="1:3" ht="15.6" x14ac:dyDescent="0.3">
      <c r="A4677" s="116">
        <v>45485</v>
      </c>
      <c r="B4677" s="104">
        <v>20</v>
      </c>
      <c r="C4677" s="226">
        <v>15.819000000000001</v>
      </c>
    </row>
    <row r="4678" spans="1:3" ht="15.6" x14ac:dyDescent="0.3">
      <c r="A4678" s="116">
        <v>45485</v>
      </c>
      <c r="B4678" s="104">
        <v>21</v>
      </c>
      <c r="C4678" s="226">
        <v>16.163</v>
      </c>
    </row>
    <row r="4679" spans="1:3" ht="15.6" x14ac:dyDescent="0.3">
      <c r="A4679" s="116">
        <v>45485</v>
      </c>
      <c r="B4679" s="104">
        <v>22</v>
      </c>
      <c r="C4679" s="226">
        <v>15.516</v>
      </c>
    </row>
    <row r="4680" spans="1:3" ht="15.6" x14ac:dyDescent="0.3">
      <c r="A4680" s="116">
        <v>45485</v>
      </c>
      <c r="B4680" s="104">
        <v>23</v>
      </c>
      <c r="C4680" s="226">
        <v>15.590999999999999</v>
      </c>
    </row>
    <row r="4681" spans="1:3" ht="15.6" x14ac:dyDescent="0.3">
      <c r="A4681" s="116">
        <v>45485</v>
      </c>
      <c r="B4681" s="104">
        <v>24</v>
      </c>
      <c r="C4681" s="226">
        <v>14.728999999999999</v>
      </c>
    </row>
    <row r="4682" spans="1:3" ht="15.6" x14ac:dyDescent="0.3">
      <c r="A4682" s="116">
        <v>45486</v>
      </c>
      <c r="B4682" s="104">
        <v>1</v>
      </c>
      <c r="C4682" s="226">
        <v>14.762</v>
      </c>
    </row>
    <row r="4683" spans="1:3" ht="15.6" x14ac:dyDescent="0.3">
      <c r="A4683" s="116">
        <v>45486</v>
      </c>
      <c r="B4683" s="104">
        <v>2</v>
      </c>
      <c r="C4683" s="226">
        <v>14.286</v>
      </c>
    </row>
    <row r="4684" spans="1:3" ht="15.6" x14ac:dyDescent="0.3">
      <c r="A4684" s="116">
        <v>45486</v>
      </c>
      <c r="B4684" s="104">
        <v>3</v>
      </c>
      <c r="C4684" s="226">
        <v>14.218999999999999</v>
      </c>
    </row>
    <row r="4685" spans="1:3" ht="15.6" x14ac:dyDescent="0.3">
      <c r="A4685" s="116">
        <v>45486</v>
      </c>
      <c r="B4685" s="104">
        <v>4</v>
      </c>
      <c r="C4685" s="226">
        <v>13.548999999999999</v>
      </c>
    </row>
    <row r="4686" spans="1:3" ht="15.6" x14ac:dyDescent="0.3">
      <c r="A4686" s="116">
        <v>45486</v>
      </c>
      <c r="B4686" s="104">
        <v>5</v>
      </c>
      <c r="C4686" s="226">
        <v>13.691000000000001</v>
      </c>
    </row>
    <row r="4687" spans="1:3" ht="15.6" x14ac:dyDescent="0.3">
      <c r="A4687" s="116">
        <v>45486</v>
      </c>
      <c r="B4687" s="104">
        <v>6</v>
      </c>
      <c r="C4687" s="226">
        <v>13.404</v>
      </c>
    </row>
    <row r="4688" spans="1:3" ht="15.6" x14ac:dyDescent="0.3">
      <c r="A4688" s="116">
        <v>45486</v>
      </c>
      <c r="B4688" s="104">
        <v>7</v>
      </c>
      <c r="C4688" s="226">
        <v>14.445</v>
      </c>
    </row>
    <row r="4689" spans="1:3" ht="15.6" x14ac:dyDescent="0.3">
      <c r="A4689" s="116">
        <v>45486</v>
      </c>
      <c r="B4689" s="104">
        <v>8</v>
      </c>
      <c r="C4689" s="226">
        <v>14.096</v>
      </c>
    </row>
    <row r="4690" spans="1:3" ht="15.6" x14ac:dyDescent="0.3">
      <c r="A4690" s="116">
        <v>45486</v>
      </c>
      <c r="B4690" s="104">
        <v>9</v>
      </c>
      <c r="C4690" s="226">
        <v>13.965</v>
      </c>
    </row>
    <row r="4691" spans="1:3" ht="15.6" x14ac:dyDescent="0.3">
      <c r="A4691" s="116">
        <v>45486</v>
      </c>
      <c r="B4691" s="104">
        <v>10</v>
      </c>
      <c r="C4691" s="226">
        <v>13.896000000000001</v>
      </c>
    </row>
    <row r="4692" spans="1:3" ht="15.6" x14ac:dyDescent="0.3">
      <c r="A4692" s="116">
        <v>45486</v>
      </c>
      <c r="B4692" s="104">
        <v>11</v>
      </c>
      <c r="C4692" s="226">
        <v>14.201000000000001</v>
      </c>
    </row>
    <row r="4693" spans="1:3" ht="15.6" x14ac:dyDescent="0.3">
      <c r="A4693" s="116">
        <v>45486</v>
      </c>
      <c r="B4693" s="104">
        <v>12</v>
      </c>
      <c r="C4693" s="226">
        <v>13.768000000000001</v>
      </c>
    </row>
    <row r="4694" spans="1:3" ht="15.6" x14ac:dyDescent="0.3">
      <c r="A4694" s="116">
        <v>45486</v>
      </c>
      <c r="B4694" s="104">
        <v>13</v>
      </c>
      <c r="C4694" s="226">
        <v>14.11</v>
      </c>
    </row>
    <row r="4695" spans="1:3" ht="15.6" x14ac:dyDescent="0.3">
      <c r="A4695" s="116">
        <v>45486</v>
      </c>
      <c r="B4695" s="104">
        <v>14</v>
      </c>
      <c r="C4695" s="226">
        <v>13.545</v>
      </c>
    </row>
    <row r="4696" spans="1:3" ht="15.6" x14ac:dyDescent="0.3">
      <c r="A4696" s="116">
        <v>45486</v>
      </c>
      <c r="B4696" s="104">
        <v>15</v>
      </c>
      <c r="C4696" s="226">
        <v>13.183</v>
      </c>
    </row>
    <row r="4697" spans="1:3" ht="15.6" x14ac:dyDescent="0.3">
      <c r="A4697" s="116">
        <v>45486</v>
      </c>
      <c r="B4697" s="104">
        <v>16</v>
      </c>
      <c r="C4697" s="226">
        <v>13.555999999999999</v>
      </c>
    </row>
    <row r="4698" spans="1:3" ht="15.6" x14ac:dyDescent="0.3">
      <c r="A4698" s="116">
        <v>45486</v>
      </c>
      <c r="B4698" s="104">
        <v>17</v>
      </c>
      <c r="C4698" s="226">
        <v>13.292</v>
      </c>
    </row>
    <row r="4699" spans="1:3" ht="15.6" x14ac:dyDescent="0.3">
      <c r="A4699" s="116">
        <v>45486</v>
      </c>
      <c r="B4699" s="104">
        <v>18</v>
      </c>
      <c r="C4699" s="226">
        <v>12.769</v>
      </c>
    </row>
    <row r="4700" spans="1:3" ht="15.6" x14ac:dyDescent="0.3">
      <c r="A4700" s="116">
        <v>45486</v>
      </c>
      <c r="B4700" s="104">
        <v>19</v>
      </c>
      <c r="C4700" s="226">
        <v>12.427</v>
      </c>
    </row>
    <row r="4701" spans="1:3" ht="15.6" x14ac:dyDescent="0.3">
      <c r="A4701" s="116">
        <v>45486</v>
      </c>
      <c r="B4701" s="104">
        <v>20</v>
      </c>
      <c r="C4701" s="226">
        <v>12.494999999999999</v>
      </c>
    </row>
    <row r="4702" spans="1:3" ht="15.6" x14ac:dyDescent="0.3">
      <c r="A4702" s="116">
        <v>45486</v>
      </c>
      <c r="B4702" s="104">
        <v>21</v>
      </c>
      <c r="C4702" s="226">
        <v>12.385</v>
      </c>
    </row>
    <row r="4703" spans="1:3" ht="15.6" x14ac:dyDescent="0.3">
      <c r="A4703" s="116">
        <v>45486</v>
      </c>
      <c r="B4703" s="104">
        <v>22</v>
      </c>
      <c r="C4703" s="226">
        <v>11.866</v>
      </c>
    </row>
    <row r="4704" spans="1:3" ht="15.6" x14ac:dyDescent="0.3">
      <c r="A4704" s="116">
        <v>45486</v>
      </c>
      <c r="B4704" s="104">
        <v>23</v>
      </c>
      <c r="C4704" s="226">
        <v>11.912000000000001</v>
      </c>
    </row>
    <row r="4705" spans="1:3" ht="15.6" x14ac:dyDescent="0.3">
      <c r="A4705" s="116">
        <v>45486</v>
      </c>
      <c r="B4705" s="104">
        <v>24</v>
      </c>
      <c r="C4705" s="226">
        <v>11.842000000000001</v>
      </c>
    </row>
    <row r="4706" spans="1:3" ht="15.6" x14ac:dyDescent="0.3">
      <c r="A4706" s="116">
        <v>45487</v>
      </c>
      <c r="B4706" s="104">
        <v>1</v>
      </c>
      <c r="C4706" s="226">
        <v>11.97</v>
      </c>
    </row>
    <row r="4707" spans="1:3" ht="15.6" x14ac:dyDescent="0.3">
      <c r="A4707" s="116">
        <v>45487</v>
      </c>
      <c r="B4707" s="104">
        <v>2</v>
      </c>
      <c r="C4707" s="226">
        <v>11.553000000000001</v>
      </c>
    </row>
    <row r="4708" spans="1:3" ht="15.6" x14ac:dyDescent="0.3">
      <c r="A4708" s="116">
        <v>45487</v>
      </c>
      <c r="B4708" s="104">
        <v>3</v>
      </c>
      <c r="C4708" s="226">
        <v>11.63</v>
      </c>
    </row>
    <row r="4709" spans="1:3" ht="15.6" x14ac:dyDescent="0.3">
      <c r="A4709" s="116">
        <v>45487</v>
      </c>
      <c r="B4709" s="104">
        <v>4</v>
      </c>
      <c r="C4709" s="226">
        <v>11.356</v>
      </c>
    </row>
    <row r="4710" spans="1:3" ht="15.6" x14ac:dyDescent="0.3">
      <c r="A4710" s="116">
        <v>45487</v>
      </c>
      <c r="B4710" s="104">
        <v>5</v>
      </c>
      <c r="C4710" s="226">
        <v>11.654</v>
      </c>
    </row>
    <row r="4711" spans="1:3" ht="15.6" x14ac:dyDescent="0.3">
      <c r="A4711" s="116">
        <v>45487</v>
      </c>
      <c r="B4711" s="104">
        <v>6</v>
      </c>
      <c r="C4711" s="226">
        <v>11.08</v>
      </c>
    </row>
    <row r="4712" spans="1:3" ht="15.6" x14ac:dyDescent="0.3">
      <c r="A4712" s="116">
        <v>45487</v>
      </c>
      <c r="B4712" s="104">
        <v>7</v>
      </c>
      <c r="C4712" s="226">
        <v>11.375</v>
      </c>
    </row>
    <row r="4713" spans="1:3" ht="15.6" x14ac:dyDescent="0.3">
      <c r="A4713" s="116">
        <v>45487</v>
      </c>
      <c r="B4713" s="104">
        <v>8</v>
      </c>
      <c r="C4713" s="226">
        <v>11.565</v>
      </c>
    </row>
    <row r="4714" spans="1:3" ht="15.6" x14ac:dyDescent="0.3">
      <c r="A4714" s="116">
        <v>45487</v>
      </c>
      <c r="B4714" s="104">
        <v>9</v>
      </c>
      <c r="C4714" s="226">
        <v>12.074</v>
      </c>
    </row>
    <row r="4715" spans="1:3" ht="15.6" x14ac:dyDescent="0.3">
      <c r="A4715" s="116">
        <v>45487</v>
      </c>
      <c r="B4715" s="104">
        <v>10</v>
      </c>
      <c r="C4715" s="226">
        <v>12.477</v>
      </c>
    </row>
    <row r="4716" spans="1:3" ht="15.6" x14ac:dyDescent="0.3">
      <c r="A4716" s="116">
        <v>45487</v>
      </c>
      <c r="B4716" s="104">
        <v>11</v>
      </c>
      <c r="C4716" s="226">
        <v>12.548999999999999</v>
      </c>
    </row>
    <row r="4717" spans="1:3" ht="15.6" x14ac:dyDescent="0.3">
      <c r="A4717" s="116">
        <v>45487</v>
      </c>
      <c r="B4717" s="104">
        <v>12</v>
      </c>
      <c r="C4717" s="226">
        <v>12.518000000000001</v>
      </c>
    </row>
    <row r="4718" spans="1:3" ht="15.6" x14ac:dyDescent="0.3">
      <c r="A4718" s="116">
        <v>45487</v>
      </c>
      <c r="B4718" s="104">
        <v>13</v>
      </c>
      <c r="C4718" s="226">
        <v>12.856999999999999</v>
      </c>
    </row>
    <row r="4719" spans="1:3" ht="15.6" x14ac:dyDescent="0.3">
      <c r="A4719" s="116">
        <v>45487</v>
      </c>
      <c r="B4719" s="104">
        <v>14</v>
      </c>
      <c r="C4719" s="226">
        <v>12.798</v>
      </c>
    </row>
    <row r="4720" spans="1:3" ht="15.6" x14ac:dyDescent="0.3">
      <c r="A4720" s="116">
        <v>45487</v>
      </c>
      <c r="B4720" s="104">
        <v>15</v>
      </c>
      <c r="C4720" s="226">
        <v>13.177</v>
      </c>
    </row>
    <row r="4721" spans="1:3" ht="15.6" x14ac:dyDescent="0.3">
      <c r="A4721" s="116">
        <v>45487</v>
      </c>
      <c r="B4721" s="104">
        <v>16</v>
      </c>
      <c r="C4721" s="226">
        <v>12.766999999999999</v>
      </c>
    </row>
    <row r="4722" spans="1:3" ht="15.6" x14ac:dyDescent="0.3">
      <c r="A4722" s="116">
        <v>45487</v>
      </c>
      <c r="B4722" s="104">
        <v>17</v>
      </c>
      <c r="C4722" s="226">
        <v>12.69</v>
      </c>
    </row>
    <row r="4723" spans="1:3" ht="15.6" x14ac:dyDescent="0.3">
      <c r="A4723" s="116">
        <v>45487</v>
      </c>
      <c r="B4723" s="104">
        <v>18</v>
      </c>
      <c r="C4723" s="226">
        <v>12.227</v>
      </c>
    </row>
    <row r="4724" spans="1:3" ht="15.6" x14ac:dyDescent="0.3">
      <c r="A4724" s="116">
        <v>45487</v>
      </c>
      <c r="B4724" s="104">
        <v>19</v>
      </c>
      <c r="C4724" s="226">
        <v>12.260999999999999</v>
      </c>
    </row>
    <row r="4725" spans="1:3" ht="15.6" x14ac:dyDescent="0.3">
      <c r="A4725" s="116">
        <v>45487</v>
      </c>
      <c r="B4725" s="104">
        <v>20</v>
      </c>
      <c r="C4725" s="226">
        <v>12.817</v>
      </c>
    </row>
    <row r="4726" spans="1:3" ht="15.6" x14ac:dyDescent="0.3">
      <c r="A4726" s="116">
        <v>45487</v>
      </c>
      <c r="B4726" s="104">
        <v>21</v>
      </c>
      <c r="C4726" s="226">
        <v>13.311</v>
      </c>
    </row>
    <row r="4727" spans="1:3" ht="15.6" x14ac:dyDescent="0.3">
      <c r="A4727" s="116">
        <v>45487</v>
      </c>
      <c r="B4727" s="104">
        <v>22</v>
      </c>
      <c r="C4727" s="226">
        <v>13.404999999999999</v>
      </c>
    </row>
    <row r="4728" spans="1:3" ht="15.6" x14ac:dyDescent="0.3">
      <c r="A4728" s="116">
        <v>45487</v>
      </c>
      <c r="B4728" s="104">
        <v>23</v>
      </c>
      <c r="C4728" s="226">
        <v>13.484999999999999</v>
      </c>
    </row>
    <row r="4729" spans="1:3" ht="15.6" x14ac:dyDescent="0.3">
      <c r="A4729" s="116">
        <v>45487</v>
      </c>
      <c r="B4729" s="104">
        <v>24</v>
      </c>
      <c r="C4729" s="226">
        <v>13.994</v>
      </c>
    </row>
    <row r="4730" spans="1:3" ht="15.6" x14ac:dyDescent="0.3">
      <c r="A4730" s="116">
        <v>45488</v>
      </c>
      <c r="B4730" s="104">
        <v>1</v>
      </c>
      <c r="C4730" s="226">
        <v>14.09</v>
      </c>
    </row>
    <row r="4731" spans="1:3" ht="15.6" x14ac:dyDescent="0.3">
      <c r="A4731" s="116">
        <v>45488</v>
      </c>
      <c r="B4731" s="104">
        <v>2</v>
      </c>
      <c r="C4731" s="226">
        <v>15.109</v>
      </c>
    </row>
    <row r="4732" spans="1:3" ht="15.6" x14ac:dyDescent="0.3">
      <c r="A4732" s="116">
        <v>45488</v>
      </c>
      <c r="B4732" s="104">
        <v>3</v>
      </c>
      <c r="C4732" s="226">
        <v>15.465999999999999</v>
      </c>
    </row>
    <row r="4733" spans="1:3" ht="15.6" x14ac:dyDescent="0.3">
      <c r="A4733" s="116">
        <v>45488</v>
      </c>
      <c r="B4733" s="104">
        <v>4</v>
      </c>
      <c r="C4733" s="226">
        <v>15.776999999999999</v>
      </c>
    </row>
    <row r="4734" spans="1:3" ht="15.6" x14ac:dyDescent="0.3">
      <c r="A4734" s="116">
        <v>45488</v>
      </c>
      <c r="B4734" s="104">
        <v>5</v>
      </c>
      <c r="C4734" s="226">
        <v>16.606000000000002</v>
      </c>
    </row>
    <row r="4735" spans="1:3" ht="15.6" x14ac:dyDescent="0.3">
      <c r="A4735" s="116">
        <v>45488</v>
      </c>
      <c r="B4735" s="104">
        <v>6</v>
      </c>
      <c r="C4735" s="226">
        <v>16.574999999999999</v>
      </c>
    </row>
    <row r="4736" spans="1:3" ht="15.6" x14ac:dyDescent="0.3">
      <c r="A4736" s="116">
        <v>45488</v>
      </c>
      <c r="B4736" s="104">
        <v>7</v>
      </c>
      <c r="C4736" s="226">
        <v>17.361000000000001</v>
      </c>
    </row>
    <row r="4737" spans="1:3" ht="15.6" x14ac:dyDescent="0.3">
      <c r="A4737" s="116">
        <v>45488</v>
      </c>
      <c r="B4737" s="104">
        <v>8</v>
      </c>
      <c r="C4737" s="226">
        <v>17.59</v>
      </c>
    </row>
    <row r="4738" spans="1:3" ht="15.6" x14ac:dyDescent="0.3">
      <c r="A4738" s="116">
        <v>45488</v>
      </c>
      <c r="B4738" s="104">
        <v>9</v>
      </c>
      <c r="C4738" s="226">
        <v>18.283000000000001</v>
      </c>
    </row>
    <row r="4739" spans="1:3" ht="15.6" x14ac:dyDescent="0.3">
      <c r="A4739" s="116">
        <v>45488</v>
      </c>
      <c r="B4739" s="104">
        <v>10</v>
      </c>
      <c r="C4739" s="226">
        <v>18.219000000000001</v>
      </c>
    </row>
    <row r="4740" spans="1:3" ht="15.6" x14ac:dyDescent="0.3">
      <c r="A4740" s="116">
        <v>45488</v>
      </c>
      <c r="B4740" s="104">
        <v>11</v>
      </c>
      <c r="C4740" s="226">
        <v>19.378</v>
      </c>
    </row>
    <row r="4741" spans="1:3" ht="15.6" x14ac:dyDescent="0.3">
      <c r="A4741" s="116">
        <v>45488</v>
      </c>
      <c r="B4741" s="104">
        <v>12</v>
      </c>
      <c r="C4741" s="226">
        <v>19.286999999999999</v>
      </c>
    </row>
    <row r="4742" spans="1:3" ht="15.6" x14ac:dyDescent="0.3">
      <c r="A4742" s="116">
        <v>45488</v>
      </c>
      <c r="B4742" s="104">
        <v>13</v>
      </c>
      <c r="C4742" s="226">
        <v>18.768000000000001</v>
      </c>
    </row>
    <row r="4743" spans="1:3" ht="15.6" x14ac:dyDescent="0.3">
      <c r="A4743" s="116">
        <v>45488</v>
      </c>
      <c r="B4743" s="104">
        <v>14</v>
      </c>
      <c r="C4743" s="226">
        <v>18.036000000000001</v>
      </c>
    </row>
    <row r="4744" spans="1:3" ht="15.6" x14ac:dyDescent="0.3">
      <c r="A4744" s="116">
        <v>45488</v>
      </c>
      <c r="B4744" s="104">
        <v>15</v>
      </c>
      <c r="C4744" s="226">
        <v>18.12</v>
      </c>
    </row>
    <row r="4745" spans="1:3" ht="15.6" x14ac:dyDescent="0.3">
      <c r="A4745" s="116">
        <v>45488</v>
      </c>
      <c r="B4745" s="104">
        <v>16</v>
      </c>
      <c r="C4745" s="226">
        <v>18.216000000000001</v>
      </c>
    </row>
    <row r="4746" spans="1:3" ht="15.6" x14ac:dyDescent="0.3">
      <c r="A4746" s="116">
        <v>45488</v>
      </c>
      <c r="B4746" s="104">
        <v>17</v>
      </c>
      <c r="C4746" s="226">
        <v>18.155999999999999</v>
      </c>
    </row>
    <row r="4747" spans="1:3" ht="15.6" x14ac:dyDescent="0.3">
      <c r="A4747" s="116">
        <v>45488</v>
      </c>
      <c r="B4747" s="104">
        <v>18</v>
      </c>
      <c r="C4747" s="226">
        <v>17.574000000000002</v>
      </c>
    </row>
    <row r="4748" spans="1:3" ht="15.6" x14ac:dyDescent="0.3">
      <c r="A4748" s="116">
        <v>45488</v>
      </c>
      <c r="B4748" s="104">
        <v>19</v>
      </c>
      <c r="C4748" s="226">
        <v>17.225000000000001</v>
      </c>
    </row>
    <row r="4749" spans="1:3" ht="15.6" x14ac:dyDescent="0.3">
      <c r="A4749" s="116">
        <v>45488</v>
      </c>
      <c r="B4749" s="104">
        <v>20</v>
      </c>
      <c r="C4749" s="226">
        <v>16.914000000000001</v>
      </c>
    </row>
    <row r="4750" spans="1:3" ht="15.6" x14ac:dyDescent="0.3">
      <c r="A4750" s="116">
        <v>45488</v>
      </c>
      <c r="B4750" s="104">
        <v>21</v>
      </c>
      <c r="C4750" s="226">
        <v>17.516999999999999</v>
      </c>
    </row>
    <row r="4751" spans="1:3" ht="15.6" x14ac:dyDescent="0.3">
      <c r="A4751" s="116">
        <v>45488</v>
      </c>
      <c r="B4751" s="104">
        <v>22</v>
      </c>
      <c r="C4751" s="226">
        <v>17.512</v>
      </c>
    </row>
    <row r="4752" spans="1:3" ht="15.6" x14ac:dyDescent="0.3">
      <c r="A4752" s="116">
        <v>45488</v>
      </c>
      <c r="B4752" s="104">
        <v>23</v>
      </c>
      <c r="C4752" s="226">
        <v>17.690999999999999</v>
      </c>
    </row>
    <row r="4753" spans="1:3" ht="15.6" x14ac:dyDescent="0.3">
      <c r="A4753" s="116">
        <v>45488</v>
      </c>
      <c r="B4753" s="104">
        <v>24</v>
      </c>
      <c r="C4753" s="226">
        <v>16.995000000000001</v>
      </c>
    </row>
    <row r="4754" spans="1:3" ht="15.6" x14ac:dyDescent="0.3">
      <c r="A4754" s="116">
        <v>45489</v>
      </c>
      <c r="B4754" s="104">
        <v>1</v>
      </c>
      <c r="C4754" s="226">
        <v>16.541</v>
      </c>
    </row>
    <row r="4755" spans="1:3" ht="15.6" x14ac:dyDescent="0.3">
      <c r="A4755" s="116">
        <v>45489</v>
      </c>
      <c r="B4755" s="104">
        <v>2</v>
      </c>
      <c r="C4755" s="226">
        <v>15.911</v>
      </c>
    </row>
    <row r="4756" spans="1:3" ht="15.6" x14ac:dyDescent="0.3">
      <c r="A4756" s="116">
        <v>45489</v>
      </c>
      <c r="B4756" s="104">
        <v>3</v>
      </c>
      <c r="C4756" s="226">
        <v>15.585000000000001</v>
      </c>
    </row>
    <row r="4757" spans="1:3" ht="15.6" x14ac:dyDescent="0.3">
      <c r="A4757" s="116">
        <v>45489</v>
      </c>
      <c r="B4757" s="104">
        <v>4</v>
      </c>
      <c r="C4757" s="226">
        <v>15.554</v>
      </c>
    </row>
    <row r="4758" spans="1:3" ht="15.6" x14ac:dyDescent="0.3">
      <c r="A4758" s="116">
        <v>45489</v>
      </c>
      <c r="B4758" s="104">
        <v>5</v>
      </c>
      <c r="C4758" s="226">
        <v>15.411</v>
      </c>
    </row>
    <row r="4759" spans="1:3" ht="15.6" x14ac:dyDescent="0.3">
      <c r="A4759" s="116">
        <v>45489</v>
      </c>
      <c r="B4759" s="104">
        <v>6</v>
      </c>
      <c r="C4759" s="226">
        <v>14.500999999999999</v>
      </c>
    </row>
    <row r="4760" spans="1:3" ht="15.6" x14ac:dyDescent="0.3">
      <c r="A4760" s="116">
        <v>45489</v>
      </c>
      <c r="B4760" s="104">
        <v>7</v>
      </c>
      <c r="C4760" s="226">
        <v>15.345000000000001</v>
      </c>
    </row>
    <row r="4761" spans="1:3" ht="15.6" x14ac:dyDescent="0.3">
      <c r="A4761" s="116">
        <v>45489</v>
      </c>
      <c r="B4761" s="104">
        <v>8</v>
      </c>
      <c r="C4761" s="226">
        <v>16.507999999999999</v>
      </c>
    </row>
    <row r="4762" spans="1:3" ht="15.6" x14ac:dyDescent="0.3">
      <c r="A4762" s="116">
        <v>45489</v>
      </c>
      <c r="B4762" s="104">
        <v>9</v>
      </c>
      <c r="C4762" s="226">
        <v>16.994</v>
      </c>
    </row>
    <row r="4763" spans="1:3" ht="15.6" x14ac:dyDescent="0.3">
      <c r="A4763" s="116">
        <v>45489</v>
      </c>
      <c r="B4763" s="104">
        <v>10</v>
      </c>
      <c r="C4763" s="226">
        <v>18.187999999999999</v>
      </c>
    </row>
    <row r="4764" spans="1:3" ht="15.6" x14ac:dyDescent="0.3">
      <c r="A4764" s="116">
        <v>45489</v>
      </c>
      <c r="B4764" s="104">
        <v>11</v>
      </c>
      <c r="C4764" s="226">
        <v>18.777000000000001</v>
      </c>
    </row>
    <row r="4765" spans="1:3" ht="15.6" x14ac:dyDescent="0.3">
      <c r="A4765" s="116">
        <v>45489</v>
      </c>
      <c r="B4765" s="104">
        <v>12</v>
      </c>
      <c r="C4765" s="226">
        <v>19.280999999999999</v>
      </c>
    </row>
    <row r="4766" spans="1:3" ht="15.6" x14ac:dyDescent="0.3">
      <c r="A4766" s="116">
        <v>45489</v>
      </c>
      <c r="B4766" s="104">
        <v>13</v>
      </c>
      <c r="C4766" s="226">
        <v>20.010000000000002</v>
      </c>
    </row>
    <row r="4767" spans="1:3" ht="15.6" x14ac:dyDescent="0.3">
      <c r="A4767" s="116">
        <v>45489</v>
      </c>
      <c r="B4767" s="104">
        <v>14</v>
      </c>
      <c r="C4767" s="226">
        <v>19.792999999999999</v>
      </c>
    </row>
    <row r="4768" spans="1:3" ht="15.6" x14ac:dyDescent="0.3">
      <c r="A4768" s="116">
        <v>45489</v>
      </c>
      <c r="B4768" s="104">
        <v>15</v>
      </c>
      <c r="C4768" s="226">
        <v>18.548999999999999</v>
      </c>
    </row>
    <row r="4769" spans="1:3" ht="15.6" x14ac:dyDescent="0.3">
      <c r="A4769" s="116">
        <v>45489</v>
      </c>
      <c r="B4769" s="104">
        <v>16</v>
      </c>
      <c r="C4769" s="226">
        <v>18.675000000000001</v>
      </c>
    </row>
    <row r="4770" spans="1:3" ht="15.6" x14ac:dyDescent="0.3">
      <c r="A4770" s="116">
        <v>45489</v>
      </c>
      <c r="B4770" s="104">
        <v>17</v>
      </c>
      <c r="C4770" s="226">
        <v>19.22</v>
      </c>
    </row>
    <row r="4771" spans="1:3" ht="15.6" x14ac:dyDescent="0.3">
      <c r="A4771" s="116">
        <v>45489</v>
      </c>
      <c r="B4771" s="104">
        <v>18</v>
      </c>
      <c r="C4771" s="226">
        <v>19.227</v>
      </c>
    </row>
    <row r="4772" spans="1:3" ht="15.6" x14ac:dyDescent="0.3">
      <c r="A4772" s="116">
        <v>45489</v>
      </c>
      <c r="B4772" s="104">
        <v>19</v>
      </c>
      <c r="C4772" s="226">
        <v>18.45</v>
      </c>
    </row>
    <row r="4773" spans="1:3" ht="15.6" x14ac:dyDescent="0.3">
      <c r="A4773" s="116">
        <v>45489</v>
      </c>
      <c r="B4773" s="104">
        <v>20</v>
      </c>
      <c r="C4773" s="226">
        <v>18.664000000000001</v>
      </c>
    </row>
    <row r="4774" spans="1:3" ht="15.6" x14ac:dyDescent="0.3">
      <c r="A4774" s="116">
        <v>45489</v>
      </c>
      <c r="B4774" s="104">
        <v>21</v>
      </c>
      <c r="C4774" s="226">
        <v>18.754000000000001</v>
      </c>
    </row>
    <row r="4775" spans="1:3" ht="15.6" x14ac:dyDescent="0.3">
      <c r="A4775" s="116">
        <v>45489</v>
      </c>
      <c r="B4775" s="104">
        <v>22</v>
      </c>
      <c r="C4775" s="226">
        <v>17.466000000000001</v>
      </c>
    </row>
    <row r="4776" spans="1:3" ht="15.6" x14ac:dyDescent="0.3">
      <c r="A4776" s="116">
        <v>45489</v>
      </c>
      <c r="B4776" s="104">
        <v>23</v>
      </c>
      <c r="C4776" s="226">
        <v>17.771999999999998</v>
      </c>
    </row>
    <row r="4777" spans="1:3" ht="15.6" x14ac:dyDescent="0.3">
      <c r="A4777" s="116">
        <v>45489</v>
      </c>
      <c r="B4777" s="104">
        <v>24</v>
      </c>
      <c r="C4777" s="226">
        <v>17.547999999999998</v>
      </c>
    </row>
    <row r="4778" spans="1:3" ht="15.6" x14ac:dyDescent="0.3">
      <c r="A4778" s="116">
        <v>45490</v>
      </c>
      <c r="B4778" s="104">
        <v>1</v>
      </c>
      <c r="C4778" s="226">
        <v>18.064</v>
      </c>
    </row>
    <row r="4779" spans="1:3" ht="15.6" x14ac:dyDescent="0.3">
      <c r="A4779" s="116">
        <v>45490</v>
      </c>
      <c r="B4779" s="104">
        <v>2</v>
      </c>
      <c r="C4779" s="226">
        <v>17.870999999999999</v>
      </c>
    </row>
    <row r="4780" spans="1:3" ht="15.6" x14ac:dyDescent="0.3">
      <c r="A4780" s="116">
        <v>45490</v>
      </c>
      <c r="B4780" s="104">
        <v>3</v>
      </c>
      <c r="C4780" s="226">
        <v>17.677</v>
      </c>
    </row>
    <row r="4781" spans="1:3" ht="15.6" x14ac:dyDescent="0.3">
      <c r="A4781" s="116">
        <v>45490</v>
      </c>
      <c r="B4781" s="104">
        <v>4</v>
      </c>
      <c r="C4781" s="226">
        <v>17.841999999999999</v>
      </c>
    </row>
    <row r="4782" spans="1:3" ht="15.6" x14ac:dyDescent="0.3">
      <c r="A4782" s="116">
        <v>45490</v>
      </c>
      <c r="B4782" s="104">
        <v>5</v>
      </c>
      <c r="C4782" s="226">
        <v>17.960999999999999</v>
      </c>
    </row>
    <row r="4783" spans="1:3" ht="15.6" x14ac:dyDescent="0.3">
      <c r="A4783" s="116">
        <v>45490</v>
      </c>
      <c r="B4783" s="104">
        <v>6</v>
      </c>
      <c r="C4783" s="226">
        <v>17.184999999999999</v>
      </c>
    </row>
    <row r="4784" spans="1:3" ht="15.6" x14ac:dyDescent="0.3">
      <c r="A4784" s="116">
        <v>45490</v>
      </c>
      <c r="B4784" s="104">
        <v>7</v>
      </c>
      <c r="C4784" s="226">
        <v>17.061</v>
      </c>
    </row>
    <row r="4785" spans="1:3" ht="15.6" x14ac:dyDescent="0.3">
      <c r="A4785" s="116">
        <v>45490</v>
      </c>
      <c r="B4785" s="104">
        <v>8</v>
      </c>
      <c r="C4785" s="226">
        <v>17.491</v>
      </c>
    </row>
    <row r="4786" spans="1:3" ht="15.6" x14ac:dyDescent="0.3">
      <c r="A4786" s="116">
        <v>45490</v>
      </c>
      <c r="B4786" s="104">
        <v>9</v>
      </c>
      <c r="C4786" s="226">
        <v>18.067</v>
      </c>
    </row>
    <row r="4787" spans="1:3" ht="15.6" x14ac:dyDescent="0.3">
      <c r="A4787" s="116">
        <v>45490</v>
      </c>
      <c r="B4787" s="104">
        <v>10</v>
      </c>
      <c r="C4787" s="226">
        <v>18.768999999999998</v>
      </c>
    </row>
    <row r="4788" spans="1:3" ht="15.6" x14ac:dyDescent="0.3">
      <c r="A4788" s="116">
        <v>45490</v>
      </c>
      <c r="B4788" s="104">
        <v>11</v>
      </c>
      <c r="C4788" s="226">
        <v>19.024999999999999</v>
      </c>
    </row>
    <row r="4789" spans="1:3" ht="15.6" x14ac:dyDescent="0.3">
      <c r="A4789" s="116">
        <v>45490</v>
      </c>
      <c r="B4789" s="104">
        <v>12</v>
      </c>
      <c r="C4789" s="226">
        <v>19.545000000000002</v>
      </c>
    </row>
    <row r="4790" spans="1:3" ht="15.6" x14ac:dyDescent="0.3">
      <c r="A4790" s="116">
        <v>45490</v>
      </c>
      <c r="B4790" s="104">
        <v>13</v>
      </c>
      <c r="C4790" s="226">
        <v>19.437000000000001</v>
      </c>
    </row>
    <row r="4791" spans="1:3" ht="15.6" x14ac:dyDescent="0.3">
      <c r="A4791" s="116">
        <v>45490</v>
      </c>
      <c r="B4791" s="104">
        <v>14</v>
      </c>
      <c r="C4791" s="226">
        <v>18.649999999999999</v>
      </c>
    </row>
    <row r="4792" spans="1:3" ht="15.6" x14ac:dyDescent="0.3">
      <c r="A4792" s="116">
        <v>45490</v>
      </c>
      <c r="B4792" s="104">
        <v>15</v>
      </c>
      <c r="C4792" s="226">
        <v>19.469000000000001</v>
      </c>
    </row>
    <row r="4793" spans="1:3" ht="15.6" x14ac:dyDescent="0.3">
      <c r="A4793" s="116">
        <v>45490</v>
      </c>
      <c r="B4793" s="104">
        <v>16</v>
      </c>
      <c r="C4793" s="226">
        <v>18.658000000000001</v>
      </c>
    </row>
    <row r="4794" spans="1:3" ht="15.6" x14ac:dyDescent="0.3">
      <c r="A4794" s="116">
        <v>45490</v>
      </c>
      <c r="B4794" s="104">
        <v>17</v>
      </c>
      <c r="C4794" s="226">
        <v>18.760999999999999</v>
      </c>
    </row>
    <row r="4795" spans="1:3" ht="15.6" x14ac:dyDescent="0.3">
      <c r="A4795" s="116">
        <v>45490</v>
      </c>
      <c r="B4795" s="104">
        <v>18</v>
      </c>
      <c r="C4795" s="226">
        <v>19.056999999999999</v>
      </c>
    </row>
    <row r="4796" spans="1:3" ht="15.6" x14ac:dyDescent="0.3">
      <c r="A4796" s="116">
        <v>45490</v>
      </c>
      <c r="B4796" s="104">
        <v>19</v>
      </c>
      <c r="C4796" s="226">
        <v>18.524000000000001</v>
      </c>
    </row>
    <row r="4797" spans="1:3" ht="15.6" x14ac:dyDescent="0.3">
      <c r="A4797" s="116">
        <v>45490</v>
      </c>
      <c r="B4797" s="104">
        <v>20</v>
      </c>
      <c r="C4797" s="226">
        <v>18.678000000000001</v>
      </c>
    </row>
    <row r="4798" spans="1:3" ht="15.6" x14ac:dyDescent="0.3">
      <c r="A4798" s="116">
        <v>45490</v>
      </c>
      <c r="B4798" s="104">
        <v>21</v>
      </c>
      <c r="C4798" s="226">
        <v>18.478999999999999</v>
      </c>
    </row>
    <row r="4799" spans="1:3" ht="15.6" x14ac:dyDescent="0.3">
      <c r="A4799" s="116">
        <v>45490</v>
      </c>
      <c r="B4799" s="104">
        <v>22</v>
      </c>
      <c r="C4799" s="226">
        <v>17.263999999999999</v>
      </c>
    </row>
    <row r="4800" spans="1:3" ht="15.6" x14ac:dyDescent="0.3">
      <c r="A4800" s="116">
        <v>45490</v>
      </c>
      <c r="B4800" s="104">
        <v>23</v>
      </c>
      <c r="C4800" s="226">
        <v>17.026</v>
      </c>
    </row>
    <row r="4801" spans="1:3" ht="15.6" x14ac:dyDescent="0.3">
      <c r="A4801" s="116">
        <v>45490</v>
      </c>
      <c r="B4801" s="104">
        <v>24</v>
      </c>
      <c r="C4801" s="226">
        <v>16.427</v>
      </c>
    </row>
    <row r="4802" spans="1:3" ht="15.6" x14ac:dyDescent="0.3">
      <c r="A4802" s="116">
        <v>45491</v>
      </c>
      <c r="B4802" s="104">
        <v>1</v>
      </c>
      <c r="C4802" s="226">
        <v>16.341000000000001</v>
      </c>
    </row>
    <row r="4803" spans="1:3" ht="15.6" x14ac:dyDescent="0.3">
      <c r="A4803" s="116">
        <v>45491</v>
      </c>
      <c r="B4803" s="104">
        <v>2</v>
      </c>
      <c r="C4803" s="226">
        <v>16.600000000000001</v>
      </c>
    </row>
    <row r="4804" spans="1:3" ht="15.6" x14ac:dyDescent="0.3">
      <c r="A4804" s="116">
        <v>45491</v>
      </c>
      <c r="B4804" s="104">
        <v>3</v>
      </c>
      <c r="C4804" s="226">
        <v>16.195</v>
      </c>
    </row>
    <row r="4805" spans="1:3" ht="15.6" x14ac:dyDescent="0.3">
      <c r="A4805" s="116">
        <v>45491</v>
      </c>
      <c r="B4805" s="104">
        <v>4</v>
      </c>
      <c r="C4805" s="226">
        <v>15.882999999999999</v>
      </c>
    </row>
    <row r="4806" spans="1:3" ht="15.6" x14ac:dyDescent="0.3">
      <c r="A4806" s="116">
        <v>45491</v>
      </c>
      <c r="B4806" s="104">
        <v>5</v>
      </c>
      <c r="C4806" s="226">
        <v>16.494</v>
      </c>
    </row>
    <row r="4807" spans="1:3" ht="15.6" x14ac:dyDescent="0.3">
      <c r="A4807" s="116">
        <v>45491</v>
      </c>
      <c r="B4807" s="104">
        <v>6</v>
      </c>
      <c r="C4807" s="226">
        <v>16.206</v>
      </c>
    </row>
    <row r="4808" spans="1:3" ht="15.6" x14ac:dyDescent="0.3">
      <c r="A4808" s="116">
        <v>45491</v>
      </c>
      <c r="B4808" s="104">
        <v>7</v>
      </c>
      <c r="C4808" s="226">
        <v>17.664000000000001</v>
      </c>
    </row>
    <row r="4809" spans="1:3" ht="15.6" x14ac:dyDescent="0.3">
      <c r="A4809" s="116">
        <v>45491</v>
      </c>
      <c r="B4809" s="104">
        <v>8</v>
      </c>
      <c r="C4809" s="226">
        <v>18.565999999999999</v>
      </c>
    </row>
    <row r="4810" spans="1:3" ht="15.6" x14ac:dyDescent="0.3">
      <c r="A4810" s="116">
        <v>45491</v>
      </c>
      <c r="B4810" s="104">
        <v>9</v>
      </c>
      <c r="C4810" s="226">
        <v>18.541</v>
      </c>
    </row>
    <row r="4811" spans="1:3" ht="15.6" x14ac:dyDescent="0.3">
      <c r="A4811" s="116">
        <v>45491</v>
      </c>
      <c r="B4811" s="104">
        <v>10</v>
      </c>
      <c r="C4811" s="226">
        <v>18.213000000000001</v>
      </c>
    </row>
    <row r="4812" spans="1:3" ht="15.6" x14ac:dyDescent="0.3">
      <c r="A4812" s="116">
        <v>45491</v>
      </c>
      <c r="B4812" s="104">
        <v>11</v>
      </c>
      <c r="C4812" s="226">
        <v>18.684999999999999</v>
      </c>
    </row>
    <row r="4813" spans="1:3" ht="15.6" x14ac:dyDescent="0.3">
      <c r="A4813" s="116">
        <v>45491</v>
      </c>
      <c r="B4813" s="104">
        <v>12</v>
      </c>
      <c r="C4813" s="226">
        <v>18.952000000000002</v>
      </c>
    </row>
    <row r="4814" spans="1:3" ht="15.6" x14ac:dyDescent="0.3">
      <c r="A4814" s="116">
        <v>45491</v>
      </c>
      <c r="B4814" s="104">
        <v>13</v>
      </c>
      <c r="C4814" s="226">
        <v>18.780999999999999</v>
      </c>
    </row>
    <row r="4815" spans="1:3" ht="15.6" x14ac:dyDescent="0.3">
      <c r="A4815" s="116">
        <v>45491</v>
      </c>
      <c r="B4815" s="104">
        <v>14</v>
      </c>
      <c r="C4815" s="226">
        <v>18.741</v>
      </c>
    </row>
    <row r="4816" spans="1:3" ht="15.6" x14ac:dyDescent="0.3">
      <c r="A4816" s="116">
        <v>45491</v>
      </c>
      <c r="B4816" s="104">
        <v>15</v>
      </c>
      <c r="C4816" s="226">
        <v>18.698</v>
      </c>
    </row>
    <row r="4817" spans="1:3" ht="15.6" x14ac:dyDescent="0.3">
      <c r="A4817" s="116">
        <v>45491</v>
      </c>
      <c r="B4817" s="104">
        <v>16</v>
      </c>
      <c r="C4817" s="226">
        <v>18.623000000000001</v>
      </c>
    </row>
    <row r="4818" spans="1:3" ht="15.6" x14ac:dyDescent="0.3">
      <c r="A4818" s="116">
        <v>45491</v>
      </c>
      <c r="B4818" s="104">
        <v>17</v>
      </c>
      <c r="C4818" s="226">
        <v>18.459</v>
      </c>
    </row>
    <row r="4819" spans="1:3" ht="15.6" x14ac:dyDescent="0.3">
      <c r="A4819" s="116">
        <v>45491</v>
      </c>
      <c r="B4819" s="104">
        <v>18</v>
      </c>
      <c r="C4819" s="226">
        <v>18.027000000000001</v>
      </c>
    </row>
    <row r="4820" spans="1:3" ht="15.6" x14ac:dyDescent="0.3">
      <c r="A4820" s="116">
        <v>45491</v>
      </c>
      <c r="B4820" s="104">
        <v>19</v>
      </c>
      <c r="C4820" s="226">
        <v>17.366</v>
      </c>
    </row>
    <row r="4821" spans="1:3" ht="15.6" x14ac:dyDescent="0.3">
      <c r="A4821" s="116">
        <v>45491</v>
      </c>
      <c r="B4821" s="104">
        <v>20</v>
      </c>
      <c r="C4821" s="226">
        <v>17.742999999999999</v>
      </c>
    </row>
    <row r="4822" spans="1:3" ht="15.6" x14ac:dyDescent="0.3">
      <c r="A4822" s="116">
        <v>45491</v>
      </c>
      <c r="B4822" s="104">
        <v>21</v>
      </c>
      <c r="C4822" s="226">
        <v>18.065999999999999</v>
      </c>
    </row>
    <row r="4823" spans="1:3" ht="15.6" x14ac:dyDescent="0.3">
      <c r="A4823" s="116">
        <v>45491</v>
      </c>
      <c r="B4823" s="104">
        <v>22</v>
      </c>
      <c r="C4823" s="226">
        <v>17.375</v>
      </c>
    </row>
    <row r="4824" spans="1:3" ht="15.6" x14ac:dyDescent="0.3">
      <c r="A4824" s="116">
        <v>45491</v>
      </c>
      <c r="B4824" s="104">
        <v>23</v>
      </c>
      <c r="C4824" s="226">
        <v>16.760999999999999</v>
      </c>
    </row>
    <row r="4825" spans="1:3" ht="15.6" x14ac:dyDescent="0.3">
      <c r="A4825" s="116">
        <v>45491</v>
      </c>
      <c r="B4825" s="104">
        <v>24</v>
      </c>
      <c r="C4825" s="226">
        <v>16.257000000000001</v>
      </c>
    </row>
    <row r="4826" spans="1:3" ht="15.6" x14ac:dyDescent="0.3">
      <c r="A4826" s="116">
        <v>45492</v>
      </c>
      <c r="B4826" s="104">
        <v>1</v>
      </c>
      <c r="C4826" s="226">
        <v>16.832000000000001</v>
      </c>
    </row>
    <row r="4827" spans="1:3" ht="15.6" x14ac:dyDescent="0.3">
      <c r="A4827" s="116">
        <v>45492</v>
      </c>
      <c r="B4827" s="104">
        <v>2</v>
      </c>
      <c r="C4827" s="226">
        <v>16.192</v>
      </c>
    </row>
    <row r="4828" spans="1:3" ht="15.6" x14ac:dyDescent="0.3">
      <c r="A4828" s="116">
        <v>45492</v>
      </c>
      <c r="B4828" s="104">
        <v>3</v>
      </c>
      <c r="C4828" s="226">
        <v>15.423</v>
      </c>
    </row>
    <row r="4829" spans="1:3" ht="15.6" x14ac:dyDescent="0.3">
      <c r="A4829" s="116">
        <v>45492</v>
      </c>
      <c r="B4829" s="104">
        <v>4</v>
      </c>
      <c r="C4829" s="226">
        <v>15.401999999999999</v>
      </c>
    </row>
    <row r="4830" spans="1:3" ht="15.6" x14ac:dyDescent="0.3">
      <c r="A4830" s="116">
        <v>45492</v>
      </c>
      <c r="B4830" s="104">
        <v>5</v>
      </c>
      <c r="C4830" s="226">
        <v>15.756</v>
      </c>
    </row>
    <row r="4831" spans="1:3" ht="15.6" x14ac:dyDescent="0.3">
      <c r="A4831" s="116">
        <v>45492</v>
      </c>
      <c r="B4831" s="104">
        <v>6</v>
      </c>
      <c r="C4831" s="226">
        <v>15.378</v>
      </c>
    </row>
    <row r="4832" spans="1:3" ht="15.6" x14ac:dyDescent="0.3">
      <c r="A4832" s="116">
        <v>45492</v>
      </c>
      <c r="B4832" s="104">
        <v>7</v>
      </c>
      <c r="C4832" s="226">
        <v>15.2</v>
      </c>
    </row>
    <row r="4833" spans="1:3" ht="15.6" x14ac:dyDescent="0.3">
      <c r="A4833" s="116">
        <v>45492</v>
      </c>
      <c r="B4833" s="104">
        <v>8</v>
      </c>
      <c r="C4833" s="226">
        <v>15.696999999999999</v>
      </c>
    </row>
    <row r="4834" spans="1:3" ht="15.6" x14ac:dyDescent="0.3">
      <c r="A4834" s="116">
        <v>45492</v>
      </c>
      <c r="B4834" s="104">
        <v>9</v>
      </c>
      <c r="C4834" s="226">
        <v>17.009</v>
      </c>
    </row>
    <row r="4835" spans="1:3" ht="15.6" x14ac:dyDescent="0.3">
      <c r="A4835" s="116">
        <v>45492</v>
      </c>
      <c r="B4835" s="104">
        <v>10</v>
      </c>
      <c r="C4835" s="226">
        <v>16.898</v>
      </c>
    </row>
    <row r="4836" spans="1:3" ht="15.6" x14ac:dyDescent="0.3">
      <c r="A4836" s="116">
        <v>45492</v>
      </c>
      <c r="B4836" s="104">
        <v>11</v>
      </c>
      <c r="C4836" s="226">
        <v>17.321999999999999</v>
      </c>
    </row>
    <row r="4837" spans="1:3" ht="15.6" x14ac:dyDescent="0.3">
      <c r="A4837" s="116">
        <v>45492</v>
      </c>
      <c r="B4837" s="104">
        <v>12</v>
      </c>
      <c r="C4837" s="226">
        <v>17.907</v>
      </c>
    </row>
    <row r="4838" spans="1:3" ht="15.6" x14ac:dyDescent="0.3">
      <c r="A4838" s="116">
        <v>45492</v>
      </c>
      <c r="B4838" s="104">
        <v>13</v>
      </c>
      <c r="C4838" s="226">
        <v>18.449000000000002</v>
      </c>
    </row>
    <row r="4839" spans="1:3" ht="15.6" x14ac:dyDescent="0.3">
      <c r="A4839" s="116">
        <v>45492</v>
      </c>
      <c r="B4839" s="104">
        <v>14</v>
      </c>
      <c r="C4839" s="226">
        <v>17.568999999999999</v>
      </c>
    </row>
    <row r="4840" spans="1:3" ht="15.6" x14ac:dyDescent="0.3">
      <c r="A4840" s="116">
        <v>45492</v>
      </c>
      <c r="B4840" s="104">
        <v>15</v>
      </c>
      <c r="C4840" s="226">
        <v>16.884</v>
      </c>
    </row>
    <row r="4841" spans="1:3" ht="15.6" x14ac:dyDescent="0.3">
      <c r="A4841" s="116">
        <v>45492</v>
      </c>
      <c r="B4841" s="104">
        <v>16</v>
      </c>
      <c r="C4841" s="226">
        <v>16.446000000000002</v>
      </c>
    </row>
    <row r="4842" spans="1:3" ht="15.6" x14ac:dyDescent="0.3">
      <c r="A4842" s="116">
        <v>45492</v>
      </c>
      <c r="B4842" s="104">
        <v>17</v>
      </c>
      <c r="C4842" s="226">
        <v>17.055</v>
      </c>
    </row>
    <row r="4843" spans="1:3" ht="15.6" x14ac:dyDescent="0.3">
      <c r="A4843" s="116">
        <v>45492</v>
      </c>
      <c r="B4843" s="104">
        <v>18</v>
      </c>
      <c r="C4843" s="226">
        <v>16.882999999999999</v>
      </c>
    </row>
    <row r="4844" spans="1:3" ht="15.6" x14ac:dyDescent="0.3">
      <c r="A4844" s="116">
        <v>45492</v>
      </c>
      <c r="B4844" s="104">
        <v>19</v>
      </c>
      <c r="C4844" s="226">
        <v>16.280999999999999</v>
      </c>
    </row>
    <row r="4845" spans="1:3" ht="15.6" x14ac:dyDescent="0.3">
      <c r="A4845" s="116">
        <v>45492</v>
      </c>
      <c r="B4845" s="104">
        <v>20</v>
      </c>
      <c r="C4845" s="226">
        <v>15.833</v>
      </c>
    </row>
    <row r="4846" spans="1:3" ht="15.6" x14ac:dyDescent="0.3">
      <c r="A4846" s="116">
        <v>45492</v>
      </c>
      <c r="B4846" s="104">
        <v>21</v>
      </c>
      <c r="C4846" s="226">
        <v>15.757999999999999</v>
      </c>
    </row>
    <row r="4847" spans="1:3" ht="15.6" x14ac:dyDescent="0.3">
      <c r="A4847" s="116">
        <v>45492</v>
      </c>
      <c r="B4847" s="104">
        <v>22</v>
      </c>
      <c r="C4847" s="226">
        <v>15.500999999999999</v>
      </c>
    </row>
    <row r="4848" spans="1:3" ht="15.6" x14ac:dyDescent="0.3">
      <c r="A4848" s="116">
        <v>45492</v>
      </c>
      <c r="B4848" s="104">
        <v>23</v>
      </c>
      <c r="C4848" s="226">
        <v>15.334</v>
      </c>
    </row>
    <row r="4849" spans="1:3" ht="15.6" x14ac:dyDescent="0.3">
      <c r="A4849" s="116">
        <v>45492</v>
      </c>
      <c r="B4849" s="104">
        <v>24</v>
      </c>
      <c r="C4849" s="226">
        <v>15.048999999999999</v>
      </c>
    </row>
    <row r="4850" spans="1:3" ht="15.6" x14ac:dyDescent="0.3">
      <c r="A4850" s="116">
        <v>45493</v>
      </c>
      <c r="B4850" s="104">
        <v>1</v>
      </c>
      <c r="C4850" s="226">
        <v>14.577999999999999</v>
      </c>
    </row>
    <row r="4851" spans="1:3" ht="15.6" x14ac:dyDescent="0.3">
      <c r="A4851" s="116">
        <v>45493</v>
      </c>
      <c r="B4851" s="104">
        <v>2</v>
      </c>
      <c r="C4851" s="226">
        <v>14.124000000000001</v>
      </c>
    </row>
    <row r="4852" spans="1:3" ht="15.6" x14ac:dyDescent="0.3">
      <c r="A4852" s="116">
        <v>45493</v>
      </c>
      <c r="B4852" s="104">
        <v>3</v>
      </c>
      <c r="C4852" s="226">
        <v>13.583</v>
      </c>
    </row>
    <row r="4853" spans="1:3" ht="15.6" x14ac:dyDescent="0.3">
      <c r="A4853" s="116">
        <v>45493</v>
      </c>
      <c r="B4853" s="104">
        <v>4</v>
      </c>
      <c r="C4853" s="226">
        <v>13.292999999999999</v>
      </c>
    </row>
    <row r="4854" spans="1:3" ht="15.6" x14ac:dyDescent="0.3">
      <c r="A4854" s="116">
        <v>45493</v>
      </c>
      <c r="B4854" s="104">
        <v>5</v>
      </c>
      <c r="C4854" s="226">
        <v>13.481</v>
      </c>
    </row>
    <row r="4855" spans="1:3" ht="15.6" x14ac:dyDescent="0.3">
      <c r="A4855" s="116">
        <v>45493</v>
      </c>
      <c r="B4855" s="104">
        <v>6</v>
      </c>
      <c r="C4855" s="226">
        <v>13.766</v>
      </c>
    </row>
    <row r="4856" spans="1:3" ht="15.6" x14ac:dyDescent="0.3">
      <c r="A4856" s="116">
        <v>45493</v>
      </c>
      <c r="B4856" s="104">
        <v>7</v>
      </c>
      <c r="C4856" s="226">
        <v>13.414999999999999</v>
      </c>
    </row>
    <row r="4857" spans="1:3" ht="15.6" x14ac:dyDescent="0.3">
      <c r="A4857" s="116">
        <v>45493</v>
      </c>
      <c r="B4857" s="104">
        <v>8</v>
      </c>
      <c r="C4857" s="226">
        <v>13.83</v>
      </c>
    </row>
    <row r="4858" spans="1:3" ht="15.6" x14ac:dyDescent="0.3">
      <c r="A4858" s="116">
        <v>45493</v>
      </c>
      <c r="B4858" s="104">
        <v>9</v>
      </c>
      <c r="C4858" s="226">
        <v>14.276</v>
      </c>
    </row>
    <row r="4859" spans="1:3" ht="15.6" x14ac:dyDescent="0.3">
      <c r="A4859" s="116">
        <v>45493</v>
      </c>
      <c r="B4859" s="104">
        <v>10</v>
      </c>
      <c r="C4859" s="226">
        <v>13.962</v>
      </c>
    </row>
    <row r="4860" spans="1:3" ht="15.6" x14ac:dyDescent="0.3">
      <c r="A4860" s="116">
        <v>45493</v>
      </c>
      <c r="B4860" s="104">
        <v>11</v>
      </c>
      <c r="C4860" s="226">
        <v>13.882</v>
      </c>
    </row>
    <row r="4861" spans="1:3" ht="15.6" x14ac:dyDescent="0.3">
      <c r="A4861" s="116">
        <v>45493</v>
      </c>
      <c r="B4861" s="104">
        <v>12</v>
      </c>
      <c r="C4861" s="226">
        <v>13.76</v>
      </c>
    </row>
    <row r="4862" spans="1:3" ht="15.6" x14ac:dyDescent="0.3">
      <c r="A4862" s="116">
        <v>45493</v>
      </c>
      <c r="B4862" s="104">
        <v>13</v>
      </c>
      <c r="C4862" s="226">
        <v>13.494999999999999</v>
      </c>
    </row>
    <row r="4863" spans="1:3" ht="15.6" x14ac:dyDescent="0.3">
      <c r="A4863" s="116">
        <v>45493</v>
      </c>
      <c r="B4863" s="104">
        <v>14</v>
      </c>
      <c r="C4863" s="226">
        <v>12.847</v>
      </c>
    </row>
    <row r="4864" spans="1:3" ht="15.6" x14ac:dyDescent="0.3">
      <c r="A4864" s="116">
        <v>45493</v>
      </c>
      <c r="B4864" s="104">
        <v>15</v>
      </c>
      <c r="C4864" s="226">
        <v>12.196</v>
      </c>
    </row>
    <row r="4865" spans="1:3" ht="15.6" x14ac:dyDescent="0.3">
      <c r="A4865" s="116">
        <v>45493</v>
      </c>
      <c r="B4865" s="104">
        <v>16</v>
      </c>
      <c r="C4865" s="226">
        <v>11.679</v>
      </c>
    </row>
    <row r="4866" spans="1:3" ht="15.6" x14ac:dyDescent="0.3">
      <c r="A4866" s="116">
        <v>45493</v>
      </c>
      <c r="B4866" s="104">
        <v>17</v>
      </c>
      <c r="C4866" s="226">
        <v>11.587</v>
      </c>
    </row>
    <row r="4867" spans="1:3" ht="15.6" x14ac:dyDescent="0.3">
      <c r="A4867" s="116">
        <v>45493</v>
      </c>
      <c r="B4867" s="104">
        <v>18</v>
      </c>
      <c r="C4867" s="226">
        <v>11.185</v>
      </c>
    </row>
    <row r="4868" spans="1:3" ht="15.6" x14ac:dyDescent="0.3">
      <c r="A4868" s="116">
        <v>45493</v>
      </c>
      <c r="B4868" s="104">
        <v>19</v>
      </c>
      <c r="C4868" s="226">
        <v>11.16</v>
      </c>
    </row>
    <row r="4869" spans="1:3" ht="15.6" x14ac:dyDescent="0.3">
      <c r="A4869" s="116">
        <v>45493</v>
      </c>
      <c r="B4869" s="104">
        <v>20</v>
      </c>
      <c r="C4869" s="226">
        <v>11.882</v>
      </c>
    </row>
    <row r="4870" spans="1:3" ht="15.6" x14ac:dyDescent="0.3">
      <c r="A4870" s="116">
        <v>45493</v>
      </c>
      <c r="B4870" s="104">
        <v>21</v>
      </c>
      <c r="C4870" s="226">
        <v>12.137</v>
      </c>
    </row>
    <row r="4871" spans="1:3" ht="15.6" x14ac:dyDescent="0.3">
      <c r="A4871" s="116">
        <v>45493</v>
      </c>
      <c r="B4871" s="104">
        <v>22</v>
      </c>
      <c r="C4871" s="226">
        <v>11.702</v>
      </c>
    </row>
    <row r="4872" spans="1:3" ht="15.6" x14ac:dyDescent="0.3">
      <c r="A4872" s="116">
        <v>45493</v>
      </c>
      <c r="B4872" s="104">
        <v>23</v>
      </c>
      <c r="C4872" s="226">
        <v>11.683999999999999</v>
      </c>
    </row>
    <row r="4873" spans="1:3" ht="15.6" x14ac:dyDescent="0.3">
      <c r="A4873" s="116">
        <v>45493</v>
      </c>
      <c r="B4873" s="104">
        <v>24</v>
      </c>
      <c r="C4873" s="226">
        <v>11.303000000000001</v>
      </c>
    </row>
    <row r="4874" spans="1:3" ht="15.6" x14ac:dyDescent="0.3">
      <c r="A4874" s="116">
        <v>45494</v>
      </c>
      <c r="B4874" s="104">
        <v>1</v>
      </c>
      <c r="C4874" s="226">
        <v>11.298999999999999</v>
      </c>
    </row>
    <row r="4875" spans="1:3" ht="15.6" x14ac:dyDescent="0.3">
      <c r="A4875" s="116">
        <v>45494</v>
      </c>
      <c r="B4875" s="104">
        <v>2</v>
      </c>
      <c r="C4875" s="226">
        <v>10.859</v>
      </c>
    </row>
    <row r="4876" spans="1:3" ht="15.6" x14ac:dyDescent="0.3">
      <c r="A4876" s="116">
        <v>45494</v>
      </c>
      <c r="B4876" s="104">
        <v>3</v>
      </c>
      <c r="C4876" s="226">
        <v>10.901999999999999</v>
      </c>
    </row>
    <row r="4877" spans="1:3" ht="15.6" x14ac:dyDescent="0.3">
      <c r="A4877" s="116">
        <v>45494</v>
      </c>
      <c r="B4877" s="104">
        <v>4</v>
      </c>
      <c r="C4877" s="226">
        <v>10.587</v>
      </c>
    </row>
    <row r="4878" spans="1:3" ht="15.6" x14ac:dyDescent="0.3">
      <c r="A4878" s="116">
        <v>45494</v>
      </c>
      <c r="B4878" s="104">
        <v>5</v>
      </c>
      <c r="C4878" s="226">
        <v>10.829000000000001</v>
      </c>
    </row>
    <row r="4879" spans="1:3" ht="15.6" x14ac:dyDescent="0.3">
      <c r="A4879" s="116">
        <v>45494</v>
      </c>
      <c r="B4879" s="104">
        <v>6</v>
      </c>
      <c r="C4879" s="226">
        <v>10.371</v>
      </c>
    </row>
    <row r="4880" spans="1:3" ht="15.6" x14ac:dyDescent="0.3">
      <c r="A4880" s="116">
        <v>45494</v>
      </c>
      <c r="B4880" s="104">
        <v>7</v>
      </c>
      <c r="C4880" s="226">
        <v>10.734</v>
      </c>
    </row>
    <row r="4881" spans="1:3" ht="15.6" x14ac:dyDescent="0.3">
      <c r="A4881" s="116">
        <v>45494</v>
      </c>
      <c r="B4881" s="104">
        <v>8</v>
      </c>
      <c r="C4881" s="226">
        <v>10.605</v>
      </c>
    </row>
    <row r="4882" spans="1:3" ht="15.6" x14ac:dyDescent="0.3">
      <c r="A4882" s="116">
        <v>45494</v>
      </c>
      <c r="B4882" s="104">
        <v>9</v>
      </c>
      <c r="C4882" s="226">
        <v>10.964</v>
      </c>
    </row>
    <row r="4883" spans="1:3" ht="15.6" x14ac:dyDescent="0.3">
      <c r="A4883" s="116">
        <v>45494</v>
      </c>
      <c r="B4883" s="104">
        <v>10</v>
      </c>
      <c r="C4883" s="226">
        <v>11.411</v>
      </c>
    </row>
    <row r="4884" spans="1:3" ht="15.6" x14ac:dyDescent="0.3">
      <c r="A4884" s="116">
        <v>45494</v>
      </c>
      <c r="B4884" s="104">
        <v>11</v>
      </c>
      <c r="C4884" s="226">
        <v>12</v>
      </c>
    </row>
    <row r="4885" spans="1:3" ht="15.6" x14ac:dyDescent="0.3">
      <c r="A4885" s="116">
        <v>45494</v>
      </c>
      <c r="B4885" s="104">
        <v>12</v>
      </c>
      <c r="C4885" s="226">
        <v>11.898999999999999</v>
      </c>
    </row>
    <row r="4886" spans="1:3" ht="15.6" x14ac:dyDescent="0.3">
      <c r="A4886" s="116">
        <v>45494</v>
      </c>
      <c r="B4886" s="104">
        <v>13</v>
      </c>
      <c r="C4886" s="226">
        <v>12.278</v>
      </c>
    </row>
    <row r="4887" spans="1:3" ht="15.6" x14ac:dyDescent="0.3">
      <c r="A4887" s="116">
        <v>45494</v>
      </c>
      <c r="B4887" s="104">
        <v>14</v>
      </c>
      <c r="C4887" s="226">
        <v>12.516999999999999</v>
      </c>
    </row>
    <row r="4888" spans="1:3" ht="15.6" x14ac:dyDescent="0.3">
      <c r="A4888" s="116">
        <v>45494</v>
      </c>
      <c r="B4888" s="104">
        <v>15</v>
      </c>
      <c r="C4888" s="226">
        <v>12.874000000000001</v>
      </c>
    </row>
    <row r="4889" spans="1:3" ht="15.6" x14ac:dyDescent="0.3">
      <c r="A4889" s="116">
        <v>45494</v>
      </c>
      <c r="B4889" s="104">
        <v>16</v>
      </c>
      <c r="C4889" s="226">
        <v>12.667</v>
      </c>
    </row>
    <row r="4890" spans="1:3" ht="15.6" x14ac:dyDescent="0.3">
      <c r="A4890" s="116">
        <v>45494</v>
      </c>
      <c r="B4890" s="104">
        <v>17</v>
      </c>
      <c r="C4890" s="226">
        <v>12.643000000000001</v>
      </c>
    </row>
    <row r="4891" spans="1:3" ht="15.6" x14ac:dyDescent="0.3">
      <c r="A4891" s="116">
        <v>45494</v>
      </c>
      <c r="B4891" s="104">
        <v>18</v>
      </c>
      <c r="C4891" s="226">
        <v>12.343</v>
      </c>
    </row>
    <row r="4892" spans="1:3" ht="15.6" x14ac:dyDescent="0.3">
      <c r="A4892" s="116">
        <v>45494</v>
      </c>
      <c r="B4892" s="104">
        <v>19</v>
      </c>
      <c r="C4892" s="226">
        <v>12.382</v>
      </c>
    </row>
    <row r="4893" spans="1:3" ht="15.6" x14ac:dyDescent="0.3">
      <c r="A4893" s="116">
        <v>45494</v>
      </c>
      <c r="B4893" s="104">
        <v>20</v>
      </c>
      <c r="C4893" s="226">
        <v>13.048</v>
      </c>
    </row>
    <row r="4894" spans="1:3" ht="15.6" x14ac:dyDescent="0.3">
      <c r="A4894" s="116">
        <v>45494</v>
      </c>
      <c r="B4894" s="104">
        <v>21</v>
      </c>
      <c r="C4894" s="226">
        <v>13.648</v>
      </c>
    </row>
    <row r="4895" spans="1:3" ht="15.6" x14ac:dyDescent="0.3">
      <c r="A4895" s="116">
        <v>45494</v>
      </c>
      <c r="B4895" s="104">
        <v>22</v>
      </c>
      <c r="C4895" s="226">
        <v>13.385999999999999</v>
      </c>
    </row>
    <row r="4896" spans="1:3" ht="15.6" x14ac:dyDescent="0.3">
      <c r="A4896" s="116">
        <v>45494</v>
      </c>
      <c r="B4896" s="104">
        <v>23</v>
      </c>
      <c r="C4896" s="226">
        <v>13.488</v>
      </c>
    </row>
    <row r="4897" spans="1:3" ht="15.6" x14ac:dyDescent="0.3">
      <c r="A4897" s="116">
        <v>45494</v>
      </c>
      <c r="B4897" s="104">
        <v>24</v>
      </c>
      <c r="C4897" s="226">
        <v>13.622999999999999</v>
      </c>
    </row>
    <row r="4898" spans="1:3" ht="15.6" x14ac:dyDescent="0.3">
      <c r="A4898" s="116">
        <v>45495</v>
      </c>
      <c r="B4898" s="104">
        <v>1</v>
      </c>
      <c r="C4898" s="226">
        <v>14.077</v>
      </c>
    </row>
    <row r="4899" spans="1:3" ht="15.6" x14ac:dyDescent="0.3">
      <c r="A4899" s="116">
        <v>45495</v>
      </c>
      <c r="B4899" s="104">
        <v>2</v>
      </c>
      <c r="C4899" s="226">
        <v>14.645</v>
      </c>
    </row>
    <row r="4900" spans="1:3" ht="15.6" x14ac:dyDescent="0.3">
      <c r="A4900" s="116">
        <v>45495</v>
      </c>
      <c r="B4900" s="104">
        <v>3</v>
      </c>
      <c r="C4900" s="226">
        <v>14.898</v>
      </c>
    </row>
    <row r="4901" spans="1:3" ht="15.6" x14ac:dyDescent="0.3">
      <c r="A4901" s="116">
        <v>45495</v>
      </c>
      <c r="B4901" s="104">
        <v>4</v>
      </c>
      <c r="C4901" s="226">
        <v>15.31</v>
      </c>
    </row>
    <row r="4902" spans="1:3" ht="15.6" x14ac:dyDescent="0.3">
      <c r="A4902" s="116">
        <v>45495</v>
      </c>
      <c r="B4902" s="104">
        <v>5</v>
      </c>
      <c r="C4902" s="226">
        <v>15.452</v>
      </c>
    </row>
    <row r="4903" spans="1:3" ht="15.6" x14ac:dyDescent="0.3">
      <c r="A4903" s="116">
        <v>45495</v>
      </c>
      <c r="B4903" s="104">
        <v>6</v>
      </c>
      <c r="C4903" s="226">
        <v>15.009</v>
      </c>
    </row>
    <row r="4904" spans="1:3" ht="15.6" x14ac:dyDescent="0.3">
      <c r="A4904" s="116">
        <v>45495</v>
      </c>
      <c r="B4904" s="104">
        <v>7</v>
      </c>
      <c r="C4904" s="226">
        <v>16.347000000000001</v>
      </c>
    </row>
    <row r="4905" spans="1:3" ht="15.6" x14ac:dyDescent="0.3">
      <c r="A4905" s="116">
        <v>45495</v>
      </c>
      <c r="B4905" s="104">
        <v>8</v>
      </c>
      <c r="C4905" s="226">
        <v>16.443000000000001</v>
      </c>
    </row>
    <row r="4906" spans="1:3" ht="15.6" x14ac:dyDescent="0.3">
      <c r="A4906" s="116">
        <v>45495</v>
      </c>
      <c r="B4906" s="104">
        <v>9</v>
      </c>
      <c r="C4906" s="226">
        <v>17.033000000000001</v>
      </c>
    </row>
    <row r="4907" spans="1:3" ht="15.6" x14ac:dyDescent="0.3">
      <c r="A4907" s="116">
        <v>45495</v>
      </c>
      <c r="B4907" s="104">
        <v>10</v>
      </c>
      <c r="C4907" s="226">
        <v>17.460999999999999</v>
      </c>
    </row>
    <row r="4908" spans="1:3" ht="15.6" x14ac:dyDescent="0.3">
      <c r="A4908" s="116">
        <v>45495</v>
      </c>
      <c r="B4908" s="104">
        <v>11</v>
      </c>
      <c r="C4908" s="226">
        <v>17.785</v>
      </c>
    </row>
    <row r="4909" spans="1:3" ht="15.6" x14ac:dyDescent="0.3">
      <c r="A4909" s="116">
        <v>45495</v>
      </c>
      <c r="B4909" s="104">
        <v>12</v>
      </c>
      <c r="C4909" s="226">
        <v>18.001000000000001</v>
      </c>
    </row>
    <row r="4910" spans="1:3" ht="15.6" x14ac:dyDescent="0.3">
      <c r="A4910" s="116">
        <v>45495</v>
      </c>
      <c r="B4910" s="104">
        <v>13</v>
      </c>
      <c r="C4910" s="226">
        <v>18.823</v>
      </c>
    </row>
    <row r="4911" spans="1:3" ht="15.6" x14ac:dyDescent="0.3">
      <c r="A4911" s="116">
        <v>45495</v>
      </c>
      <c r="B4911" s="104">
        <v>14</v>
      </c>
      <c r="C4911" s="226">
        <v>18.09</v>
      </c>
    </row>
    <row r="4912" spans="1:3" ht="15.6" x14ac:dyDescent="0.3">
      <c r="A4912" s="116">
        <v>45495</v>
      </c>
      <c r="B4912" s="104">
        <v>15</v>
      </c>
      <c r="C4912" s="226">
        <v>18.518000000000001</v>
      </c>
    </row>
    <row r="4913" spans="1:3" ht="15.6" x14ac:dyDescent="0.3">
      <c r="A4913" s="116">
        <v>45495</v>
      </c>
      <c r="B4913" s="104">
        <v>16</v>
      </c>
      <c r="C4913" s="226">
        <v>18.542000000000002</v>
      </c>
    </row>
    <row r="4914" spans="1:3" ht="15.6" x14ac:dyDescent="0.3">
      <c r="A4914" s="116">
        <v>45495</v>
      </c>
      <c r="B4914" s="104">
        <v>17</v>
      </c>
      <c r="C4914" s="226">
        <v>18.718</v>
      </c>
    </row>
    <row r="4915" spans="1:3" ht="15.6" x14ac:dyDescent="0.3">
      <c r="A4915" s="116">
        <v>45495</v>
      </c>
      <c r="B4915" s="104">
        <v>18</v>
      </c>
      <c r="C4915" s="226">
        <v>17.587</v>
      </c>
    </row>
    <row r="4916" spans="1:3" ht="15.6" x14ac:dyDescent="0.3">
      <c r="A4916" s="116">
        <v>45495</v>
      </c>
      <c r="B4916" s="104">
        <v>19</v>
      </c>
      <c r="C4916" s="226">
        <v>18.417000000000002</v>
      </c>
    </row>
    <row r="4917" spans="1:3" ht="15.6" x14ac:dyDescent="0.3">
      <c r="A4917" s="116">
        <v>45495</v>
      </c>
      <c r="B4917" s="104">
        <v>20</v>
      </c>
      <c r="C4917" s="226">
        <v>18.295999999999999</v>
      </c>
    </row>
    <row r="4918" spans="1:3" ht="15.6" x14ac:dyDescent="0.3">
      <c r="A4918" s="116">
        <v>45495</v>
      </c>
      <c r="B4918" s="104">
        <v>21</v>
      </c>
      <c r="C4918" s="226">
        <v>17.922999999999998</v>
      </c>
    </row>
    <row r="4919" spans="1:3" ht="15.6" x14ac:dyDescent="0.3">
      <c r="A4919" s="116">
        <v>45495</v>
      </c>
      <c r="B4919" s="104">
        <v>22</v>
      </c>
      <c r="C4919" s="226">
        <v>17.655000000000001</v>
      </c>
    </row>
    <row r="4920" spans="1:3" ht="15.6" x14ac:dyDescent="0.3">
      <c r="A4920" s="116">
        <v>45495</v>
      </c>
      <c r="B4920" s="104">
        <v>23</v>
      </c>
      <c r="C4920" s="226">
        <v>17.279</v>
      </c>
    </row>
    <row r="4921" spans="1:3" ht="15.6" x14ac:dyDescent="0.3">
      <c r="A4921" s="116">
        <v>45495</v>
      </c>
      <c r="B4921" s="104">
        <v>24</v>
      </c>
      <c r="C4921" s="226">
        <v>17.196999999999999</v>
      </c>
    </row>
    <row r="4922" spans="1:3" ht="15.6" x14ac:dyDescent="0.3">
      <c r="A4922" s="116">
        <v>45496</v>
      </c>
      <c r="B4922" s="104">
        <v>1</v>
      </c>
      <c r="C4922" s="226">
        <v>18.146000000000001</v>
      </c>
    </row>
    <row r="4923" spans="1:3" ht="15.6" x14ac:dyDescent="0.3">
      <c r="A4923" s="116">
        <v>45496</v>
      </c>
      <c r="B4923" s="104">
        <v>2</v>
      </c>
      <c r="C4923" s="226">
        <v>17.884</v>
      </c>
    </row>
    <row r="4924" spans="1:3" ht="15.6" x14ac:dyDescent="0.3">
      <c r="A4924" s="116">
        <v>45496</v>
      </c>
      <c r="B4924" s="104">
        <v>3</v>
      </c>
      <c r="C4924" s="226">
        <v>17.707999999999998</v>
      </c>
    </row>
    <row r="4925" spans="1:3" ht="15.6" x14ac:dyDescent="0.3">
      <c r="A4925" s="116">
        <v>45496</v>
      </c>
      <c r="B4925" s="104">
        <v>4</v>
      </c>
      <c r="C4925" s="226">
        <v>17.103000000000002</v>
      </c>
    </row>
    <row r="4926" spans="1:3" ht="15.6" x14ac:dyDescent="0.3">
      <c r="A4926" s="116">
        <v>45496</v>
      </c>
      <c r="B4926" s="104">
        <v>5</v>
      </c>
      <c r="C4926" s="226">
        <v>16.515999999999998</v>
      </c>
    </row>
    <row r="4927" spans="1:3" ht="15.6" x14ac:dyDescent="0.3">
      <c r="A4927" s="116">
        <v>45496</v>
      </c>
      <c r="B4927" s="104">
        <v>6</v>
      </c>
      <c r="C4927" s="226">
        <v>16.75</v>
      </c>
    </row>
    <row r="4928" spans="1:3" ht="15.6" x14ac:dyDescent="0.3">
      <c r="A4928" s="116">
        <v>45496</v>
      </c>
      <c r="B4928" s="104">
        <v>7</v>
      </c>
      <c r="C4928" s="226">
        <v>17.108000000000001</v>
      </c>
    </row>
    <row r="4929" spans="1:3" ht="15.6" x14ac:dyDescent="0.3">
      <c r="A4929" s="116">
        <v>45496</v>
      </c>
      <c r="B4929" s="104">
        <v>8</v>
      </c>
      <c r="C4929" s="226">
        <v>18.263000000000002</v>
      </c>
    </row>
    <row r="4930" spans="1:3" ht="15.6" x14ac:dyDescent="0.3">
      <c r="A4930" s="116">
        <v>45496</v>
      </c>
      <c r="B4930" s="104">
        <v>9</v>
      </c>
      <c r="C4930" s="226">
        <v>18.832999999999998</v>
      </c>
    </row>
    <row r="4931" spans="1:3" ht="15.6" x14ac:dyDescent="0.3">
      <c r="A4931" s="116">
        <v>45496</v>
      </c>
      <c r="B4931" s="104">
        <v>10</v>
      </c>
      <c r="C4931" s="226">
        <v>18.64</v>
      </c>
    </row>
    <row r="4932" spans="1:3" ht="15.6" x14ac:dyDescent="0.3">
      <c r="A4932" s="116">
        <v>45496</v>
      </c>
      <c r="B4932" s="104">
        <v>11</v>
      </c>
      <c r="C4932" s="226">
        <v>19.305</v>
      </c>
    </row>
    <row r="4933" spans="1:3" ht="15.6" x14ac:dyDescent="0.3">
      <c r="A4933" s="116">
        <v>45496</v>
      </c>
      <c r="B4933" s="104">
        <v>12</v>
      </c>
      <c r="C4933" s="226">
        <v>19.311</v>
      </c>
    </row>
    <row r="4934" spans="1:3" ht="15.6" x14ac:dyDescent="0.3">
      <c r="A4934" s="116">
        <v>45496</v>
      </c>
      <c r="B4934" s="104">
        <v>13</v>
      </c>
      <c r="C4934" s="226">
        <v>20.044</v>
      </c>
    </row>
    <row r="4935" spans="1:3" ht="15.6" x14ac:dyDescent="0.3">
      <c r="A4935" s="116">
        <v>45496</v>
      </c>
      <c r="B4935" s="104">
        <v>14</v>
      </c>
      <c r="C4935" s="226">
        <v>20.039000000000001</v>
      </c>
    </row>
    <row r="4936" spans="1:3" ht="15.6" x14ac:dyDescent="0.3">
      <c r="A4936" s="116">
        <v>45496</v>
      </c>
      <c r="B4936" s="104">
        <v>15</v>
      </c>
      <c r="C4936" s="226">
        <v>19.757999999999999</v>
      </c>
    </row>
    <row r="4937" spans="1:3" ht="15.6" x14ac:dyDescent="0.3">
      <c r="A4937" s="116">
        <v>45496</v>
      </c>
      <c r="B4937" s="104">
        <v>16</v>
      </c>
      <c r="C4937" s="226">
        <v>19.648</v>
      </c>
    </row>
    <row r="4938" spans="1:3" ht="15.6" x14ac:dyDescent="0.3">
      <c r="A4938" s="116">
        <v>45496</v>
      </c>
      <c r="B4938" s="104">
        <v>17</v>
      </c>
      <c r="C4938" s="226">
        <v>19.821999999999999</v>
      </c>
    </row>
    <row r="4939" spans="1:3" ht="15.6" x14ac:dyDescent="0.3">
      <c r="A4939" s="116">
        <v>45496</v>
      </c>
      <c r="B4939" s="104">
        <v>18</v>
      </c>
      <c r="C4939" s="226">
        <v>18.920999999999999</v>
      </c>
    </row>
    <row r="4940" spans="1:3" ht="15.6" x14ac:dyDescent="0.3">
      <c r="A4940" s="116">
        <v>45496</v>
      </c>
      <c r="B4940" s="104">
        <v>19</v>
      </c>
      <c r="C4940" s="226">
        <v>17.678999999999998</v>
      </c>
    </row>
    <row r="4941" spans="1:3" ht="15.6" x14ac:dyDescent="0.3">
      <c r="A4941" s="116">
        <v>45496</v>
      </c>
      <c r="B4941" s="104">
        <v>20</v>
      </c>
      <c r="C4941" s="226">
        <v>17.324000000000002</v>
      </c>
    </row>
    <row r="4942" spans="1:3" ht="15.6" x14ac:dyDescent="0.3">
      <c r="A4942" s="116">
        <v>45496</v>
      </c>
      <c r="B4942" s="104">
        <v>21</v>
      </c>
      <c r="C4942" s="226">
        <v>17.713000000000001</v>
      </c>
    </row>
    <row r="4943" spans="1:3" ht="15.6" x14ac:dyDescent="0.3">
      <c r="A4943" s="116">
        <v>45496</v>
      </c>
      <c r="B4943" s="104">
        <v>22</v>
      </c>
      <c r="C4943" s="226">
        <v>17.263000000000002</v>
      </c>
    </row>
    <row r="4944" spans="1:3" ht="15.6" x14ac:dyDescent="0.3">
      <c r="A4944" s="116">
        <v>45496</v>
      </c>
      <c r="B4944" s="104">
        <v>23</v>
      </c>
      <c r="C4944" s="226">
        <v>17.116</v>
      </c>
    </row>
    <row r="4945" spans="1:3" ht="15.6" x14ac:dyDescent="0.3">
      <c r="A4945" s="116">
        <v>45496</v>
      </c>
      <c r="B4945" s="104">
        <v>24</v>
      </c>
      <c r="C4945" s="226">
        <v>16.364999999999998</v>
      </c>
    </row>
    <row r="4946" spans="1:3" ht="15.6" x14ac:dyDescent="0.3">
      <c r="A4946" s="116">
        <v>45497</v>
      </c>
      <c r="B4946" s="104">
        <v>1</v>
      </c>
      <c r="C4946" s="226">
        <v>16.370999999999999</v>
      </c>
    </row>
    <row r="4947" spans="1:3" ht="15.6" x14ac:dyDescent="0.3">
      <c r="A4947" s="116">
        <v>45497</v>
      </c>
      <c r="B4947" s="104">
        <v>2</v>
      </c>
      <c r="C4947" s="226">
        <v>16.3</v>
      </c>
    </row>
    <row r="4948" spans="1:3" ht="15.6" x14ac:dyDescent="0.3">
      <c r="A4948" s="116">
        <v>45497</v>
      </c>
      <c r="B4948" s="104">
        <v>3</v>
      </c>
      <c r="C4948" s="226">
        <v>16.763999999999999</v>
      </c>
    </row>
    <row r="4949" spans="1:3" ht="15.6" x14ac:dyDescent="0.3">
      <c r="A4949" s="116">
        <v>45497</v>
      </c>
      <c r="B4949" s="104">
        <v>4</v>
      </c>
      <c r="C4949" s="226">
        <v>16.119</v>
      </c>
    </row>
    <row r="4950" spans="1:3" ht="15.6" x14ac:dyDescent="0.3">
      <c r="A4950" s="116">
        <v>45497</v>
      </c>
      <c r="B4950" s="104">
        <v>5</v>
      </c>
      <c r="C4950" s="226">
        <v>15.956</v>
      </c>
    </row>
    <row r="4951" spans="1:3" ht="15.6" x14ac:dyDescent="0.3">
      <c r="A4951" s="116">
        <v>45497</v>
      </c>
      <c r="B4951" s="104">
        <v>6</v>
      </c>
      <c r="C4951" s="226">
        <v>16.376000000000001</v>
      </c>
    </row>
    <row r="4952" spans="1:3" ht="15.6" x14ac:dyDescent="0.3">
      <c r="A4952" s="116">
        <v>45497</v>
      </c>
      <c r="B4952" s="104">
        <v>7</v>
      </c>
      <c r="C4952" s="226">
        <v>17.225999999999999</v>
      </c>
    </row>
    <row r="4953" spans="1:3" ht="15.6" x14ac:dyDescent="0.3">
      <c r="A4953" s="116">
        <v>45497</v>
      </c>
      <c r="B4953" s="104">
        <v>8</v>
      </c>
      <c r="C4953" s="226">
        <v>17.599</v>
      </c>
    </row>
    <row r="4954" spans="1:3" ht="15.6" x14ac:dyDescent="0.3">
      <c r="A4954" s="116">
        <v>45497</v>
      </c>
      <c r="B4954" s="104">
        <v>9</v>
      </c>
      <c r="C4954" s="226">
        <v>18.652999999999999</v>
      </c>
    </row>
    <row r="4955" spans="1:3" ht="15.6" x14ac:dyDescent="0.3">
      <c r="A4955" s="116">
        <v>45497</v>
      </c>
      <c r="B4955" s="104">
        <v>10</v>
      </c>
      <c r="C4955" s="226">
        <v>18.309000000000001</v>
      </c>
    </row>
    <row r="4956" spans="1:3" ht="15.6" x14ac:dyDescent="0.3">
      <c r="A4956" s="116">
        <v>45497</v>
      </c>
      <c r="B4956" s="104">
        <v>11</v>
      </c>
      <c r="C4956" s="226">
        <v>18.672999999999998</v>
      </c>
    </row>
    <row r="4957" spans="1:3" ht="15.6" x14ac:dyDescent="0.3">
      <c r="A4957" s="116">
        <v>45497</v>
      </c>
      <c r="B4957" s="104">
        <v>12</v>
      </c>
      <c r="C4957" s="226">
        <v>18.884</v>
      </c>
    </row>
    <row r="4958" spans="1:3" ht="15.6" x14ac:dyDescent="0.3">
      <c r="A4958" s="116">
        <v>45497</v>
      </c>
      <c r="B4958" s="104">
        <v>13</v>
      </c>
      <c r="C4958" s="226">
        <v>18.667999999999999</v>
      </c>
    </row>
    <row r="4959" spans="1:3" ht="15.6" x14ac:dyDescent="0.3">
      <c r="A4959" s="116">
        <v>45497</v>
      </c>
      <c r="B4959" s="104">
        <v>14</v>
      </c>
      <c r="C4959" s="226">
        <v>18.484000000000002</v>
      </c>
    </row>
    <row r="4960" spans="1:3" ht="15.6" x14ac:dyDescent="0.3">
      <c r="A4960" s="116">
        <v>45497</v>
      </c>
      <c r="B4960" s="104">
        <v>15</v>
      </c>
      <c r="C4960" s="226">
        <v>18.613</v>
      </c>
    </row>
    <row r="4961" spans="1:3" ht="15.6" x14ac:dyDescent="0.3">
      <c r="A4961" s="116">
        <v>45497</v>
      </c>
      <c r="B4961" s="104">
        <v>16</v>
      </c>
      <c r="C4961" s="226">
        <v>18.096</v>
      </c>
    </row>
    <row r="4962" spans="1:3" ht="15.6" x14ac:dyDescent="0.3">
      <c r="A4962" s="116">
        <v>45497</v>
      </c>
      <c r="B4962" s="104">
        <v>17</v>
      </c>
      <c r="C4962" s="226">
        <v>18.285</v>
      </c>
    </row>
    <row r="4963" spans="1:3" ht="15.6" x14ac:dyDescent="0.3">
      <c r="A4963" s="116">
        <v>45497</v>
      </c>
      <c r="B4963" s="104">
        <v>18</v>
      </c>
      <c r="C4963" s="226">
        <v>17.963999999999999</v>
      </c>
    </row>
    <row r="4964" spans="1:3" ht="15.6" x14ac:dyDescent="0.3">
      <c r="A4964" s="116">
        <v>45497</v>
      </c>
      <c r="B4964" s="104">
        <v>19</v>
      </c>
      <c r="C4964" s="226">
        <v>17.538</v>
      </c>
    </row>
    <row r="4965" spans="1:3" ht="15.6" x14ac:dyDescent="0.3">
      <c r="A4965" s="116">
        <v>45497</v>
      </c>
      <c r="B4965" s="104">
        <v>20</v>
      </c>
      <c r="C4965" s="226">
        <v>16.866</v>
      </c>
    </row>
    <row r="4966" spans="1:3" ht="15.6" x14ac:dyDescent="0.3">
      <c r="A4966" s="116">
        <v>45497</v>
      </c>
      <c r="B4966" s="104">
        <v>21</v>
      </c>
      <c r="C4966" s="226">
        <v>16.725999999999999</v>
      </c>
    </row>
    <row r="4967" spans="1:3" ht="15.6" x14ac:dyDescent="0.3">
      <c r="A4967" s="116">
        <v>45497</v>
      </c>
      <c r="B4967" s="104">
        <v>22</v>
      </c>
      <c r="C4967" s="226">
        <v>16.710999999999999</v>
      </c>
    </row>
    <row r="4968" spans="1:3" ht="15.6" x14ac:dyDescent="0.3">
      <c r="A4968" s="116">
        <v>45497</v>
      </c>
      <c r="B4968" s="104">
        <v>23</v>
      </c>
      <c r="C4968" s="226">
        <v>16.39</v>
      </c>
    </row>
    <row r="4969" spans="1:3" ht="15.6" x14ac:dyDescent="0.3">
      <c r="A4969" s="116">
        <v>45497</v>
      </c>
      <c r="B4969" s="104">
        <v>24</v>
      </c>
      <c r="C4969" s="226">
        <v>16.056000000000001</v>
      </c>
    </row>
    <row r="4970" spans="1:3" ht="15.6" x14ac:dyDescent="0.3">
      <c r="A4970" s="116">
        <v>45498</v>
      </c>
      <c r="B4970" s="104">
        <v>1</v>
      </c>
      <c r="C4970" s="226">
        <v>16.405000000000001</v>
      </c>
    </row>
    <row r="4971" spans="1:3" ht="15.6" x14ac:dyDescent="0.3">
      <c r="A4971" s="116">
        <v>45498</v>
      </c>
      <c r="B4971" s="104">
        <v>2</v>
      </c>
      <c r="C4971" s="226">
        <v>15.513</v>
      </c>
    </row>
    <row r="4972" spans="1:3" ht="15.6" x14ac:dyDescent="0.3">
      <c r="A4972" s="116">
        <v>45498</v>
      </c>
      <c r="B4972" s="104">
        <v>3</v>
      </c>
      <c r="C4972" s="226">
        <v>15.805</v>
      </c>
    </row>
    <row r="4973" spans="1:3" ht="15.6" x14ac:dyDescent="0.3">
      <c r="A4973" s="116">
        <v>45498</v>
      </c>
      <c r="B4973" s="104">
        <v>4</v>
      </c>
      <c r="C4973" s="226">
        <v>15.371</v>
      </c>
    </row>
    <row r="4974" spans="1:3" ht="15.6" x14ac:dyDescent="0.3">
      <c r="A4974" s="116">
        <v>45498</v>
      </c>
      <c r="B4974" s="104">
        <v>5</v>
      </c>
      <c r="C4974" s="226">
        <v>15.166</v>
      </c>
    </row>
    <row r="4975" spans="1:3" ht="15.6" x14ac:dyDescent="0.3">
      <c r="A4975" s="116">
        <v>45498</v>
      </c>
      <c r="B4975" s="104">
        <v>6</v>
      </c>
      <c r="C4975" s="226">
        <v>14.183</v>
      </c>
    </row>
    <row r="4976" spans="1:3" ht="15.6" x14ac:dyDescent="0.3">
      <c r="A4976" s="116">
        <v>45498</v>
      </c>
      <c r="B4976" s="104">
        <v>7</v>
      </c>
      <c r="C4976" s="226">
        <v>14.887</v>
      </c>
    </row>
    <row r="4977" spans="1:3" ht="15.6" x14ac:dyDescent="0.3">
      <c r="A4977" s="116">
        <v>45498</v>
      </c>
      <c r="B4977" s="104">
        <v>8</v>
      </c>
      <c r="C4977" s="226">
        <v>15.468999999999999</v>
      </c>
    </row>
    <row r="4978" spans="1:3" ht="15.6" x14ac:dyDescent="0.3">
      <c r="A4978" s="116">
        <v>45498</v>
      </c>
      <c r="B4978" s="104">
        <v>9</v>
      </c>
      <c r="C4978" s="226">
        <v>15.959</v>
      </c>
    </row>
    <row r="4979" spans="1:3" ht="15.6" x14ac:dyDescent="0.3">
      <c r="A4979" s="116">
        <v>45498</v>
      </c>
      <c r="B4979" s="104">
        <v>10</v>
      </c>
      <c r="C4979" s="226">
        <v>16.637</v>
      </c>
    </row>
    <row r="4980" spans="1:3" ht="15.6" x14ac:dyDescent="0.3">
      <c r="A4980" s="116">
        <v>45498</v>
      </c>
      <c r="B4980" s="104">
        <v>11</v>
      </c>
      <c r="C4980" s="226">
        <v>17.616</v>
      </c>
    </row>
    <row r="4981" spans="1:3" ht="15.6" x14ac:dyDescent="0.3">
      <c r="A4981" s="116">
        <v>45498</v>
      </c>
      <c r="B4981" s="104">
        <v>12</v>
      </c>
      <c r="C4981" s="226">
        <v>17.794</v>
      </c>
    </row>
    <row r="4982" spans="1:3" ht="15.6" x14ac:dyDescent="0.3">
      <c r="A4982" s="116">
        <v>45498</v>
      </c>
      <c r="B4982" s="104">
        <v>13</v>
      </c>
      <c r="C4982" s="226">
        <v>17.302</v>
      </c>
    </row>
    <row r="4983" spans="1:3" ht="15.6" x14ac:dyDescent="0.3">
      <c r="A4983" s="116">
        <v>45498</v>
      </c>
      <c r="B4983" s="104">
        <v>14</v>
      </c>
      <c r="C4983" s="226">
        <v>17.762</v>
      </c>
    </row>
    <row r="4984" spans="1:3" ht="15.6" x14ac:dyDescent="0.3">
      <c r="A4984" s="116">
        <v>45498</v>
      </c>
      <c r="B4984" s="104">
        <v>15</v>
      </c>
      <c r="C4984" s="226">
        <v>17.539000000000001</v>
      </c>
    </row>
    <row r="4985" spans="1:3" ht="15.6" x14ac:dyDescent="0.3">
      <c r="A4985" s="116">
        <v>45498</v>
      </c>
      <c r="B4985" s="104">
        <v>16</v>
      </c>
      <c r="C4985" s="226">
        <v>16.623999999999999</v>
      </c>
    </row>
    <row r="4986" spans="1:3" ht="15.6" x14ac:dyDescent="0.3">
      <c r="A4986" s="116">
        <v>45498</v>
      </c>
      <c r="B4986" s="104">
        <v>17</v>
      </c>
      <c r="C4986" s="226">
        <v>16.623999999999999</v>
      </c>
    </row>
    <row r="4987" spans="1:3" ht="15.6" x14ac:dyDescent="0.3">
      <c r="A4987" s="116">
        <v>45498</v>
      </c>
      <c r="B4987" s="104">
        <v>18</v>
      </c>
      <c r="C4987" s="226">
        <v>16.305</v>
      </c>
    </row>
    <row r="4988" spans="1:3" ht="15.6" x14ac:dyDescent="0.3">
      <c r="A4988" s="116">
        <v>45498</v>
      </c>
      <c r="B4988" s="104">
        <v>19</v>
      </c>
      <c r="C4988" s="226">
        <v>15.654</v>
      </c>
    </row>
    <row r="4989" spans="1:3" ht="15.6" x14ac:dyDescent="0.3">
      <c r="A4989" s="116">
        <v>45498</v>
      </c>
      <c r="B4989" s="104">
        <v>20</v>
      </c>
      <c r="C4989" s="226">
        <v>14.82</v>
      </c>
    </row>
    <row r="4990" spans="1:3" ht="15.6" x14ac:dyDescent="0.3">
      <c r="A4990" s="116">
        <v>45498</v>
      </c>
      <c r="B4990" s="104">
        <v>21</v>
      </c>
      <c r="C4990" s="226">
        <v>15.454000000000001</v>
      </c>
    </row>
    <row r="4991" spans="1:3" ht="15.6" x14ac:dyDescent="0.3">
      <c r="A4991" s="116">
        <v>45498</v>
      </c>
      <c r="B4991" s="104">
        <v>22</v>
      </c>
      <c r="C4991" s="226">
        <v>15.029</v>
      </c>
    </row>
    <row r="4992" spans="1:3" ht="15.6" x14ac:dyDescent="0.3">
      <c r="A4992" s="116">
        <v>45498</v>
      </c>
      <c r="B4992" s="104">
        <v>23</v>
      </c>
      <c r="C4992" s="226">
        <v>14.901</v>
      </c>
    </row>
    <row r="4993" spans="1:3" ht="15.6" x14ac:dyDescent="0.3">
      <c r="A4993" s="116">
        <v>45498</v>
      </c>
      <c r="B4993" s="104">
        <v>24</v>
      </c>
      <c r="C4993" s="226">
        <v>14.307</v>
      </c>
    </row>
    <row r="4994" spans="1:3" ht="15.6" x14ac:dyDescent="0.3">
      <c r="A4994" s="116">
        <v>45499</v>
      </c>
      <c r="B4994" s="104">
        <v>1</v>
      </c>
      <c r="C4994" s="226">
        <v>14.363</v>
      </c>
    </row>
    <row r="4995" spans="1:3" ht="15.6" x14ac:dyDescent="0.3">
      <c r="A4995" s="116">
        <v>45499</v>
      </c>
      <c r="B4995" s="104">
        <v>2</v>
      </c>
      <c r="C4995" s="226">
        <v>14.2</v>
      </c>
    </row>
    <row r="4996" spans="1:3" ht="15.6" x14ac:dyDescent="0.3">
      <c r="A4996" s="116">
        <v>45499</v>
      </c>
      <c r="B4996" s="104">
        <v>3</v>
      </c>
      <c r="C4996" s="226">
        <v>13.930999999999999</v>
      </c>
    </row>
    <row r="4997" spans="1:3" ht="15.6" x14ac:dyDescent="0.3">
      <c r="A4997" s="116">
        <v>45499</v>
      </c>
      <c r="B4997" s="104">
        <v>4</v>
      </c>
      <c r="C4997" s="226">
        <v>13.904999999999999</v>
      </c>
    </row>
    <row r="4998" spans="1:3" ht="15.6" x14ac:dyDescent="0.3">
      <c r="A4998" s="116">
        <v>45499</v>
      </c>
      <c r="B4998" s="104">
        <v>5</v>
      </c>
      <c r="C4998" s="226">
        <v>13.977</v>
      </c>
    </row>
    <row r="4999" spans="1:3" ht="15.6" x14ac:dyDescent="0.3">
      <c r="A4999" s="116">
        <v>45499</v>
      </c>
      <c r="B4999" s="104">
        <v>6</v>
      </c>
      <c r="C4999" s="226">
        <v>14.162000000000001</v>
      </c>
    </row>
    <row r="5000" spans="1:3" ht="15.6" x14ac:dyDescent="0.3">
      <c r="A5000" s="116">
        <v>45499</v>
      </c>
      <c r="B5000" s="104">
        <v>7</v>
      </c>
      <c r="C5000" s="226">
        <v>13.662000000000001</v>
      </c>
    </row>
    <row r="5001" spans="1:3" ht="15.6" x14ac:dyDescent="0.3">
      <c r="A5001" s="116">
        <v>45499</v>
      </c>
      <c r="B5001" s="104">
        <v>8</v>
      </c>
      <c r="C5001" s="226">
        <v>14.06</v>
      </c>
    </row>
    <row r="5002" spans="1:3" ht="15.6" x14ac:dyDescent="0.3">
      <c r="A5002" s="116">
        <v>45499</v>
      </c>
      <c r="B5002" s="104">
        <v>9</v>
      </c>
      <c r="C5002" s="226">
        <v>14.702999999999999</v>
      </c>
    </row>
    <row r="5003" spans="1:3" ht="15.6" x14ac:dyDescent="0.3">
      <c r="A5003" s="116">
        <v>45499</v>
      </c>
      <c r="B5003" s="104">
        <v>10</v>
      </c>
      <c r="C5003" s="226">
        <v>15.085000000000001</v>
      </c>
    </row>
    <row r="5004" spans="1:3" ht="15.6" x14ac:dyDescent="0.3">
      <c r="A5004" s="116">
        <v>45499</v>
      </c>
      <c r="B5004" s="104">
        <v>11</v>
      </c>
      <c r="C5004" s="226">
        <v>14.542</v>
      </c>
    </row>
    <row r="5005" spans="1:3" ht="15.6" x14ac:dyDescent="0.3">
      <c r="A5005" s="116">
        <v>45499</v>
      </c>
      <c r="B5005" s="104">
        <v>12</v>
      </c>
      <c r="C5005" s="226">
        <v>15.472</v>
      </c>
    </row>
    <row r="5006" spans="1:3" ht="15.6" x14ac:dyDescent="0.3">
      <c r="A5006" s="116">
        <v>45499</v>
      </c>
      <c r="B5006" s="104">
        <v>13</v>
      </c>
      <c r="C5006" s="226">
        <v>15.593999999999999</v>
      </c>
    </row>
    <row r="5007" spans="1:3" ht="15.6" x14ac:dyDescent="0.3">
      <c r="A5007" s="116">
        <v>45499</v>
      </c>
      <c r="B5007" s="104">
        <v>14</v>
      </c>
      <c r="C5007" s="226">
        <v>15.476000000000001</v>
      </c>
    </row>
    <row r="5008" spans="1:3" ht="15.6" x14ac:dyDescent="0.3">
      <c r="A5008" s="116">
        <v>45499</v>
      </c>
      <c r="B5008" s="104">
        <v>15</v>
      </c>
      <c r="C5008" s="226">
        <v>15.305999999999999</v>
      </c>
    </row>
    <row r="5009" spans="1:3" ht="15.6" x14ac:dyDescent="0.3">
      <c r="A5009" s="116">
        <v>45499</v>
      </c>
      <c r="B5009" s="104">
        <v>16</v>
      </c>
      <c r="C5009" s="226">
        <v>14.983000000000001</v>
      </c>
    </row>
    <row r="5010" spans="1:3" ht="15.6" x14ac:dyDescent="0.3">
      <c r="A5010" s="116">
        <v>45499</v>
      </c>
      <c r="B5010" s="104">
        <v>17</v>
      </c>
      <c r="C5010" s="226">
        <v>15.496</v>
      </c>
    </row>
    <row r="5011" spans="1:3" ht="15.6" x14ac:dyDescent="0.3">
      <c r="A5011" s="116">
        <v>45499</v>
      </c>
      <c r="B5011" s="104">
        <v>18</v>
      </c>
      <c r="C5011" s="226">
        <v>14.811</v>
      </c>
    </row>
    <row r="5012" spans="1:3" ht="15.6" x14ac:dyDescent="0.3">
      <c r="A5012" s="116">
        <v>45499</v>
      </c>
      <c r="B5012" s="104">
        <v>19</v>
      </c>
      <c r="C5012" s="226">
        <v>13.853999999999999</v>
      </c>
    </row>
    <row r="5013" spans="1:3" ht="15.6" x14ac:dyDescent="0.3">
      <c r="A5013" s="116">
        <v>45499</v>
      </c>
      <c r="B5013" s="104">
        <v>20</v>
      </c>
      <c r="C5013" s="226">
        <v>13.443</v>
      </c>
    </row>
    <row r="5014" spans="1:3" ht="15.6" x14ac:dyDescent="0.3">
      <c r="A5014" s="116">
        <v>45499</v>
      </c>
      <c r="B5014" s="104">
        <v>21</v>
      </c>
      <c r="C5014" s="226">
        <v>13.407</v>
      </c>
    </row>
    <row r="5015" spans="1:3" ht="15.6" x14ac:dyDescent="0.3">
      <c r="A5015" s="116">
        <v>45499</v>
      </c>
      <c r="B5015" s="104">
        <v>22</v>
      </c>
      <c r="C5015" s="226">
        <v>13.035</v>
      </c>
    </row>
    <row r="5016" spans="1:3" ht="15.6" x14ac:dyDescent="0.3">
      <c r="A5016" s="116">
        <v>45499</v>
      </c>
      <c r="B5016" s="104">
        <v>23</v>
      </c>
      <c r="C5016" s="226">
        <v>12.824</v>
      </c>
    </row>
    <row r="5017" spans="1:3" ht="15.6" x14ac:dyDescent="0.3">
      <c r="A5017" s="116">
        <v>45499</v>
      </c>
      <c r="B5017" s="104">
        <v>24</v>
      </c>
      <c r="C5017" s="226">
        <v>12.391</v>
      </c>
    </row>
    <row r="5018" spans="1:3" ht="15.6" x14ac:dyDescent="0.3">
      <c r="A5018" s="116">
        <v>45500</v>
      </c>
      <c r="B5018" s="104">
        <v>1</v>
      </c>
      <c r="C5018" s="226">
        <v>12.257999999999999</v>
      </c>
    </row>
    <row r="5019" spans="1:3" ht="15.6" x14ac:dyDescent="0.3">
      <c r="A5019" s="116">
        <v>45500</v>
      </c>
      <c r="B5019" s="104">
        <v>2</v>
      </c>
      <c r="C5019" s="226">
        <v>11.984</v>
      </c>
    </row>
    <row r="5020" spans="1:3" ht="15.6" x14ac:dyDescent="0.3">
      <c r="A5020" s="116">
        <v>45500</v>
      </c>
      <c r="B5020" s="104">
        <v>3</v>
      </c>
      <c r="C5020" s="226">
        <v>11.686999999999999</v>
      </c>
    </row>
    <row r="5021" spans="1:3" ht="15.6" x14ac:dyDescent="0.3">
      <c r="A5021" s="116">
        <v>45500</v>
      </c>
      <c r="B5021" s="104">
        <v>4</v>
      </c>
      <c r="C5021" s="226">
        <v>11.576000000000001</v>
      </c>
    </row>
    <row r="5022" spans="1:3" ht="15.6" x14ac:dyDescent="0.3">
      <c r="A5022" s="116">
        <v>45500</v>
      </c>
      <c r="B5022" s="104">
        <v>5</v>
      </c>
      <c r="C5022" s="226">
        <v>11.670999999999999</v>
      </c>
    </row>
    <row r="5023" spans="1:3" ht="15.6" x14ac:dyDescent="0.3">
      <c r="A5023" s="116">
        <v>45500</v>
      </c>
      <c r="B5023" s="104">
        <v>6</v>
      </c>
      <c r="C5023" s="226">
        <v>11.433999999999999</v>
      </c>
    </row>
    <row r="5024" spans="1:3" ht="15.6" x14ac:dyDescent="0.3">
      <c r="A5024" s="116">
        <v>45500</v>
      </c>
      <c r="B5024" s="104">
        <v>7</v>
      </c>
      <c r="C5024" s="226">
        <v>11.667</v>
      </c>
    </row>
    <row r="5025" spans="1:3" ht="15.6" x14ac:dyDescent="0.3">
      <c r="A5025" s="116">
        <v>45500</v>
      </c>
      <c r="B5025" s="104">
        <v>8</v>
      </c>
      <c r="C5025" s="226">
        <v>12.694000000000001</v>
      </c>
    </row>
    <row r="5026" spans="1:3" ht="15.6" x14ac:dyDescent="0.3">
      <c r="A5026" s="116">
        <v>45500</v>
      </c>
      <c r="B5026" s="104">
        <v>9</v>
      </c>
      <c r="C5026" s="226">
        <v>13.101000000000001</v>
      </c>
    </row>
    <row r="5027" spans="1:3" ht="15.6" x14ac:dyDescent="0.3">
      <c r="A5027" s="116">
        <v>45500</v>
      </c>
      <c r="B5027" s="104">
        <v>10</v>
      </c>
      <c r="C5027" s="226">
        <v>13.231999999999999</v>
      </c>
    </row>
    <row r="5028" spans="1:3" ht="15.6" x14ac:dyDescent="0.3">
      <c r="A5028" s="116">
        <v>45500</v>
      </c>
      <c r="B5028" s="104">
        <v>11</v>
      </c>
      <c r="C5028" s="226">
        <v>13.64</v>
      </c>
    </row>
    <row r="5029" spans="1:3" ht="15.6" x14ac:dyDescent="0.3">
      <c r="A5029" s="116">
        <v>45500</v>
      </c>
      <c r="B5029" s="104">
        <v>12</v>
      </c>
      <c r="C5029" s="226">
        <v>13.881</v>
      </c>
    </row>
    <row r="5030" spans="1:3" ht="15.6" x14ac:dyDescent="0.3">
      <c r="A5030" s="116">
        <v>45500</v>
      </c>
      <c r="B5030" s="104">
        <v>13</v>
      </c>
      <c r="C5030" s="226">
        <v>14.241</v>
      </c>
    </row>
    <row r="5031" spans="1:3" ht="15.6" x14ac:dyDescent="0.3">
      <c r="A5031" s="116">
        <v>45500</v>
      </c>
      <c r="B5031" s="104">
        <v>14</v>
      </c>
      <c r="C5031" s="226">
        <v>14.079000000000001</v>
      </c>
    </row>
    <row r="5032" spans="1:3" ht="15.6" x14ac:dyDescent="0.3">
      <c r="A5032" s="116">
        <v>45500</v>
      </c>
      <c r="B5032" s="104">
        <v>15</v>
      </c>
      <c r="C5032" s="226">
        <v>14.2</v>
      </c>
    </row>
    <row r="5033" spans="1:3" ht="15.6" x14ac:dyDescent="0.3">
      <c r="A5033" s="116">
        <v>45500</v>
      </c>
      <c r="B5033" s="104">
        <v>16</v>
      </c>
      <c r="C5033" s="226">
        <v>14.019</v>
      </c>
    </row>
    <row r="5034" spans="1:3" ht="15.6" x14ac:dyDescent="0.3">
      <c r="A5034" s="116">
        <v>45500</v>
      </c>
      <c r="B5034" s="104">
        <v>17</v>
      </c>
      <c r="C5034" s="226">
        <v>13.920999999999999</v>
      </c>
    </row>
    <row r="5035" spans="1:3" ht="15.6" x14ac:dyDescent="0.3">
      <c r="A5035" s="116">
        <v>45500</v>
      </c>
      <c r="B5035" s="104">
        <v>18</v>
      </c>
      <c r="C5035" s="226">
        <v>13.346</v>
      </c>
    </row>
    <row r="5036" spans="1:3" ht="15.6" x14ac:dyDescent="0.3">
      <c r="A5036" s="116">
        <v>45500</v>
      </c>
      <c r="B5036" s="104">
        <v>19</v>
      </c>
      <c r="C5036" s="226">
        <v>12.913</v>
      </c>
    </row>
    <row r="5037" spans="1:3" ht="15.6" x14ac:dyDescent="0.3">
      <c r="A5037" s="116">
        <v>45500</v>
      </c>
      <c r="B5037" s="104">
        <v>20</v>
      </c>
      <c r="C5037" s="226">
        <v>12.747999999999999</v>
      </c>
    </row>
    <row r="5038" spans="1:3" ht="15.6" x14ac:dyDescent="0.3">
      <c r="A5038" s="116">
        <v>45500</v>
      </c>
      <c r="B5038" s="104">
        <v>21</v>
      </c>
      <c r="C5038" s="226">
        <v>12.618</v>
      </c>
    </row>
    <row r="5039" spans="1:3" ht="15.6" x14ac:dyDescent="0.3">
      <c r="A5039" s="116">
        <v>45500</v>
      </c>
      <c r="B5039" s="104">
        <v>22</v>
      </c>
      <c r="C5039" s="226">
        <v>11.365</v>
      </c>
    </row>
    <row r="5040" spans="1:3" ht="15.6" x14ac:dyDescent="0.3">
      <c r="A5040" s="116">
        <v>45500</v>
      </c>
      <c r="B5040" s="104">
        <v>23</v>
      </c>
      <c r="C5040" s="226">
        <v>10.51</v>
      </c>
    </row>
    <row r="5041" spans="1:3" ht="15.6" x14ac:dyDescent="0.3">
      <c r="A5041" s="116">
        <v>45500</v>
      </c>
      <c r="B5041" s="104">
        <v>24</v>
      </c>
      <c r="C5041" s="226">
        <v>10.731999999999999</v>
      </c>
    </row>
    <row r="5042" spans="1:3" ht="15.6" x14ac:dyDescent="0.3">
      <c r="A5042" s="116">
        <v>45501</v>
      </c>
      <c r="B5042" s="104">
        <v>1</v>
      </c>
      <c r="C5042" s="226">
        <v>10.468</v>
      </c>
    </row>
    <row r="5043" spans="1:3" ht="15.6" x14ac:dyDescent="0.3">
      <c r="A5043" s="116">
        <v>45501</v>
      </c>
      <c r="B5043" s="104">
        <v>2</v>
      </c>
      <c r="C5043" s="226">
        <v>10.564</v>
      </c>
    </row>
    <row r="5044" spans="1:3" ht="15.6" x14ac:dyDescent="0.3">
      <c r="A5044" s="116">
        <v>45501</v>
      </c>
      <c r="B5044" s="104">
        <v>3</v>
      </c>
      <c r="C5044" s="226">
        <v>10.685</v>
      </c>
    </row>
    <row r="5045" spans="1:3" ht="15.6" x14ac:dyDescent="0.3">
      <c r="A5045" s="116">
        <v>45501</v>
      </c>
      <c r="B5045" s="104">
        <v>4</v>
      </c>
      <c r="C5045" s="226">
        <v>10.209</v>
      </c>
    </row>
    <row r="5046" spans="1:3" ht="15.6" x14ac:dyDescent="0.3">
      <c r="A5046" s="116">
        <v>45501</v>
      </c>
      <c r="B5046" s="104">
        <v>5</v>
      </c>
      <c r="C5046" s="226">
        <v>10.183</v>
      </c>
    </row>
    <row r="5047" spans="1:3" ht="15.6" x14ac:dyDescent="0.3">
      <c r="A5047" s="116">
        <v>45501</v>
      </c>
      <c r="B5047" s="104">
        <v>6</v>
      </c>
      <c r="C5047" s="226">
        <v>10.058999999999999</v>
      </c>
    </row>
    <row r="5048" spans="1:3" ht="15.6" x14ac:dyDescent="0.3">
      <c r="A5048" s="116">
        <v>45501</v>
      </c>
      <c r="B5048" s="104">
        <v>7</v>
      </c>
      <c r="C5048" s="226">
        <v>10.605</v>
      </c>
    </row>
    <row r="5049" spans="1:3" ht="15.6" x14ac:dyDescent="0.3">
      <c r="A5049" s="116">
        <v>45501</v>
      </c>
      <c r="B5049" s="104">
        <v>8</v>
      </c>
      <c r="C5049" s="226">
        <v>10.648</v>
      </c>
    </row>
    <row r="5050" spans="1:3" ht="15.6" x14ac:dyDescent="0.3">
      <c r="A5050" s="116">
        <v>45501</v>
      </c>
      <c r="B5050" s="104">
        <v>9</v>
      </c>
      <c r="C5050" s="226">
        <v>11.233000000000001</v>
      </c>
    </row>
    <row r="5051" spans="1:3" ht="15.6" x14ac:dyDescent="0.3">
      <c r="A5051" s="116">
        <v>45501</v>
      </c>
      <c r="B5051" s="104">
        <v>10</v>
      </c>
      <c r="C5051" s="226">
        <v>11.545999999999999</v>
      </c>
    </row>
    <row r="5052" spans="1:3" ht="15.6" x14ac:dyDescent="0.3">
      <c r="A5052" s="116">
        <v>45501</v>
      </c>
      <c r="B5052" s="104">
        <v>11</v>
      </c>
      <c r="C5052" s="226">
        <v>11.695</v>
      </c>
    </row>
    <row r="5053" spans="1:3" ht="15.6" x14ac:dyDescent="0.3">
      <c r="A5053" s="116">
        <v>45501</v>
      </c>
      <c r="B5053" s="104">
        <v>12</v>
      </c>
      <c r="C5053" s="226">
        <v>11.797000000000001</v>
      </c>
    </row>
    <row r="5054" spans="1:3" ht="15.6" x14ac:dyDescent="0.3">
      <c r="A5054" s="116">
        <v>45501</v>
      </c>
      <c r="B5054" s="104">
        <v>13</v>
      </c>
      <c r="C5054" s="226">
        <v>11.856999999999999</v>
      </c>
    </row>
    <row r="5055" spans="1:3" ht="15.6" x14ac:dyDescent="0.3">
      <c r="A5055" s="116">
        <v>45501</v>
      </c>
      <c r="B5055" s="104">
        <v>14</v>
      </c>
      <c r="C5055" s="226">
        <v>11.983000000000001</v>
      </c>
    </row>
    <row r="5056" spans="1:3" ht="15.6" x14ac:dyDescent="0.3">
      <c r="A5056" s="116">
        <v>45501</v>
      </c>
      <c r="B5056" s="104">
        <v>15</v>
      </c>
      <c r="C5056" s="226">
        <v>12.348000000000001</v>
      </c>
    </row>
    <row r="5057" spans="1:3" ht="15.6" x14ac:dyDescent="0.3">
      <c r="A5057" s="116">
        <v>45501</v>
      </c>
      <c r="B5057" s="104">
        <v>16</v>
      </c>
      <c r="C5057" s="226">
        <v>11.593999999999999</v>
      </c>
    </row>
    <row r="5058" spans="1:3" ht="15.6" x14ac:dyDescent="0.3">
      <c r="A5058" s="116">
        <v>45501</v>
      </c>
      <c r="B5058" s="104">
        <v>17</v>
      </c>
      <c r="C5058" s="226">
        <v>11.702999999999999</v>
      </c>
    </row>
    <row r="5059" spans="1:3" ht="15.6" x14ac:dyDescent="0.3">
      <c r="A5059" s="116">
        <v>45501</v>
      </c>
      <c r="B5059" s="104">
        <v>18</v>
      </c>
      <c r="C5059" s="226">
        <v>11.539</v>
      </c>
    </row>
    <row r="5060" spans="1:3" ht="15.6" x14ac:dyDescent="0.3">
      <c r="A5060" s="116">
        <v>45501</v>
      </c>
      <c r="B5060" s="104">
        <v>19</v>
      </c>
      <c r="C5060" s="226">
        <v>11.225</v>
      </c>
    </row>
    <row r="5061" spans="1:3" ht="15.6" x14ac:dyDescent="0.3">
      <c r="A5061" s="116">
        <v>45501</v>
      </c>
      <c r="B5061" s="104">
        <v>20</v>
      </c>
      <c r="C5061" s="226">
        <v>10.776</v>
      </c>
    </row>
    <row r="5062" spans="1:3" ht="15.6" x14ac:dyDescent="0.3">
      <c r="A5062" s="116">
        <v>45501</v>
      </c>
      <c r="B5062" s="104">
        <v>21</v>
      </c>
      <c r="C5062" s="226">
        <v>11.757999999999999</v>
      </c>
    </row>
    <row r="5063" spans="1:3" ht="15.6" x14ac:dyDescent="0.3">
      <c r="A5063" s="116">
        <v>45501</v>
      </c>
      <c r="B5063" s="104">
        <v>22</v>
      </c>
      <c r="C5063" s="226">
        <v>11.848000000000001</v>
      </c>
    </row>
    <row r="5064" spans="1:3" ht="15.6" x14ac:dyDescent="0.3">
      <c r="A5064" s="116">
        <v>45501</v>
      </c>
      <c r="B5064" s="104">
        <v>23</v>
      </c>
      <c r="C5064" s="226">
        <v>12.414</v>
      </c>
    </row>
    <row r="5065" spans="1:3" ht="15.6" x14ac:dyDescent="0.3">
      <c r="A5065" s="116">
        <v>45501</v>
      </c>
      <c r="B5065" s="104">
        <v>24</v>
      </c>
      <c r="C5065" s="226">
        <v>12.385</v>
      </c>
    </row>
    <row r="5066" spans="1:3" ht="15.6" x14ac:dyDescent="0.3">
      <c r="A5066" s="116">
        <v>45502</v>
      </c>
      <c r="B5066" s="104">
        <v>1</v>
      </c>
      <c r="C5066" s="226">
        <v>12.34</v>
      </c>
    </row>
    <row r="5067" spans="1:3" ht="15.6" x14ac:dyDescent="0.3">
      <c r="A5067" s="116">
        <v>45502</v>
      </c>
      <c r="B5067" s="104">
        <v>2</v>
      </c>
      <c r="C5067" s="226">
        <v>12.188000000000001</v>
      </c>
    </row>
    <row r="5068" spans="1:3" ht="15.6" x14ac:dyDescent="0.3">
      <c r="A5068" s="116">
        <v>45502</v>
      </c>
      <c r="B5068" s="104">
        <v>3</v>
      </c>
      <c r="C5068" s="226">
        <v>12.728999999999999</v>
      </c>
    </row>
    <row r="5069" spans="1:3" ht="15.6" x14ac:dyDescent="0.3">
      <c r="A5069" s="116">
        <v>45502</v>
      </c>
      <c r="B5069" s="104">
        <v>4</v>
      </c>
      <c r="C5069" s="226">
        <v>13.208</v>
      </c>
    </row>
    <row r="5070" spans="1:3" ht="15.6" x14ac:dyDescent="0.3">
      <c r="A5070" s="116">
        <v>45502</v>
      </c>
      <c r="B5070" s="104">
        <v>5</v>
      </c>
      <c r="C5070" s="226">
        <v>13.599</v>
      </c>
    </row>
    <row r="5071" spans="1:3" ht="15.6" x14ac:dyDescent="0.3">
      <c r="A5071" s="116">
        <v>45502</v>
      </c>
      <c r="B5071" s="104">
        <v>6</v>
      </c>
      <c r="C5071" s="226">
        <v>13.363</v>
      </c>
    </row>
    <row r="5072" spans="1:3" ht="15.6" x14ac:dyDescent="0.3">
      <c r="A5072" s="116">
        <v>45502</v>
      </c>
      <c r="B5072" s="104">
        <v>7</v>
      </c>
      <c r="C5072" s="226">
        <v>15.17</v>
      </c>
    </row>
    <row r="5073" spans="1:3" ht="15.6" x14ac:dyDescent="0.3">
      <c r="A5073" s="116">
        <v>45502</v>
      </c>
      <c r="B5073" s="104">
        <v>8</v>
      </c>
      <c r="C5073" s="226">
        <v>15.824</v>
      </c>
    </row>
    <row r="5074" spans="1:3" ht="15.6" x14ac:dyDescent="0.3">
      <c r="A5074" s="116">
        <v>45502</v>
      </c>
      <c r="B5074" s="104">
        <v>9</v>
      </c>
      <c r="C5074" s="226">
        <v>16.420999999999999</v>
      </c>
    </row>
    <row r="5075" spans="1:3" ht="15.6" x14ac:dyDescent="0.3">
      <c r="A5075" s="116">
        <v>45502</v>
      </c>
      <c r="B5075" s="104">
        <v>10</v>
      </c>
      <c r="C5075" s="226">
        <v>16.707000000000001</v>
      </c>
    </row>
    <row r="5076" spans="1:3" ht="15.6" x14ac:dyDescent="0.3">
      <c r="A5076" s="116">
        <v>45502</v>
      </c>
      <c r="B5076" s="104">
        <v>11</v>
      </c>
      <c r="C5076" s="226">
        <v>16.716999999999999</v>
      </c>
    </row>
    <row r="5077" spans="1:3" ht="15.6" x14ac:dyDescent="0.3">
      <c r="A5077" s="116">
        <v>45502</v>
      </c>
      <c r="B5077" s="104">
        <v>12</v>
      </c>
      <c r="C5077" s="226">
        <v>16.844999999999999</v>
      </c>
    </row>
    <row r="5078" spans="1:3" ht="15.6" x14ac:dyDescent="0.3">
      <c r="A5078" s="116">
        <v>45502</v>
      </c>
      <c r="B5078" s="104">
        <v>13</v>
      </c>
      <c r="C5078" s="226">
        <v>16.966999999999999</v>
      </c>
    </row>
    <row r="5079" spans="1:3" ht="15.6" x14ac:dyDescent="0.3">
      <c r="A5079" s="116">
        <v>45502</v>
      </c>
      <c r="B5079" s="104">
        <v>14</v>
      </c>
      <c r="C5079" s="226">
        <v>17.187999999999999</v>
      </c>
    </row>
    <row r="5080" spans="1:3" ht="15.6" x14ac:dyDescent="0.3">
      <c r="A5080" s="116">
        <v>45502</v>
      </c>
      <c r="B5080" s="104">
        <v>15</v>
      </c>
      <c r="C5080" s="226">
        <v>17.648</v>
      </c>
    </row>
    <row r="5081" spans="1:3" ht="15.6" x14ac:dyDescent="0.3">
      <c r="A5081" s="116">
        <v>45502</v>
      </c>
      <c r="B5081" s="104">
        <v>16</v>
      </c>
      <c r="C5081" s="226">
        <v>17.687999999999999</v>
      </c>
    </row>
    <row r="5082" spans="1:3" ht="15.6" x14ac:dyDescent="0.3">
      <c r="A5082" s="116">
        <v>45502</v>
      </c>
      <c r="B5082" s="104">
        <v>17</v>
      </c>
      <c r="C5082" s="226">
        <v>17.821000000000002</v>
      </c>
    </row>
    <row r="5083" spans="1:3" ht="15.6" x14ac:dyDescent="0.3">
      <c r="A5083" s="116">
        <v>45502</v>
      </c>
      <c r="B5083" s="104">
        <v>18</v>
      </c>
      <c r="C5083" s="226">
        <v>17.001000000000001</v>
      </c>
    </row>
    <row r="5084" spans="1:3" ht="15.6" x14ac:dyDescent="0.3">
      <c r="A5084" s="116">
        <v>45502</v>
      </c>
      <c r="B5084" s="104">
        <v>19</v>
      </c>
      <c r="C5084" s="226">
        <v>16.978999999999999</v>
      </c>
    </row>
    <row r="5085" spans="1:3" ht="15.6" x14ac:dyDescent="0.3">
      <c r="A5085" s="116">
        <v>45502</v>
      </c>
      <c r="B5085" s="104">
        <v>20</v>
      </c>
      <c r="C5085" s="226">
        <v>16.693000000000001</v>
      </c>
    </row>
    <row r="5086" spans="1:3" ht="15.6" x14ac:dyDescent="0.3">
      <c r="A5086" s="116">
        <v>45502</v>
      </c>
      <c r="B5086" s="104">
        <v>21</v>
      </c>
      <c r="C5086" s="226">
        <v>17.463000000000001</v>
      </c>
    </row>
    <row r="5087" spans="1:3" ht="15.6" x14ac:dyDescent="0.3">
      <c r="A5087" s="116">
        <v>45502</v>
      </c>
      <c r="B5087" s="104">
        <v>22</v>
      </c>
      <c r="C5087" s="226">
        <v>17.05</v>
      </c>
    </row>
    <row r="5088" spans="1:3" ht="15.6" x14ac:dyDescent="0.3">
      <c r="A5088" s="116">
        <v>45502</v>
      </c>
      <c r="B5088" s="104">
        <v>23</v>
      </c>
      <c r="C5088" s="226">
        <v>16.864999999999998</v>
      </c>
    </row>
    <row r="5089" spans="1:3" ht="15.6" x14ac:dyDescent="0.3">
      <c r="A5089" s="116">
        <v>45502</v>
      </c>
      <c r="B5089" s="104">
        <v>24</v>
      </c>
      <c r="C5089" s="226">
        <v>16.516999999999999</v>
      </c>
    </row>
    <row r="5090" spans="1:3" ht="15.6" x14ac:dyDescent="0.3">
      <c r="A5090" s="116">
        <v>45503</v>
      </c>
      <c r="B5090" s="104">
        <v>1</v>
      </c>
      <c r="C5090" s="226">
        <v>16.803999999999998</v>
      </c>
    </row>
    <row r="5091" spans="1:3" ht="15.6" x14ac:dyDescent="0.3">
      <c r="A5091" s="116">
        <v>45503</v>
      </c>
      <c r="B5091" s="104">
        <v>2</v>
      </c>
      <c r="C5091" s="226">
        <v>16.347999999999999</v>
      </c>
    </row>
    <row r="5092" spans="1:3" ht="15.6" x14ac:dyDescent="0.3">
      <c r="A5092" s="116">
        <v>45503</v>
      </c>
      <c r="B5092" s="104">
        <v>3</v>
      </c>
      <c r="C5092" s="226">
        <v>16.113</v>
      </c>
    </row>
    <row r="5093" spans="1:3" ht="15.6" x14ac:dyDescent="0.3">
      <c r="A5093" s="116">
        <v>45503</v>
      </c>
      <c r="B5093" s="104">
        <v>4</v>
      </c>
      <c r="C5093" s="226">
        <v>16.215</v>
      </c>
    </row>
    <row r="5094" spans="1:3" ht="15.6" x14ac:dyDescent="0.3">
      <c r="A5094" s="116">
        <v>45503</v>
      </c>
      <c r="B5094" s="104">
        <v>5</v>
      </c>
      <c r="C5094" s="226">
        <v>15.798</v>
      </c>
    </row>
    <row r="5095" spans="1:3" ht="15.6" x14ac:dyDescent="0.3">
      <c r="A5095" s="116">
        <v>45503</v>
      </c>
      <c r="B5095" s="104">
        <v>6</v>
      </c>
      <c r="C5095" s="226">
        <v>15.821999999999999</v>
      </c>
    </row>
    <row r="5096" spans="1:3" ht="15.6" x14ac:dyDescent="0.3">
      <c r="A5096" s="116">
        <v>45503</v>
      </c>
      <c r="B5096" s="104">
        <v>7</v>
      </c>
      <c r="C5096" s="226">
        <v>16.574000000000002</v>
      </c>
    </row>
    <row r="5097" spans="1:3" ht="15.6" x14ac:dyDescent="0.3">
      <c r="A5097" s="116">
        <v>45503</v>
      </c>
      <c r="B5097" s="104">
        <v>8</v>
      </c>
      <c r="C5097" s="226">
        <v>17.285</v>
      </c>
    </row>
    <row r="5098" spans="1:3" ht="15.6" x14ac:dyDescent="0.3">
      <c r="A5098" s="116">
        <v>45503</v>
      </c>
      <c r="B5098" s="104">
        <v>9</v>
      </c>
      <c r="C5098" s="226">
        <v>17.472999999999999</v>
      </c>
    </row>
    <row r="5099" spans="1:3" ht="15.6" x14ac:dyDescent="0.3">
      <c r="A5099" s="116">
        <v>45503</v>
      </c>
      <c r="B5099" s="104">
        <v>10</v>
      </c>
      <c r="C5099" s="226">
        <v>17.137</v>
      </c>
    </row>
    <row r="5100" spans="1:3" ht="15.6" x14ac:dyDescent="0.3">
      <c r="A5100" s="116">
        <v>45503</v>
      </c>
      <c r="B5100" s="104">
        <v>11</v>
      </c>
      <c r="C5100" s="226">
        <v>17.914999999999999</v>
      </c>
    </row>
    <row r="5101" spans="1:3" ht="15.6" x14ac:dyDescent="0.3">
      <c r="A5101" s="116">
        <v>45503</v>
      </c>
      <c r="B5101" s="104">
        <v>12</v>
      </c>
      <c r="C5101" s="226">
        <v>17.419</v>
      </c>
    </row>
    <row r="5102" spans="1:3" ht="15.6" x14ac:dyDescent="0.3">
      <c r="A5102" s="116">
        <v>45503</v>
      </c>
      <c r="B5102" s="104">
        <v>13</v>
      </c>
      <c r="C5102" s="226">
        <v>17.629000000000001</v>
      </c>
    </row>
    <row r="5103" spans="1:3" ht="15.6" x14ac:dyDescent="0.3">
      <c r="A5103" s="116">
        <v>45503</v>
      </c>
      <c r="B5103" s="104">
        <v>14</v>
      </c>
      <c r="C5103" s="226">
        <v>16.79</v>
      </c>
    </row>
    <row r="5104" spans="1:3" ht="15.6" x14ac:dyDescent="0.3">
      <c r="A5104" s="116">
        <v>45503</v>
      </c>
      <c r="B5104" s="104">
        <v>15</v>
      </c>
      <c r="C5104" s="226">
        <v>17.126999999999999</v>
      </c>
    </row>
    <row r="5105" spans="1:3" ht="15.6" x14ac:dyDescent="0.3">
      <c r="A5105" s="116">
        <v>45503</v>
      </c>
      <c r="B5105" s="104">
        <v>16</v>
      </c>
      <c r="C5105" s="226">
        <v>17.899000000000001</v>
      </c>
    </row>
    <row r="5106" spans="1:3" ht="15.6" x14ac:dyDescent="0.3">
      <c r="A5106" s="116">
        <v>45503</v>
      </c>
      <c r="B5106" s="104">
        <v>17</v>
      </c>
      <c r="C5106" s="226">
        <v>18.071999999999999</v>
      </c>
    </row>
    <row r="5107" spans="1:3" ht="15.6" x14ac:dyDescent="0.3">
      <c r="A5107" s="116">
        <v>45503</v>
      </c>
      <c r="B5107" s="104">
        <v>18</v>
      </c>
      <c r="C5107" s="226">
        <v>17.565000000000001</v>
      </c>
    </row>
    <row r="5108" spans="1:3" ht="15.6" x14ac:dyDescent="0.3">
      <c r="A5108" s="116">
        <v>45503</v>
      </c>
      <c r="B5108" s="104">
        <v>19</v>
      </c>
      <c r="C5108" s="226">
        <v>17.513000000000002</v>
      </c>
    </row>
    <row r="5109" spans="1:3" ht="15.6" x14ac:dyDescent="0.3">
      <c r="A5109" s="116">
        <v>45503</v>
      </c>
      <c r="B5109" s="104">
        <v>20</v>
      </c>
      <c r="C5109" s="226">
        <v>17.867000000000001</v>
      </c>
    </row>
    <row r="5110" spans="1:3" ht="15.6" x14ac:dyDescent="0.3">
      <c r="A5110" s="116">
        <v>45503</v>
      </c>
      <c r="B5110" s="104">
        <v>21</v>
      </c>
      <c r="C5110" s="226">
        <v>17.559999999999999</v>
      </c>
    </row>
    <row r="5111" spans="1:3" ht="15.6" x14ac:dyDescent="0.3">
      <c r="A5111" s="116">
        <v>45503</v>
      </c>
      <c r="B5111" s="104">
        <v>22</v>
      </c>
      <c r="C5111" s="226">
        <v>16.913</v>
      </c>
    </row>
    <row r="5112" spans="1:3" ht="15.6" x14ac:dyDescent="0.3">
      <c r="A5112" s="116">
        <v>45503</v>
      </c>
      <c r="B5112" s="104">
        <v>23</v>
      </c>
      <c r="C5112" s="226">
        <v>16.638999999999999</v>
      </c>
    </row>
    <row r="5113" spans="1:3" ht="15.6" x14ac:dyDescent="0.3">
      <c r="A5113" s="116">
        <v>45503</v>
      </c>
      <c r="B5113" s="104">
        <v>24</v>
      </c>
      <c r="C5113" s="226">
        <v>15.75</v>
      </c>
    </row>
    <row r="5114" spans="1:3" ht="15.6" x14ac:dyDescent="0.3">
      <c r="A5114" s="116">
        <v>45504</v>
      </c>
      <c r="B5114" s="104">
        <v>1</v>
      </c>
      <c r="C5114" s="226">
        <v>15.701000000000001</v>
      </c>
    </row>
    <row r="5115" spans="1:3" ht="15.6" x14ac:dyDescent="0.3">
      <c r="A5115" s="116">
        <v>45504</v>
      </c>
      <c r="B5115" s="104">
        <v>2</v>
      </c>
      <c r="C5115" s="226">
        <v>15.673</v>
      </c>
    </row>
    <row r="5116" spans="1:3" ht="15.6" x14ac:dyDescent="0.3">
      <c r="A5116" s="116">
        <v>45504</v>
      </c>
      <c r="B5116" s="104">
        <v>3</v>
      </c>
      <c r="C5116" s="226">
        <v>15.930999999999999</v>
      </c>
    </row>
    <row r="5117" spans="1:3" ht="15.6" x14ac:dyDescent="0.3">
      <c r="A5117" s="116">
        <v>45504</v>
      </c>
      <c r="B5117" s="104">
        <v>4</v>
      </c>
      <c r="C5117" s="226">
        <v>15.702999999999999</v>
      </c>
    </row>
    <row r="5118" spans="1:3" ht="15.6" x14ac:dyDescent="0.3">
      <c r="A5118" s="116">
        <v>45504</v>
      </c>
      <c r="B5118" s="104">
        <v>5</v>
      </c>
      <c r="C5118" s="226">
        <v>15.904</v>
      </c>
    </row>
    <row r="5119" spans="1:3" ht="15.6" x14ac:dyDescent="0.3">
      <c r="A5119" s="116">
        <v>45504</v>
      </c>
      <c r="B5119" s="104">
        <v>6</v>
      </c>
      <c r="C5119" s="226">
        <v>15.071</v>
      </c>
    </row>
    <row r="5120" spans="1:3" ht="15.6" x14ac:dyDescent="0.3">
      <c r="A5120" s="116">
        <v>45504</v>
      </c>
      <c r="B5120" s="104">
        <v>7</v>
      </c>
      <c r="C5120" s="226">
        <v>15.672000000000001</v>
      </c>
    </row>
    <row r="5121" spans="1:3" ht="15.6" x14ac:dyDescent="0.3">
      <c r="A5121" s="116">
        <v>45504</v>
      </c>
      <c r="B5121" s="104">
        <v>8</v>
      </c>
      <c r="C5121" s="226">
        <v>16.677</v>
      </c>
    </row>
    <row r="5122" spans="1:3" ht="15.6" x14ac:dyDescent="0.3">
      <c r="A5122" s="116">
        <v>45504</v>
      </c>
      <c r="B5122" s="104">
        <v>9</v>
      </c>
      <c r="C5122" s="226">
        <v>16.501999999999999</v>
      </c>
    </row>
    <row r="5123" spans="1:3" ht="15.6" x14ac:dyDescent="0.3">
      <c r="A5123" s="116">
        <v>45504</v>
      </c>
      <c r="B5123" s="104">
        <v>10</v>
      </c>
      <c r="C5123" s="226">
        <v>16.597000000000001</v>
      </c>
    </row>
    <row r="5124" spans="1:3" ht="15.6" x14ac:dyDescent="0.3">
      <c r="A5124" s="116">
        <v>45504</v>
      </c>
      <c r="B5124" s="104">
        <v>11</v>
      </c>
      <c r="C5124" s="226">
        <v>18.236000000000001</v>
      </c>
    </row>
    <row r="5125" spans="1:3" ht="15.6" x14ac:dyDescent="0.3">
      <c r="A5125" s="116">
        <v>45504</v>
      </c>
      <c r="B5125" s="104">
        <v>12</v>
      </c>
      <c r="C5125" s="226">
        <v>19.093</v>
      </c>
    </row>
    <row r="5126" spans="1:3" ht="15.6" x14ac:dyDescent="0.3">
      <c r="A5126" s="116">
        <v>45504</v>
      </c>
      <c r="B5126" s="104">
        <v>13</v>
      </c>
      <c r="C5126" s="226">
        <v>18.193999999999999</v>
      </c>
    </row>
    <row r="5127" spans="1:3" ht="15.6" x14ac:dyDescent="0.3">
      <c r="A5127" s="116">
        <v>45504</v>
      </c>
      <c r="B5127" s="104">
        <v>14</v>
      </c>
      <c r="C5127" s="226">
        <v>18.536000000000001</v>
      </c>
    </row>
    <row r="5128" spans="1:3" ht="15.6" x14ac:dyDescent="0.3">
      <c r="A5128" s="116">
        <v>45504</v>
      </c>
      <c r="B5128" s="104">
        <v>15</v>
      </c>
      <c r="C5128" s="226">
        <v>18.125</v>
      </c>
    </row>
    <row r="5129" spans="1:3" ht="15.6" x14ac:dyDescent="0.3">
      <c r="A5129" s="116">
        <v>45504</v>
      </c>
      <c r="B5129" s="104">
        <v>16</v>
      </c>
      <c r="C5129" s="226">
        <v>17.266999999999999</v>
      </c>
    </row>
    <row r="5130" spans="1:3" ht="15.6" x14ac:dyDescent="0.3">
      <c r="A5130" s="116">
        <v>45504</v>
      </c>
      <c r="B5130" s="104">
        <v>17</v>
      </c>
      <c r="C5130" s="226">
        <v>17.719000000000001</v>
      </c>
    </row>
    <row r="5131" spans="1:3" ht="15.6" x14ac:dyDescent="0.3">
      <c r="A5131" s="116">
        <v>45504</v>
      </c>
      <c r="B5131" s="104">
        <v>18</v>
      </c>
      <c r="C5131" s="226">
        <v>17.574999999999999</v>
      </c>
    </row>
    <row r="5132" spans="1:3" ht="15.6" x14ac:dyDescent="0.3">
      <c r="A5132" s="116">
        <v>45504</v>
      </c>
      <c r="B5132" s="104">
        <v>19</v>
      </c>
      <c r="C5132" s="226">
        <v>16.850999999999999</v>
      </c>
    </row>
    <row r="5133" spans="1:3" ht="15.6" x14ac:dyDescent="0.3">
      <c r="A5133" s="116">
        <v>45504</v>
      </c>
      <c r="B5133" s="104">
        <v>20</v>
      </c>
      <c r="C5133" s="226">
        <v>17.324999999999999</v>
      </c>
    </row>
    <row r="5134" spans="1:3" ht="15.6" x14ac:dyDescent="0.3">
      <c r="A5134" s="116">
        <v>45504</v>
      </c>
      <c r="B5134" s="104">
        <v>21</v>
      </c>
      <c r="C5134" s="226">
        <v>17.623999999999999</v>
      </c>
    </row>
    <row r="5135" spans="1:3" ht="15.6" x14ac:dyDescent="0.3">
      <c r="A5135" s="116">
        <v>45504</v>
      </c>
      <c r="B5135" s="104">
        <v>22</v>
      </c>
      <c r="C5135" s="226">
        <v>16.696999999999999</v>
      </c>
    </row>
    <row r="5136" spans="1:3" ht="15.6" x14ac:dyDescent="0.3">
      <c r="A5136" s="116">
        <v>45504</v>
      </c>
      <c r="B5136" s="104">
        <v>23</v>
      </c>
      <c r="C5136" s="226">
        <v>16.882999999999999</v>
      </c>
    </row>
    <row r="5137" spans="1:3" ht="15.6" x14ac:dyDescent="0.3">
      <c r="A5137" s="116">
        <v>45504</v>
      </c>
      <c r="B5137" s="104">
        <v>24</v>
      </c>
      <c r="C5137" s="226">
        <v>16.622</v>
      </c>
    </row>
    <row r="5138" spans="1:3" ht="15.6" x14ac:dyDescent="0.3">
      <c r="A5138" s="116">
        <v>45505</v>
      </c>
      <c r="B5138" s="104">
        <v>1</v>
      </c>
      <c r="C5138" s="226">
        <v>15.766999999999999</v>
      </c>
    </row>
    <row r="5139" spans="1:3" ht="15.6" x14ac:dyDescent="0.3">
      <c r="A5139" s="116">
        <v>45505</v>
      </c>
      <c r="B5139" s="104">
        <v>2</v>
      </c>
      <c r="C5139" s="226">
        <v>15.157999999999999</v>
      </c>
    </row>
    <row r="5140" spans="1:3" ht="15.6" x14ac:dyDescent="0.3">
      <c r="A5140" s="116">
        <v>45505</v>
      </c>
      <c r="B5140" s="104">
        <v>3</v>
      </c>
      <c r="C5140" s="226">
        <v>14.319000000000001</v>
      </c>
    </row>
    <row r="5141" spans="1:3" ht="15.6" x14ac:dyDescent="0.3">
      <c r="A5141" s="116">
        <v>45505</v>
      </c>
      <c r="B5141" s="104">
        <v>4</v>
      </c>
      <c r="C5141" s="226">
        <v>14.441000000000001</v>
      </c>
    </row>
    <row r="5142" spans="1:3" ht="15.6" x14ac:dyDescent="0.3">
      <c r="A5142" s="116">
        <v>45505</v>
      </c>
      <c r="B5142" s="104">
        <v>5</v>
      </c>
      <c r="C5142" s="226">
        <v>14.807</v>
      </c>
    </row>
    <row r="5143" spans="1:3" ht="15.6" x14ac:dyDescent="0.3">
      <c r="A5143" s="116">
        <v>45505</v>
      </c>
      <c r="B5143" s="104">
        <v>6</v>
      </c>
      <c r="C5143" s="226">
        <v>15.712</v>
      </c>
    </row>
    <row r="5144" spans="1:3" ht="15.6" x14ac:dyDescent="0.3">
      <c r="A5144" s="116">
        <v>45505</v>
      </c>
      <c r="B5144" s="104">
        <v>7</v>
      </c>
      <c r="C5144" s="226">
        <v>15.048</v>
      </c>
    </row>
    <row r="5145" spans="1:3" ht="15.6" x14ac:dyDescent="0.3">
      <c r="A5145" s="116">
        <v>45505</v>
      </c>
      <c r="B5145" s="104">
        <v>8</v>
      </c>
      <c r="C5145" s="226">
        <v>15.726000000000001</v>
      </c>
    </row>
    <row r="5146" spans="1:3" ht="15.6" x14ac:dyDescent="0.3">
      <c r="A5146" s="116">
        <v>45505</v>
      </c>
      <c r="B5146" s="104">
        <v>9</v>
      </c>
      <c r="C5146" s="226">
        <v>15.148</v>
      </c>
    </row>
    <row r="5147" spans="1:3" ht="15.6" x14ac:dyDescent="0.3">
      <c r="A5147" s="116">
        <v>45505</v>
      </c>
      <c r="B5147" s="104">
        <v>10</v>
      </c>
      <c r="C5147" s="226">
        <v>15.882</v>
      </c>
    </row>
    <row r="5148" spans="1:3" ht="15.6" x14ac:dyDescent="0.3">
      <c r="A5148" s="116">
        <v>45505</v>
      </c>
      <c r="B5148" s="104">
        <v>11</v>
      </c>
      <c r="C5148" s="226">
        <v>16.428999999999998</v>
      </c>
    </row>
    <row r="5149" spans="1:3" ht="15.6" x14ac:dyDescent="0.3">
      <c r="A5149" s="116">
        <v>45505</v>
      </c>
      <c r="B5149" s="104">
        <v>12</v>
      </c>
      <c r="C5149" s="226">
        <v>16.693999999999999</v>
      </c>
    </row>
    <row r="5150" spans="1:3" ht="15.6" x14ac:dyDescent="0.3">
      <c r="A5150" s="116">
        <v>45505</v>
      </c>
      <c r="B5150" s="104">
        <v>13</v>
      </c>
      <c r="C5150" s="226">
        <v>16.303000000000001</v>
      </c>
    </row>
    <row r="5151" spans="1:3" ht="15.6" x14ac:dyDescent="0.3">
      <c r="A5151" s="116">
        <v>45505</v>
      </c>
      <c r="B5151" s="104">
        <v>14</v>
      </c>
      <c r="C5151" s="226">
        <v>16.794</v>
      </c>
    </row>
    <row r="5152" spans="1:3" ht="15.6" x14ac:dyDescent="0.3">
      <c r="A5152" s="116">
        <v>45505</v>
      </c>
      <c r="B5152" s="104">
        <v>15</v>
      </c>
      <c r="C5152" s="226">
        <v>16.329999999999998</v>
      </c>
    </row>
    <row r="5153" spans="1:3" ht="15.6" x14ac:dyDescent="0.3">
      <c r="A5153" s="116">
        <v>45505</v>
      </c>
      <c r="B5153" s="104">
        <v>16</v>
      </c>
      <c r="C5153" s="226">
        <v>15.930999999999999</v>
      </c>
    </row>
    <row r="5154" spans="1:3" ht="15.6" x14ac:dyDescent="0.3">
      <c r="A5154" s="116">
        <v>45505</v>
      </c>
      <c r="B5154" s="104">
        <v>17</v>
      </c>
      <c r="C5154" s="226">
        <v>15.537000000000001</v>
      </c>
    </row>
    <row r="5155" spans="1:3" ht="15.6" x14ac:dyDescent="0.3">
      <c r="A5155" s="116">
        <v>45505</v>
      </c>
      <c r="B5155" s="104">
        <v>18</v>
      </c>
      <c r="C5155" s="226">
        <v>16.09</v>
      </c>
    </row>
    <row r="5156" spans="1:3" ht="15.6" x14ac:dyDescent="0.3">
      <c r="A5156" s="116">
        <v>45505</v>
      </c>
      <c r="B5156" s="104">
        <v>19</v>
      </c>
      <c r="C5156" s="226">
        <v>16.247</v>
      </c>
    </row>
    <row r="5157" spans="1:3" ht="15.6" x14ac:dyDescent="0.3">
      <c r="A5157" s="116">
        <v>45505</v>
      </c>
      <c r="B5157" s="104">
        <v>20</v>
      </c>
      <c r="C5157" s="226">
        <v>16.728999999999999</v>
      </c>
    </row>
    <row r="5158" spans="1:3" ht="15.6" x14ac:dyDescent="0.3">
      <c r="A5158" s="116">
        <v>45505</v>
      </c>
      <c r="B5158" s="104">
        <v>21</v>
      </c>
      <c r="C5158" s="226">
        <v>16.954999999999998</v>
      </c>
    </row>
    <row r="5159" spans="1:3" ht="15.6" x14ac:dyDescent="0.3">
      <c r="A5159" s="116">
        <v>45505</v>
      </c>
      <c r="B5159" s="104">
        <v>22</v>
      </c>
      <c r="C5159" s="226">
        <v>16.751000000000001</v>
      </c>
    </row>
    <row r="5160" spans="1:3" ht="15.6" x14ac:dyDescent="0.3">
      <c r="A5160" s="116">
        <v>45505</v>
      </c>
      <c r="B5160" s="104">
        <v>23</v>
      </c>
      <c r="C5160" s="226">
        <v>16.260999999999999</v>
      </c>
    </row>
    <row r="5161" spans="1:3" ht="15.6" x14ac:dyDescent="0.3">
      <c r="A5161" s="116">
        <v>45505</v>
      </c>
      <c r="B5161" s="104">
        <v>24</v>
      </c>
      <c r="C5161" s="226">
        <v>15.718</v>
      </c>
    </row>
    <row r="5162" spans="1:3" ht="15.6" x14ac:dyDescent="0.3">
      <c r="A5162" s="116">
        <v>45506</v>
      </c>
      <c r="B5162" s="104">
        <v>1</v>
      </c>
      <c r="C5162" s="226">
        <v>15.289</v>
      </c>
    </row>
    <row r="5163" spans="1:3" ht="15.6" x14ac:dyDescent="0.3">
      <c r="A5163" s="116">
        <v>45506</v>
      </c>
      <c r="B5163" s="104">
        <v>2</v>
      </c>
      <c r="C5163" s="226">
        <v>15.417999999999999</v>
      </c>
    </row>
    <row r="5164" spans="1:3" ht="15.6" x14ac:dyDescent="0.3">
      <c r="A5164" s="116">
        <v>45506</v>
      </c>
      <c r="B5164" s="104">
        <v>3</v>
      </c>
      <c r="C5164" s="226">
        <v>16.001999999999999</v>
      </c>
    </row>
    <row r="5165" spans="1:3" ht="15.6" x14ac:dyDescent="0.3">
      <c r="A5165" s="116">
        <v>45506</v>
      </c>
      <c r="B5165" s="104">
        <v>4</v>
      </c>
      <c r="C5165" s="226">
        <v>16.350999999999999</v>
      </c>
    </row>
    <row r="5166" spans="1:3" ht="15.6" x14ac:dyDescent="0.3">
      <c r="A5166" s="116">
        <v>45506</v>
      </c>
      <c r="B5166" s="104">
        <v>5</v>
      </c>
      <c r="C5166" s="226">
        <v>16.283999999999999</v>
      </c>
    </row>
    <row r="5167" spans="1:3" ht="15.6" x14ac:dyDescent="0.3">
      <c r="A5167" s="116">
        <v>45506</v>
      </c>
      <c r="B5167" s="104">
        <v>6</v>
      </c>
      <c r="C5167" s="226">
        <v>15.074</v>
      </c>
    </row>
    <row r="5168" spans="1:3" ht="15.6" x14ac:dyDescent="0.3">
      <c r="A5168" s="116">
        <v>45506</v>
      </c>
      <c r="B5168" s="104">
        <v>7</v>
      </c>
      <c r="C5168" s="226">
        <v>15.231</v>
      </c>
    </row>
    <row r="5169" spans="1:3" ht="15.6" x14ac:dyDescent="0.3">
      <c r="A5169" s="116">
        <v>45506</v>
      </c>
      <c r="B5169" s="104">
        <v>8</v>
      </c>
      <c r="C5169" s="226">
        <v>15.539</v>
      </c>
    </row>
    <row r="5170" spans="1:3" ht="15.6" x14ac:dyDescent="0.3">
      <c r="A5170" s="116">
        <v>45506</v>
      </c>
      <c r="B5170" s="104">
        <v>9</v>
      </c>
      <c r="C5170" s="226">
        <v>15.669</v>
      </c>
    </row>
    <row r="5171" spans="1:3" ht="15.6" x14ac:dyDescent="0.3">
      <c r="A5171" s="116">
        <v>45506</v>
      </c>
      <c r="B5171" s="104">
        <v>10</v>
      </c>
      <c r="C5171" s="226">
        <v>16.093</v>
      </c>
    </row>
    <row r="5172" spans="1:3" ht="15.6" x14ac:dyDescent="0.3">
      <c r="A5172" s="116">
        <v>45506</v>
      </c>
      <c r="B5172" s="104">
        <v>11</v>
      </c>
      <c r="C5172" s="226">
        <v>15.77</v>
      </c>
    </row>
    <row r="5173" spans="1:3" ht="15.6" x14ac:dyDescent="0.3">
      <c r="A5173" s="116">
        <v>45506</v>
      </c>
      <c r="B5173" s="104">
        <v>12</v>
      </c>
      <c r="C5173" s="226">
        <v>16.010999999999999</v>
      </c>
    </row>
    <row r="5174" spans="1:3" ht="15.6" x14ac:dyDescent="0.3">
      <c r="A5174" s="116">
        <v>45506</v>
      </c>
      <c r="B5174" s="104">
        <v>13</v>
      </c>
      <c r="C5174" s="226">
        <v>15.147</v>
      </c>
    </row>
    <row r="5175" spans="1:3" ht="15.6" x14ac:dyDescent="0.3">
      <c r="A5175" s="116">
        <v>45506</v>
      </c>
      <c r="B5175" s="104">
        <v>14</v>
      </c>
      <c r="C5175" s="226">
        <v>15.295999999999999</v>
      </c>
    </row>
    <row r="5176" spans="1:3" ht="15.6" x14ac:dyDescent="0.3">
      <c r="A5176" s="116">
        <v>45506</v>
      </c>
      <c r="B5176" s="104">
        <v>15</v>
      </c>
      <c r="C5176" s="226">
        <v>14.881</v>
      </c>
    </row>
    <row r="5177" spans="1:3" ht="15.6" x14ac:dyDescent="0.3">
      <c r="A5177" s="116">
        <v>45506</v>
      </c>
      <c r="B5177" s="104">
        <v>16</v>
      </c>
      <c r="C5177" s="226">
        <v>14.831</v>
      </c>
    </row>
    <row r="5178" spans="1:3" ht="15.6" x14ac:dyDescent="0.3">
      <c r="A5178" s="116">
        <v>45506</v>
      </c>
      <c r="B5178" s="104">
        <v>17</v>
      </c>
      <c r="C5178" s="226">
        <v>14.869</v>
      </c>
    </row>
    <row r="5179" spans="1:3" ht="15.6" x14ac:dyDescent="0.3">
      <c r="A5179" s="116">
        <v>45506</v>
      </c>
      <c r="B5179" s="104">
        <v>18</v>
      </c>
      <c r="C5179" s="226">
        <v>14.757</v>
      </c>
    </row>
    <row r="5180" spans="1:3" ht="15.6" x14ac:dyDescent="0.3">
      <c r="A5180" s="116">
        <v>45506</v>
      </c>
      <c r="B5180" s="104">
        <v>19</v>
      </c>
      <c r="C5180" s="226">
        <v>14.423999999999999</v>
      </c>
    </row>
    <row r="5181" spans="1:3" ht="15.6" x14ac:dyDescent="0.3">
      <c r="A5181" s="116">
        <v>45506</v>
      </c>
      <c r="B5181" s="104">
        <v>20</v>
      </c>
      <c r="C5181" s="226">
        <v>15.368</v>
      </c>
    </row>
    <row r="5182" spans="1:3" ht="15.6" x14ac:dyDescent="0.3">
      <c r="A5182" s="116">
        <v>45506</v>
      </c>
      <c r="B5182" s="104">
        <v>21</v>
      </c>
      <c r="C5182" s="226">
        <v>14.318</v>
      </c>
    </row>
    <row r="5183" spans="1:3" ht="15.6" x14ac:dyDescent="0.3">
      <c r="A5183" s="116">
        <v>45506</v>
      </c>
      <c r="B5183" s="104">
        <v>22</v>
      </c>
      <c r="C5183" s="226">
        <v>14.329000000000001</v>
      </c>
    </row>
    <row r="5184" spans="1:3" ht="15.6" x14ac:dyDescent="0.3">
      <c r="A5184" s="116">
        <v>45506</v>
      </c>
      <c r="B5184" s="104">
        <v>23</v>
      </c>
      <c r="C5184" s="226">
        <v>14.313000000000001</v>
      </c>
    </row>
    <row r="5185" spans="1:3" ht="15.6" x14ac:dyDescent="0.3">
      <c r="A5185" s="116">
        <v>45506</v>
      </c>
      <c r="B5185" s="104">
        <v>24</v>
      </c>
      <c r="C5185" s="226">
        <v>14.323</v>
      </c>
    </row>
    <row r="5186" spans="1:3" ht="15.6" x14ac:dyDescent="0.3">
      <c r="A5186" s="116">
        <v>45507</v>
      </c>
      <c r="B5186" s="104">
        <v>1</v>
      </c>
      <c r="C5186" s="226">
        <v>13.266</v>
      </c>
    </row>
    <row r="5187" spans="1:3" ht="15.6" x14ac:dyDescent="0.3">
      <c r="A5187" s="116">
        <v>45507</v>
      </c>
      <c r="B5187" s="104">
        <v>2</v>
      </c>
      <c r="C5187" s="226">
        <v>13.061999999999999</v>
      </c>
    </row>
    <row r="5188" spans="1:3" ht="15.6" x14ac:dyDescent="0.3">
      <c r="A5188" s="116">
        <v>45507</v>
      </c>
      <c r="B5188" s="104">
        <v>3</v>
      </c>
      <c r="C5188" s="226">
        <v>12.177</v>
      </c>
    </row>
    <row r="5189" spans="1:3" ht="15.6" x14ac:dyDescent="0.3">
      <c r="A5189" s="116">
        <v>45507</v>
      </c>
      <c r="B5189" s="104">
        <v>4</v>
      </c>
      <c r="C5189" s="226">
        <v>12.337999999999999</v>
      </c>
    </row>
    <row r="5190" spans="1:3" ht="15.6" x14ac:dyDescent="0.3">
      <c r="A5190" s="116">
        <v>45507</v>
      </c>
      <c r="B5190" s="104">
        <v>5</v>
      </c>
      <c r="C5190" s="226">
        <v>12.18</v>
      </c>
    </row>
    <row r="5191" spans="1:3" ht="15.6" x14ac:dyDescent="0.3">
      <c r="A5191" s="116">
        <v>45507</v>
      </c>
      <c r="B5191" s="104">
        <v>6</v>
      </c>
      <c r="C5191" s="226">
        <v>12.326000000000001</v>
      </c>
    </row>
    <row r="5192" spans="1:3" ht="15.6" x14ac:dyDescent="0.3">
      <c r="A5192" s="116">
        <v>45507</v>
      </c>
      <c r="B5192" s="104">
        <v>7</v>
      </c>
      <c r="C5192" s="226">
        <v>12.21</v>
      </c>
    </row>
    <row r="5193" spans="1:3" ht="15.6" x14ac:dyDescent="0.3">
      <c r="A5193" s="116">
        <v>45507</v>
      </c>
      <c r="B5193" s="104">
        <v>8</v>
      </c>
      <c r="C5193" s="226">
        <v>12.73</v>
      </c>
    </row>
    <row r="5194" spans="1:3" ht="15.6" x14ac:dyDescent="0.3">
      <c r="A5194" s="116">
        <v>45507</v>
      </c>
      <c r="B5194" s="104">
        <v>9</v>
      </c>
      <c r="C5194" s="226">
        <v>12.773</v>
      </c>
    </row>
    <row r="5195" spans="1:3" ht="15.6" x14ac:dyDescent="0.3">
      <c r="A5195" s="116">
        <v>45507</v>
      </c>
      <c r="B5195" s="104">
        <v>10</v>
      </c>
      <c r="C5195" s="226">
        <v>12.933</v>
      </c>
    </row>
    <row r="5196" spans="1:3" ht="15.6" x14ac:dyDescent="0.3">
      <c r="A5196" s="116">
        <v>45507</v>
      </c>
      <c r="B5196" s="104">
        <v>11</v>
      </c>
      <c r="C5196" s="226">
        <v>13.172000000000001</v>
      </c>
    </row>
    <row r="5197" spans="1:3" ht="15.6" x14ac:dyDescent="0.3">
      <c r="A5197" s="116">
        <v>45507</v>
      </c>
      <c r="B5197" s="104">
        <v>12</v>
      </c>
      <c r="C5197" s="226">
        <v>13.615</v>
      </c>
    </row>
    <row r="5198" spans="1:3" ht="15.6" x14ac:dyDescent="0.3">
      <c r="A5198" s="116">
        <v>45507</v>
      </c>
      <c r="B5198" s="104">
        <v>13</v>
      </c>
      <c r="C5198" s="226">
        <v>13.387</v>
      </c>
    </row>
    <row r="5199" spans="1:3" ht="15.6" x14ac:dyDescent="0.3">
      <c r="A5199" s="116">
        <v>45507</v>
      </c>
      <c r="B5199" s="104">
        <v>14</v>
      </c>
      <c r="C5199" s="226">
        <v>13.65</v>
      </c>
    </row>
    <row r="5200" spans="1:3" ht="15.6" x14ac:dyDescent="0.3">
      <c r="A5200" s="116">
        <v>45507</v>
      </c>
      <c r="B5200" s="104">
        <v>15</v>
      </c>
      <c r="C5200" s="226">
        <v>13.368</v>
      </c>
    </row>
    <row r="5201" spans="1:3" ht="15.6" x14ac:dyDescent="0.3">
      <c r="A5201" s="116">
        <v>45507</v>
      </c>
      <c r="B5201" s="104">
        <v>16</v>
      </c>
      <c r="C5201" s="226">
        <v>13.663</v>
      </c>
    </row>
    <row r="5202" spans="1:3" ht="15.6" x14ac:dyDescent="0.3">
      <c r="A5202" s="116">
        <v>45507</v>
      </c>
      <c r="B5202" s="104">
        <v>17</v>
      </c>
      <c r="C5202" s="226">
        <v>13.438000000000001</v>
      </c>
    </row>
    <row r="5203" spans="1:3" ht="15.6" x14ac:dyDescent="0.3">
      <c r="A5203" s="116">
        <v>45507</v>
      </c>
      <c r="B5203" s="104">
        <v>18</v>
      </c>
      <c r="C5203" s="226">
        <v>12.914999999999999</v>
      </c>
    </row>
    <row r="5204" spans="1:3" ht="15.6" x14ac:dyDescent="0.3">
      <c r="A5204" s="116">
        <v>45507</v>
      </c>
      <c r="B5204" s="104">
        <v>19</v>
      </c>
      <c r="C5204" s="226">
        <v>12.601000000000001</v>
      </c>
    </row>
    <row r="5205" spans="1:3" ht="15.6" x14ac:dyDescent="0.3">
      <c r="A5205" s="116">
        <v>45507</v>
      </c>
      <c r="B5205" s="104">
        <v>20</v>
      </c>
      <c r="C5205" s="226">
        <v>13.02</v>
      </c>
    </row>
    <row r="5206" spans="1:3" ht="15.6" x14ac:dyDescent="0.3">
      <c r="A5206" s="116">
        <v>45507</v>
      </c>
      <c r="B5206" s="104">
        <v>21</v>
      </c>
      <c r="C5206" s="226">
        <v>12.505000000000001</v>
      </c>
    </row>
    <row r="5207" spans="1:3" ht="15.6" x14ac:dyDescent="0.3">
      <c r="A5207" s="116">
        <v>45507</v>
      </c>
      <c r="B5207" s="104">
        <v>22</v>
      </c>
      <c r="C5207" s="226">
        <v>12.38</v>
      </c>
    </row>
    <row r="5208" spans="1:3" ht="15.6" x14ac:dyDescent="0.3">
      <c r="A5208" s="116">
        <v>45507</v>
      </c>
      <c r="B5208" s="104">
        <v>23</v>
      </c>
      <c r="C5208" s="226">
        <v>12.451000000000001</v>
      </c>
    </row>
    <row r="5209" spans="1:3" ht="15.6" x14ac:dyDescent="0.3">
      <c r="A5209" s="116">
        <v>45507</v>
      </c>
      <c r="B5209" s="104">
        <v>24</v>
      </c>
      <c r="C5209" s="226">
        <v>11.871</v>
      </c>
    </row>
    <row r="5210" spans="1:3" ht="15.6" x14ac:dyDescent="0.3">
      <c r="A5210" s="116">
        <v>45508</v>
      </c>
      <c r="B5210" s="104">
        <v>1</v>
      </c>
      <c r="C5210" s="226">
        <v>11.462</v>
      </c>
    </row>
    <row r="5211" spans="1:3" ht="15.6" x14ac:dyDescent="0.3">
      <c r="A5211" s="116">
        <v>45508</v>
      </c>
      <c r="B5211" s="104">
        <v>2</v>
      </c>
      <c r="C5211" s="226">
        <v>11.257</v>
      </c>
    </row>
    <row r="5212" spans="1:3" ht="15.6" x14ac:dyDescent="0.3">
      <c r="A5212" s="116">
        <v>45508</v>
      </c>
      <c r="B5212" s="104">
        <v>3</v>
      </c>
      <c r="C5212" s="226">
        <v>10.909000000000001</v>
      </c>
    </row>
    <row r="5213" spans="1:3" ht="15.6" x14ac:dyDescent="0.3">
      <c r="A5213" s="116">
        <v>45508</v>
      </c>
      <c r="B5213" s="104">
        <v>4</v>
      </c>
      <c r="C5213" s="226">
        <v>11.159000000000001</v>
      </c>
    </row>
    <row r="5214" spans="1:3" ht="15.6" x14ac:dyDescent="0.3">
      <c r="A5214" s="116">
        <v>45508</v>
      </c>
      <c r="B5214" s="104">
        <v>5</v>
      </c>
      <c r="C5214" s="226">
        <v>10.871</v>
      </c>
    </row>
    <row r="5215" spans="1:3" ht="15.6" x14ac:dyDescent="0.3">
      <c r="A5215" s="116">
        <v>45508</v>
      </c>
      <c r="B5215" s="104">
        <v>6</v>
      </c>
      <c r="C5215" s="226">
        <v>11.055</v>
      </c>
    </row>
    <row r="5216" spans="1:3" ht="15.6" x14ac:dyDescent="0.3">
      <c r="A5216" s="116">
        <v>45508</v>
      </c>
      <c r="B5216" s="104">
        <v>7</v>
      </c>
      <c r="C5216" s="226">
        <v>11.004</v>
      </c>
    </row>
    <row r="5217" spans="1:3" ht="15.6" x14ac:dyDescent="0.3">
      <c r="A5217" s="116">
        <v>45508</v>
      </c>
      <c r="B5217" s="104">
        <v>8</v>
      </c>
      <c r="C5217" s="226">
        <v>11.391</v>
      </c>
    </row>
    <row r="5218" spans="1:3" ht="15.6" x14ac:dyDescent="0.3">
      <c r="A5218" s="116">
        <v>45508</v>
      </c>
      <c r="B5218" s="104">
        <v>9</v>
      </c>
      <c r="C5218" s="226">
        <v>11.103999999999999</v>
      </c>
    </row>
    <row r="5219" spans="1:3" ht="15.6" x14ac:dyDescent="0.3">
      <c r="A5219" s="116">
        <v>45508</v>
      </c>
      <c r="B5219" s="104">
        <v>10</v>
      </c>
      <c r="C5219" s="226">
        <v>11.347</v>
      </c>
    </row>
    <row r="5220" spans="1:3" ht="15.6" x14ac:dyDescent="0.3">
      <c r="A5220" s="116">
        <v>45508</v>
      </c>
      <c r="B5220" s="104">
        <v>11</v>
      </c>
      <c r="C5220" s="226">
        <v>11.858000000000001</v>
      </c>
    </row>
    <row r="5221" spans="1:3" ht="15.6" x14ac:dyDescent="0.3">
      <c r="A5221" s="116">
        <v>45508</v>
      </c>
      <c r="B5221" s="104">
        <v>12</v>
      </c>
      <c r="C5221" s="226">
        <v>13.095000000000001</v>
      </c>
    </row>
    <row r="5222" spans="1:3" ht="15.6" x14ac:dyDescent="0.3">
      <c r="A5222" s="116">
        <v>45508</v>
      </c>
      <c r="B5222" s="104">
        <v>13</v>
      </c>
      <c r="C5222" s="226">
        <v>12.707000000000001</v>
      </c>
    </row>
    <row r="5223" spans="1:3" ht="15.6" x14ac:dyDescent="0.3">
      <c r="A5223" s="116">
        <v>45508</v>
      </c>
      <c r="B5223" s="104">
        <v>14</v>
      </c>
      <c r="C5223" s="226">
        <v>13.085000000000001</v>
      </c>
    </row>
    <row r="5224" spans="1:3" ht="15.6" x14ac:dyDescent="0.3">
      <c r="A5224" s="116">
        <v>45508</v>
      </c>
      <c r="B5224" s="104">
        <v>15</v>
      </c>
      <c r="C5224" s="226">
        <v>12.837999999999999</v>
      </c>
    </row>
    <row r="5225" spans="1:3" ht="15.6" x14ac:dyDescent="0.3">
      <c r="A5225" s="116">
        <v>45508</v>
      </c>
      <c r="B5225" s="104">
        <v>16</v>
      </c>
      <c r="C5225" s="226">
        <v>13.138999999999999</v>
      </c>
    </row>
    <row r="5226" spans="1:3" ht="15.6" x14ac:dyDescent="0.3">
      <c r="A5226" s="116">
        <v>45508</v>
      </c>
      <c r="B5226" s="104">
        <v>17</v>
      </c>
      <c r="C5226" s="226">
        <v>12.95</v>
      </c>
    </row>
    <row r="5227" spans="1:3" ht="15.6" x14ac:dyDescent="0.3">
      <c r="A5227" s="116">
        <v>45508</v>
      </c>
      <c r="B5227" s="104">
        <v>18</v>
      </c>
      <c r="C5227" s="226">
        <v>13.023</v>
      </c>
    </row>
    <row r="5228" spans="1:3" ht="15.6" x14ac:dyDescent="0.3">
      <c r="A5228" s="116">
        <v>45508</v>
      </c>
      <c r="B5228" s="104">
        <v>19</v>
      </c>
      <c r="C5228" s="226">
        <v>12.962</v>
      </c>
    </row>
    <row r="5229" spans="1:3" ht="15.6" x14ac:dyDescent="0.3">
      <c r="A5229" s="116">
        <v>45508</v>
      </c>
      <c r="B5229" s="104">
        <v>20</v>
      </c>
      <c r="C5229" s="226">
        <v>13.523999999999999</v>
      </c>
    </row>
    <row r="5230" spans="1:3" ht="15.6" x14ac:dyDescent="0.3">
      <c r="A5230" s="116">
        <v>45508</v>
      </c>
      <c r="B5230" s="104">
        <v>21</v>
      </c>
      <c r="C5230" s="226">
        <v>13.561999999999999</v>
      </c>
    </row>
    <row r="5231" spans="1:3" ht="15.6" x14ac:dyDescent="0.3">
      <c r="A5231" s="116">
        <v>45508</v>
      </c>
      <c r="B5231" s="104">
        <v>22</v>
      </c>
      <c r="C5231" s="226">
        <v>12.946</v>
      </c>
    </row>
    <row r="5232" spans="1:3" ht="15.6" x14ac:dyDescent="0.3">
      <c r="A5232" s="116">
        <v>45508</v>
      </c>
      <c r="B5232" s="104">
        <v>23</v>
      </c>
      <c r="C5232" s="226">
        <v>12.866</v>
      </c>
    </row>
    <row r="5233" spans="1:3" ht="15.6" x14ac:dyDescent="0.3">
      <c r="A5233" s="116">
        <v>45508</v>
      </c>
      <c r="B5233" s="104">
        <v>24</v>
      </c>
      <c r="C5233" s="226">
        <v>13.923999999999999</v>
      </c>
    </row>
    <row r="5234" spans="1:3" ht="15.6" x14ac:dyDescent="0.3">
      <c r="A5234" s="116">
        <v>45509</v>
      </c>
      <c r="B5234" s="104">
        <v>1</v>
      </c>
      <c r="C5234" s="226">
        <v>14.404999999999999</v>
      </c>
    </row>
    <row r="5235" spans="1:3" ht="15.6" x14ac:dyDescent="0.3">
      <c r="A5235" s="116">
        <v>45509</v>
      </c>
      <c r="B5235" s="104">
        <v>2</v>
      </c>
      <c r="C5235" s="226">
        <v>14.557</v>
      </c>
    </row>
    <row r="5236" spans="1:3" ht="15.6" x14ac:dyDescent="0.3">
      <c r="A5236" s="116">
        <v>45509</v>
      </c>
      <c r="B5236" s="104">
        <v>3</v>
      </c>
      <c r="C5236" s="226">
        <v>13.715999999999999</v>
      </c>
    </row>
    <row r="5237" spans="1:3" ht="15.6" x14ac:dyDescent="0.3">
      <c r="A5237" s="116">
        <v>45509</v>
      </c>
      <c r="B5237" s="104">
        <v>4</v>
      </c>
      <c r="C5237" s="226">
        <v>13.516999999999999</v>
      </c>
    </row>
    <row r="5238" spans="1:3" ht="15.6" x14ac:dyDescent="0.3">
      <c r="A5238" s="116">
        <v>45509</v>
      </c>
      <c r="B5238" s="104">
        <v>5</v>
      </c>
      <c r="C5238" s="226">
        <v>14.113</v>
      </c>
    </row>
    <row r="5239" spans="1:3" ht="15.6" x14ac:dyDescent="0.3">
      <c r="A5239" s="116">
        <v>45509</v>
      </c>
      <c r="B5239" s="104">
        <v>6</v>
      </c>
      <c r="C5239" s="226">
        <v>15.584</v>
      </c>
    </row>
    <row r="5240" spans="1:3" ht="15.6" x14ac:dyDescent="0.3">
      <c r="A5240" s="116">
        <v>45509</v>
      </c>
      <c r="B5240" s="104">
        <v>7</v>
      </c>
      <c r="C5240" s="226">
        <v>16.547000000000001</v>
      </c>
    </row>
    <row r="5241" spans="1:3" ht="15.6" x14ac:dyDescent="0.3">
      <c r="A5241" s="116">
        <v>45509</v>
      </c>
      <c r="B5241" s="104">
        <v>8</v>
      </c>
      <c r="C5241" s="226">
        <v>17.260999999999999</v>
      </c>
    </row>
    <row r="5242" spans="1:3" ht="15.6" x14ac:dyDescent="0.3">
      <c r="A5242" s="116">
        <v>45509</v>
      </c>
      <c r="B5242" s="104">
        <v>9</v>
      </c>
      <c r="C5242" s="226">
        <v>17.931999999999999</v>
      </c>
    </row>
    <row r="5243" spans="1:3" ht="15.6" x14ac:dyDescent="0.3">
      <c r="A5243" s="116">
        <v>45509</v>
      </c>
      <c r="B5243" s="104">
        <v>10</v>
      </c>
      <c r="C5243" s="226">
        <v>19.084</v>
      </c>
    </row>
    <row r="5244" spans="1:3" ht="15.6" x14ac:dyDescent="0.3">
      <c r="A5244" s="116">
        <v>45509</v>
      </c>
      <c r="B5244" s="104">
        <v>11</v>
      </c>
      <c r="C5244" s="226">
        <v>19.530999999999999</v>
      </c>
    </row>
    <row r="5245" spans="1:3" ht="15.6" x14ac:dyDescent="0.3">
      <c r="A5245" s="116">
        <v>45509</v>
      </c>
      <c r="B5245" s="104">
        <v>12</v>
      </c>
      <c r="C5245" s="226">
        <v>19.074000000000002</v>
      </c>
    </row>
    <row r="5246" spans="1:3" ht="15.6" x14ac:dyDescent="0.3">
      <c r="A5246" s="116">
        <v>45509</v>
      </c>
      <c r="B5246" s="104">
        <v>13</v>
      </c>
      <c r="C5246" s="226">
        <v>18.954999999999998</v>
      </c>
    </row>
    <row r="5247" spans="1:3" ht="15.6" x14ac:dyDescent="0.3">
      <c r="A5247" s="116">
        <v>45509</v>
      </c>
      <c r="B5247" s="104">
        <v>14</v>
      </c>
      <c r="C5247" s="226">
        <v>20.059000000000001</v>
      </c>
    </row>
    <row r="5248" spans="1:3" ht="15.6" x14ac:dyDescent="0.3">
      <c r="A5248" s="116">
        <v>45509</v>
      </c>
      <c r="B5248" s="104">
        <v>15</v>
      </c>
      <c r="C5248" s="226">
        <v>19.89</v>
      </c>
    </row>
    <row r="5249" spans="1:3" ht="15.6" x14ac:dyDescent="0.3">
      <c r="A5249" s="116">
        <v>45509</v>
      </c>
      <c r="B5249" s="104">
        <v>16</v>
      </c>
      <c r="C5249" s="226">
        <v>19.658999999999999</v>
      </c>
    </row>
    <row r="5250" spans="1:3" ht="15.6" x14ac:dyDescent="0.3">
      <c r="A5250" s="116">
        <v>45509</v>
      </c>
      <c r="B5250" s="104">
        <v>17</v>
      </c>
      <c r="C5250" s="226">
        <v>18.555</v>
      </c>
    </row>
    <row r="5251" spans="1:3" ht="15.6" x14ac:dyDescent="0.3">
      <c r="A5251" s="116">
        <v>45509</v>
      </c>
      <c r="B5251" s="104">
        <v>18</v>
      </c>
      <c r="C5251" s="226">
        <v>18.940999999999999</v>
      </c>
    </row>
    <row r="5252" spans="1:3" ht="15.6" x14ac:dyDescent="0.3">
      <c r="A5252" s="116">
        <v>45509</v>
      </c>
      <c r="B5252" s="104">
        <v>19</v>
      </c>
      <c r="C5252" s="226">
        <v>18.079000000000001</v>
      </c>
    </row>
    <row r="5253" spans="1:3" ht="15.6" x14ac:dyDescent="0.3">
      <c r="A5253" s="116">
        <v>45509</v>
      </c>
      <c r="B5253" s="104">
        <v>20</v>
      </c>
      <c r="C5253" s="226">
        <v>18.364999999999998</v>
      </c>
    </row>
    <row r="5254" spans="1:3" ht="15.6" x14ac:dyDescent="0.3">
      <c r="A5254" s="116">
        <v>45509</v>
      </c>
      <c r="B5254" s="104">
        <v>21</v>
      </c>
      <c r="C5254" s="226">
        <v>18.440000000000001</v>
      </c>
    </row>
    <row r="5255" spans="1:3" ht="15.6" x14ac:dyDescent="0.3">
      <c r="A5255" s="116">
        <v>45509</v>
      </c>
      <c r="B5255" s="104">
        <v>22</v>
      </c>
      <c r="C5255" s="226">
        <v>18.408000000000001</v>
      </c>
    </row>
    <row r="5256" spans="1:3" ht="15.6" x14ac:dyDescent="0.3">
      <c r="A5256" s="116">
        <v>45509</v>
      </c>
      <c r="B5256" s="104">
        <v>23</v>
      </c>
      <c r="C5256" s="226">
        <v>17.998999999999999</v>
      </c>
    </row>
    <row r="5257" spans="1:3" ht="15.6" x14ac:dyDescent="0.3">
      <c r="A5257" s="116">
        <v>45509</v>
      </c>
      <c r="B5257" s="104">
        <v>24</v>
      </c>
      <c r="C5257" s="226">
        <v>17.55</v>
      </c>
    </row>
    <row r="5258" spans="1:3" ht="15.6" x14ac:dyDescent="0.3">
      <c r="A5258" s="116">
        <v>45510</v>
      </c>
      <c r="B5258" s="104">
        <v>1</v>
      </c>
      <c r="C5258" s="226">
        <v>17.199000000000002</v>
      </c>
    </row>
    <row r="5259" spans="1:3" ht="15.6" x14ac:dyDescent="0.3">
      <c r="A5259" s="116">
        <v>45510</v>
      </c>
      <c r="B5259" s="104">
        <v>2</v>
      </c>
      <c r="C5259" s="226">
        <v>17.989000000000001</v>
      </c>
    </row>
    <row r="5260" spans="1:3" ht="15.6" x14ac:dyDescent="0.3">
      <c r="A5260" s="116">
        <v>45510</v>
      </c>
      <c r="B5260" s="104">
        <v>3</v>
      </c>
      <c r="C5260" s="226">
        <v>17.5</v>
      </c>
    </row>
    <row r="5261" spans="1:3" ht="15.6" x14ac:dyDescent="0.3">
      <c r="A5261" s="116">
        <v>45510</v>
      </c>
      <c r="B5261" s="104">
        <v>4</v>
      </c>
      <c r="C5261" s="226">
        <v>17.542999999999999</v>
      </c>
    </row>
    <row r="5262" spans="1:3" ht="15.6" x14ac:dyDescent="0.3">
      <c r="A5262" s="116">
        <v>45510</v>
      </c>
      <c r="B5262" s="104">
        <v>5</v>
      </c>
      <c r="C5262" s="226">
        <v>17.135000000000002</v>
      </c>
    </row>
    <row r="5263" spans="1:3" ht="15.6" x14ac:dyDescent="0.3">
      <c r="A5263" s="116">
        <v>45510</v>
      </c>
      <c r="B5263" s="104">
        <v>6</v>
      </c>
      <c r="C5263" s="226">
        <v>17.131</v>
      </c>
    </row>
    <row r="5264" spans="1:3" ht="15.6" x14ac:dyDescent="0.3">
      <c r="A5264" s="116">
        <v>45510</v>
      </c>
      <c r="B5264" s="104">
        <v>7</v>
      </c>
      <c r="C5264" s="226">
        <v>16.841000000000001</v>
      </c>
    </row>
    <row r="5265" spans="1:3" ht="15.6" x14ac:dyDescent="0.3">
      <c r="A5265" s="116">
        <v>45510</v>
      </c>
      <c r="B5265" s="104">
        <v>8</v>
      </c>
      <c r="C5265" s="226">
        <v>18.138999999999999</v>
      </c>
    </row>
    <row r="5266" spans="1:3" ht="15.6" x14ac:dyDescent="0.3">
      <c r="A5266" s="116">
        <v>45510</v>
      </c>
      <c r="B5266" s="104">
        <v>9</v>
      </c>
      <c r="C5266" s="226">
        <v>18.550999999999998</v>
      </c>
    </row>
    <row r="5267" spans="1:3" ht="15.6" x14ac:dyDescent="0.3">
      <c r="A5267" s="116">
        <v>45510</v>
      </c>
      <c r="B5267" s="104">
        <v>10</v>
      </c>
      <c r="C5267" s="226">
        <v>19.003</v>
      </c>
    </row>
    <row r="5268" spans="1:3" ht="15.6" x14ac:dyDescent="0.3">
      <c r="A5268" s="116">
        <v>45510</v>
      </c>
      <c r="B5268" s="104">
        <v>11</v>
      </c>
      <c r="C5268" s="226">
        <v>19.425999999999998</v>
      </c>
    </row>
    <row r="5269" spans="1:3" ht="15.6" x14ac:dyDescent="0.3">
      <c r="A5269" s="116">
        <v>45510</v>
      </c>
      <c r="B5269" s="104">
        <v>12</v>
      </c>
      <c r="C5269" s="226">
        <v>19.587</v>
      </c>
    </row>
    <row r="5270" spans="1:3" ht="15.6" x14ac:dyDescent="0.3">
      <c r="A5270" s="116">
        <v>45510</v>
      </c>
      <c r="B5270" s="104">
        <v>13</v>
      </c>
      <c r="C5270" s="226">
        <v>19.181999999999999</v>
      </c>
    </row>
    <row r="5271" spans="1:3" ht="15.6" x14ac:dyDescent="0.3">
      <c r="A5271" s="116">
        <v>45510</v>
      </c>
      <c r="B5271" s="104">
        <v>14</v>
      </c>
      <c r="C5271" s="226">
        <v>19.952000000000002</v>
      </c>
    </row>
    <row r="5272" spans="1:3" ht="15.6" x14ac:dyDescent="0.3">
      <c r="A5272" s="116">
        <v>45510</v>
      </c>
      <c r="B5272" s="104">
        <v>15</v>
      </c>
      <c r="C5272" s="226">
        <v>19.672999999999998</v>
      </c>
    </row>
    <row r="5273" spans="1:3" ht="15.6" x14ac:dyDescent="0.3">
      <c r="A5273" s="116">
        <v>45510</v>
      </c>
      <c r="B5273" s="104">
        <v>16</v>
      </c>
      <c r="C5273" s="226">
        <v>19.209</v>
      </c>
    </row>
    <row r="5274" spans="1:3" ht="15.6" x14ac:dyDescent="0.3">
      <c r="A5274" s="116">
        <v>45510</v>
      </c>
      <c r="B5274" s="104">
        <v>17</v>
      </c>
      <c r="C5274" s="226">
        <v>18.824999999999999</v>
      </c>
    </row>
    <row r="5275" spans="1:3" ht="15.6" x14ac:dyDescent="0.3">
      <c r="A5275" s="116">
        <v>45510</v>
      </c>
      <c r="B5275" s="104">
        <v>18</v>
      </c>
      <c r="C5275" s="226">
        <v>18.588999999999999</v>
      </c>
    </row>
    <row r="5276" spans="1:3" ht="15.6" x14ac:dyDescent="0.3">
      <c r="A5276" s="116">
        <v>45510</v>
      </c>
      <c r="B5276" s="104">
        <v>19</v>
      </c>
      <c r="C5276" s="226">
        <v>17.545000000000002</v>
      </c>
    </row>
    <row r="5277" spans="1:3" ht="15.6" x14ac:dyDescent="0.3">
      <c r="A5277" s="116">
        <v>45510</v>
      </c>
      <c r="B5277" s="104">
        <v>20</v>
      </c>
      <c r="C5277" s="226">
        <v>18.172000000000001</v>
      </c>
    </row>
    <row r="5278" spans="1:3" ht="15.6" x14ac:dyDescent="0.3">
      <c r="A5278" s="116">
        <v>45510</v>
      </c>
      <c r="B5278" s="104">
        <v>21</v>
      </c>
      <c r="C5278" s="226">
        <v>18.285</v>
      </c>
    </row>
    <row r="5279" spans="1:3" ht="15.6" x14ac:dyDescent="0.3">
      <c r="A5279" s="116">
        <v>45510</v>
      </c>
      <c r="B5279" s="104">
        <v>22</v>
      </c>
      <c r="C5279" s="226">
        <v>17.614999999999998</v>
      </c>
    </row>
    <row r="5280" spans="1:3" ht="15.6" x14ac:dyDescent="0.3">
      <c r="A5280" s="116">
        <v>45510</v>
      </c>
      <c r="B5280" s="104">
        <v>23</v>
      </c>
      <c r="C5280" s="226">
        <v>16.655000000000001</v>
      </c>
    </row>
    <row r="5281" spans="1:3" ht="15.6" x14ac:dyDescent="0.3">
      <c r="A5281" s="116">
        <v>45510</v>
      </c>
      <c r="B5281" s="104">
        <v>24</v>
      </c>
      <c r="C5281" s="226">
        <v>16.431999999999999</v>
      </c>
    </row>
    <row r="5282" spans="1:3" ht="15.6" x14ac:dyDescent="0.3">
      <c r="A5282" s="116">
        <v>45511</v>
      </c>
      <c r="B5282" s="104">
        <v>1</v>
      </c>
      <c r="C5282" s="226">
        <v>15.885</v>
      </c>
    </row>
    <row r="5283" spans="1:3" ht="15.6" x14ac:dyDescent="0.3">
      <c r="A5283" s="116">
        <v>45511</v>
      </c>
      <c r="B5283" s="104">
        <v>2</v>
      </c>
      <c r="C5283" s="226">
        <v>15.071999999999999</v>
      </c>
    </row>
    <row r="5284" spans="1:3" ht="15.6" x14ac:dyDescent="0.3">
      <c r="A5284" s="116">
        <v>45511</v>
      </c>
      <c r="B5284" s="104">
        <v>3</v>
      </c>
      <c r="C5284" s="226">
        <v>14.547000000000001</v>
      </c>
    </row>
    <row r="5285" spans="1:3" ht="15.6" x14ac:dyDescent="0.3">
      <c r="A5285" s="116">
        <v>45511</v>
      </c>
      <c r="B5285" s="104">
        <v>4</v>
      </c>
      <c r="C5285" s="226">
        <v>15.814</v>
      </c>
    </row>
    <row r="5286" spans="1:3" ht="15.6" x14ac:dyDescent="0.3">
      <c r="A5286" s="116">
        <v>45511</v>
      </c>
      <c r="B5286" s="104">
        <v>5</v>
      </c>
      <c r="C5286" s="226">
        <v>15.037000000000001</v>
      </c>
    </row>
    <row r="5287" spans="1:3" ht="15.6" x14ac:dyDescent="0.3">
      <c r="A5287" s="116">
        <v>45511</v>
      </c>
      <c r="B5287" s="104">
        <v>6</v>
      </c>
      <c r="C5287" s="226">
        <v>15.068</v>
      </c>
    </row>
    <row r="5288" spans="1:3" ht="15.6" x14ac:dyDescent="0.3">
      <c r="A5288" s="116">
        <v>45511</v>
      </c>
      <c r="B5288" s="104">
        <v>7</v>
      </c>
      <c r="C5288" s="226">
        <v>15.414999999999999</v>
      </c>
    </row>
    <row r="5289" spans="1:3" ht="15.6" x14ac:dyDescent="0.3">
      <c r="A5289" s="116">
        <v>45511</v>
      </c>
      <c r="B5289" s="104">
        <v>8</v>
      </c>
      <c r="C5289" s="226">
        <v>16.707999999999998</v>
      </c>
    </row>
    <row r="5290" spans="1:3" ht="15.6" x14ac:dyDescent="0.3">
      <c r="A5290" s="116">
        <v>45511</v>
      </c>
      <c r="B5290" s="104">
        <v>9</v>
      </c>
      <c r="C5290" s="226">
        <v>16.434000000000001</v>
      </c>
    </row>
    <row r="5291" spans="1:3" ht="15.6" x14ac:dyDescent="0.3">
      <c r="A5291" s="116">
        <v>45511</v>
      </c>
      <c r="B5291" s="104">
        <v>10</v>
      </c>
      <c r="C5291" s="226">
        <v>16.648</v>
      </c>
    </row>
    <row r="5292" spans="1:3" ht="15.6" x14ac:dyDescent="0.3">
      <c r="A5292" s="116">
        <v>45511</v>
      </c>
      <c r="B5292" s="104">
        <v>11</v>
      </c>
      <c r="C5292" s="226">
        <v>17.207000000000001</v>
      </c>
    </row>
    <row r="5293" spans="1:3" ht="15.6" x14ac:dyDescent="0.3">
      <c r="A5293" s="116">
        <v>45511</v>
      </c>
      <c r="B5293" s="104">
        <v>12</v>
      </c>
      <c r="C5293" s="226">
        <v>17.065999999999999</v>
      </c>
    </row>
    <row r="5294" spans="1:3" ht="15.6" x14ac:dyDescent="0.3">
      <c r="A5294" s="116">
        <v>45511</v>
      </c>
      <c r="B5294" s="104">
        <v>13</v>
      </c>
      <c r="C5294" s="226">
        <v>17.405000000000001</v>
      </c>
    </row>
    <row r="5295" spans="1:3" ht="15.6" x14ac:dyDescent="0.3">
      <c r="A5295" s="116">
        <v>45511</v>
      </c>
      <c r="B5295" s="104">
        <v>14</v>
      </c>
      <c r="C5295" s="226">
        <v>17.829999999999998</v>
      </c>
    </row>
    <row r="5296" spans="1:3" ht="15.6" x14ac:dyDescent="0.3">
      <c r="A5296" s="116">
        <v>45511</v>
      </c>
      <c r="B5296" s="104">
        <v>15</v>
      </c>
      <c r="C5296" s="226">
        <v>17.274000000000001</v>
      </c>
    </row>
    <row r="5297" spans="1:3" ht="15.6" x14ac:dyDescent="0.3">
      <c r="A5297" s="116">
        <v>45511</v>
      </c>
      <c r="B5297" s="104">
        <v>16</v>
      </c>
      <c r="C5297" s="226">
        <v>17.384</v>
      </c>
    </row>
    <row r="5298" spans="1:3" ht="15.6" x14ac:dyDescent="0.3">
      <c r="A5298" s="116">
        <v>45511</v>
      </c>
      <c r="B5298" s="104">
        <v>17</v>
      </c>
      <c r="C5298" s="226">
        <v>16.315999999999999</v>
      </c>
    </row>
    <row r="5299" spans="1:3" ht="15.6" x14ac:dyDescent="0.3">
      <c r="A5299" s="116">
        <v>45511</v>
      </c>
      <c r="B5299" s="104">
        <v>18</v>
      </c>
      <c r="C5299" s="226">
        <v>16.760999999999999</v>
      </c>
    </row>
    <row r="5300" spans="1:3" ht="15.6" x14ac:dyDescent="0.3">
      <c r="A5300" s="116">
        <v>45511</v>
      </c>
      <c r="B5300" s="104">
        <v>19</v>
      </c>
      <c r="C5300" s="226">
        <v>16.321000000000002</v>
      </c>
    </row>
    <row r="5301" spans="1:3" ht="15.6" x14ac:dyDescent="0.3">
      <c r="A5301" s="116">
        <v>45511</v>
      </c>
      <c r="B5301" s="104">
        <v>20</v>
      </c>
      <c r="C5301" s="226">
        <v>17.006</v>
      </c>
    </row>
    <row r="5302" spans="1:3" ht="15.6" x14ac:dyDescent="0.3">
      <c r="A5302" s="116">
        <v>45511</v>
      </c>
      <c r="B5302" s="104">
        <v>21</v>
      </c>
      <c r="C5302" s="226">
        <v>16.207000000000001</v>
      </c>
    </row>
    <row r="5303" spans="1:3" ht="15.6" x14ac:dyDescent="0.3">
      <c r="A5303" s="116">
        <v>45511</v>
      </c>
      <c r="B5303" s="104">
        <v>22</v>
      </c>
      <c r="C5303" s="226">
        <v>15.433999999999999</v>
      </c>
    </row>
    <row r="5304" spans="1:3" ht="15.6" x14ac:dyDescent="0.3">
      <c r="A5304" s="116">
        <v>45511</v>
      </c>
      <c r="B5304" s="104">
        <v>23</v>
      </c>
      <c r="C5304" s="226">
        <v>15.435</v>
      </c>
    </row>
    <row r="5305" spans="1:3" ht="15.6" x14ac:dyDescent="0.3">
      <c r="A5305" s="116">
        <v>45511</v>
      </c>
      <c r="B5305" s="104">
        <v>24</v>
      </c>
      <c r="C5305" s="226">
        <v>15.879</v>
      </c>
    </row>
    <row r="5306" spans="1:3" ht="15.6" x14ac:dyDescent="0.3">
      <c r="A5306" s="116">
        <v>45512</v>
      </c>
      <c r="B5306" s="104">
        <v>1</v>
      </c>
      <c r="C5306" s="226">
        <v>15.64</v>
      </c>
    </row>
    <row r="5307" spans="1:3" ht="15.6" x14ac:dyDescent="0.3">
      <c r="A5307" s="116">
        <v>45512</v>
      </c>
      <c r="B5307" s="104">
        <v>2</v>
      </c>
      <c r="C5307" s="226">
        <v>15.646000000000001</v>
      </c>
    </row>
    <row r="5308" spans="1:3" ht="15.6" x14ac:dyDescent="0.3">
      <c r="A5308" s="116">
        <v>45512</v>
      </c>
      <c r="B5308" s="104">
        <v>3</v>
      </c>
      <c r="C5308" s="226">
        <v>15.397</v>
      </c>
    </row>
    <row r="5309" spans="1:3" ht="15.6" x14ac:dyDescent="0.3">
      <c r="A5309" s="116">
        <v>45512</v>
      </c>
      <c r="B5309" s="104">
        <v>4</v>
      </c>
      <c r="C5309" s="226">
        <v>15.962999999999999</v>
      </c>
    </row>
    <row r="5310" spans="1:3" ht="15.6" x14ac:dyDescent="0.3">
      <c r="A5310" s="116">
        <v>45512</v>
      </c>
      <c r="B5310" s="104">
        <v>5</v>
      </c>
      <c r="C5310" s="226">
        <v>15.795999999999999</v>
      </c>
    </row>
    <row r="5311" spans="1:3" ht="15.6" x14ac:dyDescent="0.3">
      <c r="A5311" s="116">
        <v>45512</v>
      </c>
      <c r="B5311" s="104">
        <v>6</v>
      </c>
      <c r="C5311" s="226">
        <v>15.372</v>
      </c>
    </row>
    <row r="5312" spans="1:3" ht="15.6" x14ac:dyDescent="0.3">
      <c r="A5312" s="116">
        <v>45512</v>
      </c>
      <c r="B5312" s="104">
        <v>7</v>
      </c>
      <c r="C5312" s="226">
        <v>16.039000000000001</v>
      </c>
    </row>
    <row r="5313" spans="1:3" ht="15.6" x14ac:dyDescent="0.3">
      <c r="A5313" s="116">
        <v>45512</v>
      </c>
      <c r="B5313" s="104">
        <v>8</v>
      </c>
      <c r="C5313" s="226">
        <v>17.347999999999999</v>
      </c>
    </row>
    <row r="5314" spans="1:3" ht="15.6" x14ac:dyDescent="0.3">
      <c r="A5314" s="116">
        <v>45512</v>
      </c>
      <c r="B5314" s="104">
        <v>9</v>
      </c>
      <c r="C5314" s="226">
        <v>17.696000000000002</v>
      </c>
    </row>
    <row r="5315" spans="1:3" ht="15.6" x14ac:dyDescent="0.3">
      <c r="A5315" s="116">
        <v>45512</v>
      </c>
      <c r="B5315" s="104">
        <v>10</v>
      </c>
      <c r="C5315" s="226">
        <v>16.992999999999999</v>
      </c>
    </row>
    <row r="5316" spans="1:3" ht="15.6" x14ac:dyDescent="0.3">
      <c r="A5316" s="116">
        <v>45512</v>
      </c>
      <c r="B5316" s="104">
        <v>11</v>
      </c>
      <c r="C5316" s="226">
        <v>17.675999999999998</v>
      </c>
    </row>
    <row r="5317" spans="1:3" ht="15.6" x14ac:dyDescent="0.3">
      <c r="A5317" s="116">
        <v>45512</v>
      </c>
      <c r="B5317" s="104">
        <v>12</v>
      </c>
      <c r="C5317" s="226">
        <v>18.023</v>
      </c>
    </row>
    <row r="5318" spans="1:3" ht="15.6" x14ac:dyDescent="0.3">
      <c r="A5318" s="116">
        <v>45512</v>
      </c>
      <c r="B5318" s="104">
        <v>13</v>
      </c>
      <c r="C5318" s="226">
        <v>18.064</v>
      </c>
    </row>
    <row r="5319" spans="1:3" ht="15.6" x14ac:dyDescent="0.3">
      <c r="A5319" s="116">
        <v>45512</v>
      </c>
      <c r="B5319" s="104">
        <v>14</v>
      </c>
      <c r="C5319" s="226">
        <v>18.417999999999999</v>
      </c>
    </row>
    <row r="5320" spans="1:3" ht="15.6" x14ac:dyDescent="0.3">
      <c r="A5320" s="116">
        <v>45512</v>
      </c>
      <c r="B5320" s="104">
        <v>15</v>
      </c>
      <c r="C5320" s="226">
        <v>18.704000000000001</v>
      </c>
    </row>
    <row r="5321" spans="1:3" ht="15.6" x14ac:dyDescent="0.3">
      <c r="A5321" s="116">
        <v>45512</v>
      </c>
      <c r="B5321" s="104">
        <v>16</v>
      </c>
      <c r="C5321" s="226">
        <v>18.564</v>
      </c>
    </row>
    <row r="5322" spans="1:3" ht="15.6" x14ac:dyDescent="0.3">
      <c r="A5322" s="116">
        <v>45512</v>
      </c>
      <c r="B5322" s="104">
        <v>17</v>
      </c>
      <c r="C5322" s="226">
        <v>18.295999999999999</v>
      </c>
    </row>
    <row r="5323" spans="1:3" ht="15.6" x14ac:dyDescent="0.3">
      <c r="A5323" s="116">
        <v>45512</v>
      </c>
      <c r="B5323" s="104">
        <v>18</v>
      </c>
      <c r="C5323" s="226">
        <v>18.568000000000001</v>
      </c>
    </row>
    <row r="5324" spans="1:3" ht="15.6" x14ac:dyDescent="0.3">
      <c r="A5324" s="116">
        <v>45512</v>
      </c>
      <c r="B5324" s="104">
        <v>19</v>
      </c>
      <c r="C5324" s="226">
        <v>17.77</v>
      </c>
    </row>
    <row r="5325" spans="1:3" ht="15.6" x14ac:dyDescent="0.3">
      <c r="A5325" s="116">
        <v>45512</v>
      </c>
      <c r="B5325" s="104">
        <v>20</v>
      </c>
      <c r="C5325" s="226">
        <v>18.225999999999999</v>
      </c>
    </row>
    <row r="5326" spans="1:3" ht="15.6" x14ac:dyDescent="0.3">
      <c r="A5326" s="116">
        <v>45512</v>
      </c>
      <c r="B5326" s="104">
        <v>21</v>
      </c>
      <c r="C5326" s="226">
        <v>17.425000000000001</v>
      </c>
    </row>
    <row r="5327" spans="1:3" ht="15.6" x14ac:dyDescent="0.3">
      <c r="A5327" s="116">
        <v>45512</v>
      </c>
      <c r="B5327" s="104">
        <v>22</v>
      </c>
      <c r="C5327" s="226">
        <v>16.716000000000001</v>
      </c>
    </row>
    <row r="5328" spans="1:3" ht="15.6" x14ac:dyDescent="0.3">
      <c r="A5328" s="116">
        <v>45512</v>
      </c>
      <c r="B5328" s="104">
        <v>23</v>
      </c>
      <c r="C5328" s="226">
        <v>16.890999999999998</v>
      </c>
    </row>
    <row r="5329" spans="1:3" ht="15.6" x14ac:dyDescent="0.3">
      <c r="A5329" s="116">
        <v>45512</v>
      </c>
      <c r="B5329" s="104">
        <v>24</v>
      </c>
      <c r="C5329" s="226">
        <v>17.251000000000001</v>
      </c>
    </row>
    <row r="5330" spans="1:3" ht="15.6" x14ac:dyDescent="0.3">
      <c r="A5330" s="116">
        <v>45513</v>
      </c>
      <c r="B5330" s="104">
        <v>1</v>
      </c>
      <c r="C5330" s="226">
        <v>16.783000000000001</v>
      </c>
    </row>
    <row r="5331" spans="1:3" ht="15.6" x14ac:dyDescent="0.3">
      <c r="A5331" s="116">
        <v>45513</v>
      </c>
      <c r="B5331" s="104">
        <v>2</v>
      </c>
      <c r="C5331" s="226">
        <v>16.841999999999999</v>
      </c>
    </row>
    <row r="5332" spans="1:3" ht="15.6" x14ac:dyDescent="0.3">
      <c r="A5332" s="116">
        <v>45513</v>
      </c>
      <c r="B5332" s="104">
        <v>3</v>
      </c>
      <c r="C5332" s="226">
        <v>15.907999999999999</v>
      </c>
    </row>
    <row r="5333" spans="1:3" ht="15.6" x14ac:dyDescent="0.3">
      <c r="A5333" s="116">
        <v>45513</v>
      </c>
      <c r="B5333" s="104">
        <v>4</v>
      </c>
      <c r="C5333" s="226">
        <v>16.004000000000001</v>
      </c>
    </row>
    <row r="5334" spans="1:3" ht="15.6" x14ac:dyDescent="0.3">
      <c r="A5334" s="116">
        <v>45513</v>
      </c>
      <c r="B5334" s="104">
        <v>5</v>
      </c>
      <c r="C5334" s="226">
        <v>16.338999999999999</v>
      </c>
    </row>
    <row r="5335" spans="1:3" ht="15.6" x14ac:dyDescent="0.3">
      <c r="A5335" s="116">
        <v>45513</v>
      </c>
      <c r="B5335" s="104">
        <v>6</v>
      </c>
      <c r="C5335" s="226">
        <v>15.686999999999999</v>
      </c>
    </row>
    <row r="5336" spans="1:3" ht="15.6" x14ac:dyDescent="0.3">
      <c r="A5336" s="116">
        <v>45513</v>
      </c>
      <c r="B5336" s="104">
        <v>7</v>
      </c>
      <c r="C5336" s="226">
        <v>15.218</v>
      </c>
    </row>
    <row r="5337" spans="1:3" ht="15.6" x14ac:dyDescent="0.3">
      <c r="A5337" s="116">
        <v>45513</v>
      </c>
      <c r="B5337" s="104">
        <v>8</v>
      </c>
      <c r="C5337" s="226">
        <v>16.492999999999999</v>
      </c>
    </row>
    <row r="5338" spans="1:3" ht="15.6" x14ac:dyDescent="0.3">
      <c r="A5338" s="116">
        <v>45513</v>
      </c>
      <c r="B5338" s="104">
        <v>9</v>
      </c>
      <c r="C5338" s="226">
        <v>16.096</v>
      </c>
    </row>
    <row r="5339" spans="1:3" ht="15.6" x14ac:dyDescent="0.3">
      <c r="A5339" s="116">
        <v>45513</v>
      </c>
      <c r="B5339" s="104">
        <v>10</v>
      </c>
      <c r="C5339" s="226">
        <v>16.652000000000001</v>
      </c>
    </row>
    <row r="5340" spans="1:3" ht="15.6" x14ac:dyDescent="0.3">
      <c r="A5340" s="116">
        <v>45513</v>
      </c>
      <c r="B5340" s="104">
        <v>11</v>
      </c>
      <c r="C5340" s="226">
        <v>17.55</v>
      </c>
    </row>
    <row r="5341" spans="1:3" ht="15.6" x14ac:dyDescent="0.3">
      <c r="A5341" s="116">
        <v>45513</v>
      </c>
      <c r="B5341" s="104">
        <v>12</v>
      </c>
      <c r="C5341" s="226">
        <v>18.242999999999999</v>
      </c>
    </row>
    <row r="5342" spans="1:3" ht="15.6" x14ac:dyDescent="0.3">
      <c r="A5342" s="116">
        <v>45513</v>
      </c>
      <c r="B5342" s="104">
        <v>13</v>
      </c>
      <c r="C5342" s="226">
        <v>17.265999999999998</v>
      </c>
    </row>
    <row r="5343" spans="1:3" ht="15.6" x14ac:dyDescent="0.3">
      <c r="A5343" s="116">
        <v>45513</v>
      </c>
      <c r="B5343" s="104">
        <v>14</v>
      </c>
      <c r="C5343" s="226">
        <v>17.29</v>
      </c>
    </row>
    <row r="5344" spans="1:3" ht="15.6" x14ac:dyDescent="0.3">
      <c r="A5344" s="116">
        <v>45513</v>
      </c>
      <c r="B5344" s="104">
        <v>15</v>
      </c>
      <c r="C5344" s="226">
        <v>17.306000000000001</v>
      </c>
    </row>
    <row r="5345" spans="1:3" ht="15.6" x14ac:dyDescent="0.3">
      <c r="A5345" s="116">
        <v>45513</v>
      </c>
      <c r="B5345" s="104">
        <v>16</v>
      </c>
      <c r="C5345" s="226">
        <v>17.375</v>
      </c>
    </row>
    <row r="5346" spans="1:3" ht="15.6" x14ac:dyDescent="0.3">
      <c r="A5346" s="116">
        <v>45513</v>
      </c>
      <c r="B5346" s="104">
        <v>17</v>
      </c>
      <c r="C5346" s="226">
        <v>16.689</v>
      </c>
    </row>
    <row r="5347" spans="1:3" ht="15.6" x14ac:dyDescent="0.3">
      <c r="A5347" s="116">
        <v>45513</v>
      </c>
      <c r="B5347" s="104">
        <v>18</v>
      </c>
      <c r="C5347" s="226">
        <v>15.772</v>
      </c>
    </row>
    <row r="5348" spans="1:3" ht="15.6" x14ac:dyDescent="0.3">
      <c r="A5348" s="116">
        <v>45513</v>
      </c>
      <c r="B5348" s="104">
        <v>19</v>
      </c>
      <c r="C5348" s="226">
        <v>15.215</v>
      </c>
    </row>
    <row r="5349" spans="1:3" ht="15.6" x14ac:dyDescent="0.3">
      <c r="A5349" s="116">
        <v>45513</v>
      </c>
      <c r="B5349" s="104">
        <v>20</v>
      </c>
      <c r="C5349" s="226">
        <v>15.848000000000001</v>
      </c>
    </row>
    <row r="5350" spans="1:3" ht="15.6" x14ac:dyDescent="0.3">
      <c r="A5350" s="116">
        <v>45513</v>
      </c>
      <c r="B5350" s="104">
        <v>21</v>
      </c>
      <c r="C5350" s="226">
        <v>15.281000000000001</v>
      </c>
    </row>
    <row r="5351" spans="1:3" ht="15.6" x14ac:dyDescent="0.3">
      <c r="A5351" s="116">
        <v>45513</v>
      </c>
      <c r="B5351" s="104">
        <v>22</v>
      </c>
      <c r="C5351" s="226">
        <v>15.132999999999999</v>
      </c>
    </row>
    <row r="5352" spans="1:3" ht="15.6" x14ac:dyDescent="0.3">
      <c r="A5352" s="116">
        <v>45513</v>
      </c>
      <c r="B5352" s="104">
        <v>23</v>
      </c>
      <c r="C5352" s="226">
        <v>14.587999999999999</v>
      </c>
    </row>
    <row r="5353" spans="1:3" ht="15.6" x14ac:dyDescent="0.3">
      <c r="A5353" s="116">
        <v>45513</v>
      </c>
      <c r="B5353" s="104">
        <v>24</v>
      </c>
      <c r="C5353" s="226">
        <v>14.077999999999999</v>
      </c>
    </row>
    <row r="5354" spans="1:3" ht="15.6" x14ac:dyDescent="0.3">
      <c r="A5354" s="116">
        <v>45514</v>
      </c>
      <c r="B5354" s="104">
        <v>1</v>
      </c>
      <c r="C5354" s="226">
        <v>13.356</v>
      </c>
    </row>
    <row r="5355" spans="1:3" ht="15.6" x14ac:dyDescent="0.3">
      <c r="A5355" s="116">
        <v>45514</v>
      </c>
      <c r="B5355" s="104">
        <v>2</v>
      </c>
      <c r="C5355" s="226">
        <v>13.199</v>
      </c>
    </row>
    <row r="5356" spans="1:3" ht="15.6" x14ac:dyDescent="0.3">
      <c r="A5356" s="116">
        <v>45514</v>
      </c>
      <c r="B5356" s="104">
        <v>3</v>
      </c>
      <c r="C5356" s="226">
        <v>12.64</v>
      </c>
    </row>
    <row r="5357" spans="1:3" ht="15.6" x14ac:dyDescent="0.3">
      <c r="A5357" s="116">
        <v>45514</v>
      </c>
      <c r="B5357" s="104">
        <v>4</v>
      </c>
      <c r="C5357" s="226">
        <v>12.728999999999999</v>
      </c>
    </row>
    <row r="5358" spans="1:3" ht="15.6" x14ac:dyDescent="0.3">
      <c r="A5358" s="116">
        <v>45514</v>
      </c>
      <c r="B5358" s="104">
        <v>5</v>
      </c>
      <c r="C5358" s="226">
        <v>12.500999999999999</v>
      </c>
    </row>
    <row r="5359" spans="1:3" ht="15.6" x14ac:dyDescent="0.3">
      <c r="A5359" s="116">
        <v>45514</v>
      </c>
      <c r="B5359" s="104">
        <v>6</v>
      </c>
      <c r="C5359" s="226">
        <v>12.223000000000001</v>
      </c>
    </row>
    <row r="5360" spans="1:3" ht="15.6" x14ac:dyDescent="0.3">
      <c r="A5360" s="116">
        <v>45514</v>
      </c>
      <c r="B5360" s="104">
        <v>7</v>
      </c>
      <c r="C5360" s="226">
        <v>12.419</v>
      </c>
    </row>
    <row r="5361" spans="1:3" ht="15.6" x14ac:dyDescent="0.3">
      <c r="A5361" s="116">
        <v>45514</v>
      </c>
      <c r="B5361" s="104">
        <v>8</v>
      </c>
      <c r="C5361" s="226">
        <v>12.65</v>
      </c>
    </row>
    <row r="5362" spans="1:3" ht="15.6" x14ac:dyDescent="0.3">
      <c r="A5362" s="116">
        <v>45514</v>
      </c>
      <c r="B5362" s="104">
        <v>9</v>
      </c>
      <c r="C5362" s="226">
        <v>12.297000000000001</v>
      </c>
    </row>
    <row r="5363" spans="1:3" ht="15.6" x14ac:dyDescent="0.3">
      <c r="A5363" s="116">
        <v>45514</v>
      </c>
      <c r="B5363" s="104">
        <v>10</v>
      </c>
      <c r="C5363" s="226">
        <v>12.79</v>
      </c>
    </row>
    <row r="5364" spans="1:3" ht="15.6" x14ac:dyDescent="0.3">
      <c r="A5364" s="116">
        <v>45514</v>
      </c>
      <c r="B5364" s="104">
        <v>11</v>
      </c>
      <c r="C5364" s="226">
        <v>13.116</v>
      </c>
    </row>
    <row r="5365" spans="1:3" ht="15.6" x14ac:dyDescent="0.3">
      <c r="A5365" s="116">
        <v>45514</v>
      </c>
      <c r="B5365" s="104">
        <v>12</v>
      </c>
      <c r="C5365" s="226">
        <v>13.435</v>
      </c>
    </row>
    <row r="5366" spans="1:3" ht="15.6" x14ac:dyDescent="0.3">
      <c r="A5366" s="116">
        <v>45514</v>
      </c>
      <c r="B5366" s="104">
        <v>13</v>
      </c>
      <c r="C5366" s="226">
        <v>12.993</v>
      </c>
    </row>
    <row r="5367" spans="1:3" ht="15.6" x14ac:dyDescent="0.3">
      <c r="A5367" s="116">
        <v>45514</v>
      </c>
      <c r="B5367" s="104">
        <v>14</v>
      </c>
      <c r="C5367" s="226">
        <v>13.664</v>
      </c>
    </row>
    <row r="5368" spans="1:3" ht="15.6" x14ac:dyDescent="0.3">
      <c r="A5368" s="116">
        <v>45514</v>
      </c>
      <c r="B5368" s="104">
        <v>15</v>
      </c>
      <c r="C5368" s="226">
        <v>13.33</v>
      </c>
    </row>
    <row r="5369" spans="1:3" ht="15.6" x14ac:dyDescent="0.3">
      <c r="A5369" s="116">
        <v>45514</v>
      </c>
      <c r="B5369" s="104">
        <v>16</v>
      </c>
      <c r="C5369" s="226">
        <v>13.292</v>
      </c>
    </row>
    <row r="5370" spans="1:3" ht="15.6" x14ac:dyDescent="0.3">
      <c r="A5370" s="116">
        <v>45514</v>
      </c>
      <c r="B5370" s="104">
        <v>17</v>
      </c>
      <c r="C5370" s="226">
        <v>13.125</v>
      </c>
    </row>
    <row r="5371" spans="1:3" ht="15.6" x14ac:dyDescent="0.3">
      <c r="A5371" s="116">
        <v>45514</v>
      </c>
      <c r="B5371" s="104">
        <v>18</v>
      </c>
      <c r="C5371" s="226">
        <v>12.91</v>
      </c>
    </row>
    <row r="5372" spans="1:3" ht="15.6" x14ac:dyDescent="0.3">
      <c r="A5372" s="116">
        <v>45514</v>
      </c>
      <c r="B5372" s="104">
        <v>19</v>
      </c>
      <c r="C5372" s="226">
        <v>12.635</v>
      </c>
    </row>
    <row r="5373" spans="1:3" ht="15.6" x14ac:dyDescent="0.3">
      <c r="A5373" s="116">
        <v>45514</v>
      </c>
      <c r="B5373" s="104">
        <v>20</v>
      </c>
      <c r="C5373" s="226">
        <v>13.156000000000001</v>
      </c>
    </row>
    <row r="5374" spans="1:3" ht="15.6" x14ac:dyDescent="0.3">
      <c r="A5374" s="116">
        <v>45514</v>
      </c>
      <c r="B5374" s="104">
        <v>21</v>
      </c>
      <c r="C5374" s="226">
        <v>12.585000000000001</v>
      </c>
    </row>
    <row r="5375" spans="1:3" ht="15.6" x14ac:dyDescent="0.3">
      <c r="A5375" s="116">
        <v>45514</v>
      </c>
      <c r="B5375" s="104">
        <v>22</v>
      </c>
      <c r="C5375" s="226">
        <v>11.874000000000001</v>
      </c>
    </row>
    <row r="5376" spans="1:3" ht="15.6" x14ac:dyDescent="0.3">
      <c r="A5376" s="116">
        <v>45514</v>
      </c>
      <c r="B5376" s="104">
        <v>23</v>
      </c>
      <c r="C5376" s="226">
        <v>11.259</v>
      </c>
    </row>
    <row r="5377" spans="1:3" ht="15.6" x14ac:dyDescent="0.3">
      <c r="A5377" s="116">
        <v>45514</v>
      </c>
      <c r="B5377" s="104">
        <v>24</v>
      </c>
      <c r="C5377" s="226">
        <v>11.170999999999999</v>
      </c>
    </row>
    <row r="5378" spans="1:3" ht="15.6" x14ac:dyDescent="0.3">
      <c r="A5378" s="116">
        <v>45515</v>
      </c>
      <c r="B5378" s="104">
        <v>1</v>
      </c>
      <c r="C5378" s="226">
        <v>10.81</v>
      </c>
    </row>
    <row r="5379" spans="1:3" ht="15.6" x14ac:dyDescent="0.3">
      <c r="A5379" s="116">
        <v>45515</v>
      </c>
      <c r="B5379" s="104">
        <v>2</v>
      </c>
      <c r="C5379" s="226">
        <v>10.82</v>
      </c>
    </row>
    <row r="5380" spans="1:3" ht="15.6" x14ac:dyDescent="0.3">
      <c r="A5380" s="116">
        <v>45515</v>
      </c>
      <c r="B5380" s="104">
        <v>3</v>
      </c>
      <c r="C5380" s="226">
        <v>10.37</v>
      </c>
    </row>
    <row r="5381" spans="1:3" ht="15.6" x14ac:dyDescent="0.3">
      <c r="A5381" s="116">
        <v>45515</v>
      </c>
      <c r="B5381" s="104">
        <v>4</v>
      </c>
      <c r="C5381" s="226">
        <v>10.554</v>
      </c>
    </row>
    <row r="5382" spans="1:3" ht="15.6" x14ac:dyDescent="0.3">
      <c r="A5382" s="116">
        <v>45515</v>
      </c>
      <c r="B5382" s="104">
        <v>5</v>
      </c>
      <c r="C5382" s="226">
        <v>10.586</v>
      </c>
    </row>
    <row r="5383" spans="1:3" ht="15.6" x14ac:dyDescent="0.3">
      <c r="A5383" s="116">
        <v>45515</v>
      </c>
      <c r="B5383" s="104">
        <v>6</v>
      </c>
      <c r="C5383" s="226">
        <v>11.074999999999999</v>
      </c>
    </row>
    <row r="5384" spans="1:3" ht="15.6" x14ac:dyDescent="0.3">
      <c r="A5384" s="116">
        <v>45515</v>
      </c>
      <c r="B5384" s="104">
        <v>7</v>
      </c>
      <c r="C5384" s="226">
        <v>10.715</v>
      </c>
    </row>
    <row r="5385" spans="1:3" ht="15.6" x14ac:dyDescent="0.3">
      <c r="A5385" s="116">
        <v>45515</v>
      </c>
      <c r="B5385" s="104">
        <v>8</v>
      </c>
      <c r="C5385" s="226">
        <v>11.18</v>
      </c>
    </row>
    <row r="5386" spans="1:3" ht="15.6" x14ac:dyDescent="0.3">
      <c r="A5386" s="116">
        <v>45515</v>
      </c>
      <c r="B5386" s="104">
        <v>9</v>
      </c>
      <c r="C5386" s="226">
        <v>11.291</v>
      </c>
    </row>
    <row r="5387" spans="1:3" ht="15.6" x14ac:dyDescent="0.3">
      <c r="A5387" s="116">
        <v>45515</v>
      </c>
      <c r="B5387" s="104">
        <v>10</v>
      </c>
      <c r="C5387" s="226">
        <v>11.541</v>
      </c>
    </row>
    <row r="5388" spans="1:3" ht="15.6" x14ac:dyDescent="0.3">
      <c r="A5388" s="116">
        <v>45515</v>
      </c>
      <c r="B5388" s="104">
        <v>11</v>
      </c>
      <c r="C5388" s="226">
        <v>11.462</v>
      </c>
    </row>
    <row r="5389" spans="1:3" ht="15.6" x14ac:dyDescent="0.3">
      <c r="A5389" s="116">
        <v>45515</v>
      </c>
      <c r="B5389" s="104">
        <v>12</v>
      </c>
      <c r="C5389" s="226">
        <v>11.833</v>
      </c>
    </row>
    <row r="5390" spans="1:3" ht="15.6" x14ac:dyDescent="0.3">
      <c r="A5390" s="116">
        <v>45515</v>
      </c>
      <c r="B5390" s="104">
        <v>13</v>
      </c>
      <c r="C5390" s="226">
        <v>11.363</v>
      </c>
    </row>
    <row r="5391" spans="1:3" ht="15.6" x14ac:dyDescent="0.3">
      <c r="A5391" s="116">
        <v>45515</v>
      </c>
      <c r="B5391" s="104">
        <v>14</v>
      </c>
      <c r="C5391" s="226">
        <v>12.127000000000001</v>
      </c>
    </row>
    <row r="5392" spans="1:3" ht="15.6" x14ac:dyDescent="0.3">
      <c r="A5392" s="116">
        <v>45515</v>
      </c>
      <c r="B5392" s="104">
        <v>15</v>
      </c>
      <c r="C5392" s="226">
        <v>12.074999999999999</v>
      </c>
    </row>
    <row r="5393" spans="1:3" ht="15.6" x14ac:dyDescent="0.3">
      <c r="A5393" s="116">
        <v>45515</v>
      </c>
      <c r="B5393" s="104">
        <v>16</v>
      </c>
      <c r="C5393" s="226">
        <v>12.394</v>
      </c>
    </row>
    <row r="5394" spans="1:3" ht="15.6" x14ac:dyDescent="0.3">
      <c r="A5394" s="116">
        <v>45515</v>
      </c>
      <c r="B5394" s="104">
        <v>17</v>
      </c>
      <c r="C5394" s="226">
        <v>12.294</v>
      </c>
    </row>
    <row r="5395" spans="1:3" ht="15.6" x14ac:dyDescent="0.3">
      <c r="A5395" s="116">
        <v>45515</v>
      </c>
      <c r="B5395" s="104">
        <v>18</v>
      </c>
      <c r="C5395" s="226">
        <v>12.702</v>
      </c>
    </row>
    <row r="5396" spans="1:3" ht="15.6" x14ac:dyDescent="0.3">
      <c r="A5396" s="116">
        <v>45515</v>
      </c>
      <c r="B5396" s="104">
        <v>19</v>
      </c>
      <c r="C5396" s="226">
        <v>12.629</v>
      </c>
    </row>
    <row r="5397" spans="1:3" ht="15.6" x14ac:dyDescent="0.3">
      <c r="A5397" s="116">
        <v>45515</v>
      </c>
      <c r="B5397" s="104">
        <v>20</v>
      </c>
      <c r="C5397" s="226">
        <v>13.587</v>
      </c>
    </row>
    <row r="5398" spans="1:3" ht="15.6" x14ac:dyDescent="0.3">
      <c r="A5398" s="116">
        <v>45515</v>
      </c>
      <c r="B5398" s="104">
        <v>21</v>
      </c>
      <c r="C5398" s="226">
        <v>13.276999999999999</v>
      </c>
    </row>
    <row r="5399" spans="1:3" ht="15.6" x14ac:dyDescent="0.3">
      <c r="A5399" s="116">
        <v>45515</v>
      </c>
      <c r="B5399" s="104">
        <v>22</v>
      </c>
      <c r="C5399" s="226">
        <v>13.042</v>
      </c>
    </row>
    <row r="5400" spans="1:3" ht="15.6" x14ac:dyDescent="0.3">
      <c r="A5400" s="116">
        <v>45515</v>
      </c>
      <c r="B5400" s="104">
        <v>23</v>
      </c>
      <c r="C5400" s="226">
        <v>13.083</v>
      </c>
    </row>
    <row r="5401" spans="1:3" ht="15.6" x14ac:dyDescent="0.3">
      <c r="A5401" s="116">
        <v>45515</v>
      </c>
      <c r="B5401" s="104">
        <v>24</v>
      </c>
      <c r="C5401" s="226">
        <v>14.096</v>
      </c>
    </row>
    <row r="5402" spans="1:3" ht="15.6" x14ac:dyDescent="0.3">
      <c r="A5402" s="116">
        <v>45516</v>
      </c>
      <c r="B5402" s="104">
        <v>1</v>
      </c>
      <c r="C5402" s="226">
        <v>14.318</v>
      </c>
    </row>
    <row r="5403" spans="1:3" ht="15.6" x14ac:dyDescent="0.3">
      <c r="A5403" s="116">
        <v>45516</v>
      </c>
      <c r="B5403" s="104">
        <v>2</v>
      </c>
      <c r="C5403" s="226">
        <v>14.307</v>
      </c>
    </row>
    <row r="5404" spans="1:3" ht="15.6" x14ac:dyDescent="0.3">
      <c r="A5404" s="116">
        <v>45516</v>
      </c>
      <c r="B5404" s="104">
        <v>3</v>
      </c>
      <c r="C5404" s="226">
        <v>14.535</v>
      </c>
    </row>
    <row r="5405" spans="1:3" ht="15.6" x14ac:dyDescent="0.3">
      <c r="A5405" s="116">
        <v>45516</v>
      </c>
      <c r="B5405" s="104">
        <v>4</v>
      </c>
      <c r="C5405" s="226">
        <v>14.984</v>
      </c>
    </row>
    <row r="5406" spans="1:3" ht="15.6" x14ac:dyDescent="0.3">
      <c r="A5406" s="116">
        <v>45516</v>
      </c>
      <c r="B5406" s="104">
        <v>5</v>
      </c>
      <c r="C5406" s="226">
        <v>15.076000000000001</v>
      </c>
    </row>
    <row r="5407" spans="1:3" ht="15.6" x14ac:dyDescent="0.3">
      <c r="A5407" s="116">
        <v>45516</v>
      </c>
      <c r="B5407" s="104">
        <v>6</v>
      </c>
      <c r="C5407" s="226">
        <v>15.914</v>
      </c>
    </row>
    <row r="5408" spans="1:3" ht="15.6" x14ac:dyDescent="0.3">
      <c r="A5408" s="116">
        <v>45516</v>
      </c>
      <c r="B5408" s="104">
        <v>7</v>
      </c>
      <c r="C5408" s="226">
        <v>15.516999999999999</v>
      </c>
    </row>
    <row r="5409" spans="1:3" ht="15.6" x14ac:dyDescent="0.3">
      <c r="A5409" s="116">
        <v>45516</v>
      </c>
      <c r="B5409" s="104">
        <v>8</v>
      </c>
      <c r="C5409" s="226">
        <v>16.561</v>
      </c>
    </row>
    <row r="5410" spans="1:3" ht="15.6" x14ac:dyDescent="0.3">
      <c r="A5410" s="116">
        <v>45516</v>
      </c>
      <c r="B5410" s="104">
        <v>9</v>
      </c>
      <c r="C5410" s="226">
        <v>16.515000000000001</v>
      </c>
    </row>
    <row r="5411" spans="1:3" ht="15.6" x14ac:dyDescent="0.3">
      <c r="A5411" s="116">
        <v>45516</v>
      </c>
      <c r="B5411" s="104">
        <v>10</v>
      </c>
      <c r="C5411" s="226">
        <v>17.048999999999999</v>
      </c>
    </row>
    <row r="5412" spans="1:3" ht="15.6" x14ac:dyDescent="0.3">
      <c r="A5412" s="116">
        <v>45516</v>
      </c>
      <c r="B5412" s="104">
        <v>11</v>
      </c>
      <c r="C5412" s="226">
        <v>16.655999999999999</v>
      </c>
    </row>
    <row r="5413" spans="1:3" ht="15.6" x14ac:dyDescent="0.3">
      <c r="A5413" s="116">
        <v>45516</v>
      </c>
      <c r="B5413" s="104">
        <v>12</v>
      </c>
      <c r="C5413" s="226">
        <v>16.838000000000001</v>
      </c>
    </row>
    <row r="5414" spans="1:3" ht="15.6" x14ac:dyDescent="0.3">
      <c r="A5414" s="116">
        <v>45516</v>
      </c>
      <c r="B5414" s="104">
        <v>13</v>
      </c>
      <c r="C5414" s="226">
        <v>17.626999999999999</v>
      </c>
    </row>
    <row r="5415" spans="1:3" ht="15.6" x14ac:dyDescent="0.3">
      <c r="A5415" s="116">
        <v>45516</v>
      </c>
      <c r="B5415" s="104">
        <v>14</v>
      </c>
      <c r="C5415" s="226">
        <v>18.321999999999999</v>
      </c>
    </row>
    <row r="5416" spans="1:3" ht="15.6" x14ac:dyDescent="0.3">
      <c r="A5416" s="116">
        <v>45516</v>
      </c>
      <c r="B5416" s="104">
        <v>15</v>
      </c>
      <c r="C5416" s="226">
        <v>18.172000000000001</v>
      </c>
    </row>
    <row r="5417" spans="1:3" ht="15.6" x14ac:dyDescent="0.3">
      <c r="A5417" s="116">
        <v>45516</v>
      </c>
      <c r="B5417" s="104">
        <v>16</v>
      </c>
      <c r="C5417" s="226">
        <v>18.018999999999998</v>
      </c>
    </row>
    <row r="5418" spans="1:3" ht="15.6" x14ac:dyDescent="0.3">
      <c r="A5418" s="116">
        <v>45516</v>
      </c>
      <c r="B5418" s="104">
        <v>17</v>
      </c>
      <c r="C5418" s="226">
        <v>17.338000000000001</v>
      </c>
    </row>
    <row r="5419" spans="1:3" ht="15.6" x14ac:dyDescent="0.3">
      <c r="A5419" s="116">
        <v>45516</v>
      </c>
      <c r="B5419" s="104">
        <v>18</v>
      </c>
      <c r="C5419" s="226">
        <v>17.844999999999999</v>
      </c>
    </row>
    <row r="5420" spans="1:3" ht="15.6" x14ac:dyDescent="0.3">
      <c r="A5420" s="116">
        <v>45516</v>
      </c>
      <c r="B5420" s="104">
        <v>19</v>
      </c>
      <c r="C5420" s="226">
        <v>17.263999999999999</v>
      </c>
    </row>
    <row r="5421" spans="1:3" ht="15.6" x14ac:dyDescent="0.3">
      <c r="A5421" s="116">
        <v>45516</v>
      </c>
      <c r="B5421" s="104">
        <v>20</v>
      </c>
      <c r="C5421" s="226">
        <v>17.309000000000001</v>
      </c>
    </row>
    <row r="5422" spans="1:3" ht="15.6" x14ac:dyDescent="0.3">
      <c r="A5422" s="116">
        <v>45516</v>
      </c>
      <c r="B5422" s="104">
        <v>21</v>
      </c>
      <c r="C5422" s="226">
        <v>16.904</v>
      </c>
    </row>
    <row r="5423" spans="1:3" ht="15.6" x14ac:dyDescent="0.3">
      <c r="A5423" s="116">
        <v>45516</v>
      </c>
      <c r="B5423" s="104">
        <v>22</v>
      </c>
      <c r="C5423" s="226">
        <v>16.811</v>
      </c>
    </row>
    <row r="5424" spans="1:3" ht="15.6" x14ac:dyDescent="0.3">
      <c r="A5424" s="116">
        <v>45516</v>
      </c>
      <c r="B5424" s="104">
        <v>23</v>
      </c>
      <c r="C5424" s="226">
        <v>16.433</v>
      </c>
    </row>
    <row r="5425" spans="1:3" ht="15.6" x14ac:dyDescent="0.3">
      <c r="A5425" s="116">
        <v>45516</v>
      </c>
      <c r="B5425" s="104">
        <v>24</v>
      </c>
      <c r="C5425" s="226">
        <v>16.518999999999998</v>
      </c>
    </row>
    <row r="5426" spans="1:3" ht="15.6" x14ac:dyDescent="0.3">
      <c r="A5426" s="116">
        <v>45517</v>
      </c>
      <c r="B5426" s="104">
        <v>1</v>
      </c>
      <c r="C5426" s="226">
        <v>15.522</v>
      </c>
    </row>
    <row r="5427" spans="1:3" ht="15.6" x14ac:dyDescent="0.3">
      <c r="A5427" s="116">
        <v>45517</v>
      </c>
      <c r="B5427" s="104">
        <v>2</v>
      </c>
      <c r="C5427" s="226">
        <v>14.776</v>
      </c>
    </row>
    <row r="5428" spans="1:3" ht="15.6" x14ac:dyDescent="0.3">
      <c r="A5428" s="116">
        <v>45517</v>
      </c>
      <c r="B5428" s="104">
        <v>3</v>
      </c>
      <c r="C5428" s="226">
        <v>15.417</v>
      </c>
    </row>
    <row r="5429" spans="1:3" ht="15.6" x14ac:dyDescent="0.3">
      <c r="A5429" s="116">
        <v>45517</v>
      </c>
      <c r="B5429" s="104">
        <v>4</v>
      </c>
      <c r="C5429" s="226">
        <v>15.345000000000001</v>
      </c>
    </row>
    <row r="5430" spans="1:3" ht="15.6" x14ac:dyDescent="0.3">
      <c r="A5430" s="116">
        <v>45517</v>
      </c>
      <c r="B5430" s="104">
        <v>5</v>
      </c>
      <c r="C5430" s="226">
        <v>14.629</v>
      </c>
    </row>
    <row r="5431" spans="1:3" ht="15.6" x14ac:dyDescent="0.3">
      <c r="A5431" s="116">
        <v>45517</v>
      </c>
      <c r="B5431" s="104">
        <v>6</v>
      </c>
      <c r="C5431" s="226">
        <v>14.579000000000001</v>
      </c>
    </row>
    <row r="5432" spans="1:3" ht="15.6" x14ac:dyDescent="0.3">
      <c r="A5432" s="116">
        <v>45517</v>
      </c>
      <c r="B5432" s="104">
        <v>7</v>
      </c>
      <c r="C5432" s="226">
        <v>15.513</v>
      </c>
    </row>
    <row r="5433" spans="1:3" ht="15.6" x14ac:dyDescent="0.3">
      <c r="A5433" s="116">
        <v>45517</v>
      </c>
      <c r="B5433" s="104">
        <v>8</v>
      </c>
      <c r="C5433" s="226">
        <v>16.425999999999998</v>
      </c>
    </row>
    <row r="5434" spans="1:3" ht="15.6" x14ac:dyDescent="0.3">
      <c r="A5434" s="116">
        <v>45517</v>
      </c>
      <c r="B5434" s="104">
        <v>9</v>
      </c>
      <c r="C5434" s="226">
        <v>16.677</v>
      </c>
    </row>
    <row r="5435" spans="1:3" ht="15.6" x14ac:dyDescent="0.3">
      <c r="A5435" s="116">
        <v>45517</v>
      </c>
      <c r="B5435" s="104">
        <v>10</v>
      </c>
      <c r="C5435" s="226">
        <v>17.422999999999998</v>
      </c>
    </row>
    <row r="5436" spans="1:3" ht="15.6" x14ac:dyDescent="0.3">
      <c r="A5436" s="116">
        <v>45517</v>
      </c>
      <c r="B5436" s="104">
        <v>11</v>
      </c>
      <c r="C5436" s="226">
        <v>17.731000000000002</v>
      </c>
    </row>
    <row r="5437" spans="1:3" ht="15.6" x14ac:dyDescent="0.3">
      <c r="A5437" s="116">
        <v>45517</v>
      </c>
      <c r="B5437" s="104">
        <v>12</v>
      </c>
      <c r="C5437" s="226">
        <v>17.741</v>
      </c>
    </row>
    <row r="5438" spans="1:3" ht="15.6" x14ac:dyDescent="0.3">
      <c r="A5438" s="116">
        <v>45517</v>
      </c>
      <c r="B5438" s="104">
        <v>13</v>
      </c>
      <c r="C5438" s="226">
        <v>17.187999999999999</v>
      </c>
    </row>
    <row r="5439" spans="1:3" ht="15.6" x14ac:dyDescent="0.3">
      <c r="A5439" s="116">
        <v>45517</v>
      </c>
      <c r="B5439" s="104">
        <v>14</v>
      </c>
      <c r="C5439" s="226">
        <v>17.102</v>
      </c>
    </row>
    <row r="5440" spans="1:3" ht="15.6" x14ac:dyDescent="0.3">
      <c r="A5440" s="116">
        <v>45517</v>
      </c>
      <c r="B5440" s="104">
        <v>15</v>
      </c>
      <c r="C5440" s="226">
        <v>16.978000000000002</v>
      </c>
    </row>
    <row r="5441" spans="1:3" ht="15.6" x14ac:dyDescent="0.3">
      <c r="A5441" s="116">
        <v>45517</v>
      </c>
      <c r="B5441" s="104">
        <v>16</v>
      </c>
      <c r="C5441" s="226">
        <v>17.135999999999999</v>
      </c>
    </row>
    <row r="5442" spans="1:3" ht="15.6" x14ac:dyDescent="0.3">
      <c r="A5442" s="116">
        <v>45517</v>
      </c>
      <c r="B5442" s="104">
        <v>17</v>
      </c>
      <c r="C5442" s="226">
        <v>16.52</v>
      </c>
    </row>
    <row r="5443" spans="1:3" ht="15.6" x14ac:dyDescent="0.3">
      <c r="A5443" s="116">
        <v>45517</v>
      </c>
      <c r="B5443" s="104">
        <v>18</v>
      </c>
      <c r="C5443" s="226">
        <v>15.93</v>
      </c>
    </row>
    <row r="5444" spans="1:3" ht="15.6" x14ac:dyDescent="0.3">
      <c r="A5444" s="116">
        <v>45517</v>
      </c>
      <c r="B5444" s="104">
        <v>19</v>
      </c>
      <c r="C5444" s="226">
        <v>15.659000000000001</v>
      </c>
    </row>
    <row r="5445" spans="1:3" ht="15.6" x14ac:dyDescent="0.3">
      <c r="A5445" s="116">
        <v>45517</v>
      </c>
      <c r="B5445" s="104">
        <v>20</v>
      </c>
      <c r="C5445" s="226">
        <v>16.256</v>
      </c>
    </row>
    <row r="5446" spans="1:3" ht="15.6" x14ac:dyDescent="0.3">
      <c r="A5446" s="116">
        <v>45517</v>
      </c>
      <c r="B5446" s="104">
        <v>21</v>
      </c>
      <c r="C5446" s="226">
        <v>15.247</v>
      </c>
    </row>
    <row r="5447" spans="1:3" ht="15.6" x14ac:dyDescent="0.3">
      <c r="A5447" s="116">
        <v>45517</v>
      </c>
      <c r="B5447" s="104">
        <v>22</v>
      </c>
      <c r="C5447" s="226">
        <v>14.922000000000001</v>
      </c>
    </row>
    <row r="5448" spans="1:3" ht="15.6" x14ac:dyDescent="0.3">
      <c r="A5448" s="116">
        <v>45517</v>
      </c>
      <c r="B5448" s="104">
        <v>23</v>
      </c>
      <c r="C5448" s="226">
        <v>14.669</v>
      </c>
    </row>
    <row r="5449" spans="1:3" ht="15.6" x14ac:dyDescent="0.3">
      <c r="A5449" s="116">
        <v>45517</v>
      </c>
      <c r="B5449" s="104">
        <v>24</v>
      </c>
      <c r="C5449" s="226">
        <v>14.942</v>
      </c>
    </row>
    <row r="5450" spans="1:3" ht="15.6" x14ac:dyDescent="0.3">
      <c r="A5450" s="116">
        <v>45518</v>
      </c>
      <c r="B5450" s="104">
        <v>1</v>
      </c>
      <c r="C5450" s="226">
        <v>14.242000000000001</v>
      </c>
    </row>
    <row r="5451" spans="1:3" ht="15.6" x14ac:dyDescent="0.3">
      <c r="A5451" s="116">
        <v>45518</v>
      </c>
      <c r="B5451" s="104">
        <v>2</v>
      </c>
      <c r="C5451" s="226">
        <v>14.006</v>
      </c>
    </row>
    <row r="5452" spans="1:3" ht="15.6" x14ac:dyDescent="0.3">
      <c r="A5452" s="116">
        <v>45518</v>
      </c>
      <c r="B5452" s="104">
        <v>3</v>
      </c>
      <c r="C5452" s="226">
        <v>14.007999999999999</v>
      </c>
    </row>
    <row r="5453" spans="1:3" ht="15.6" x14ac:dyDescent="0.3">
      <c r="A5453" s="116">
        <v>45518</v>
      </c>
      <c r="B5453" s="104">
        <v>4</v>
      </c>
      <c r="C5453" s="226">
        <v>14.151</v>
      </c>
    </row>
    <row r="5454" spans="1:3" ht="15.6" x14ac:dyDescent="0.3">
      <c r="A5454" s="116">
        <v>45518</v>
      </c>
      <c r="B5454" s="104">
        <v>5</v>
      </c>
      <c r="C5454" s="226">
        <v>13.558</v>
      </c>
    </row>
    <row r="5455" spans="1:3" ht="15.6" x14ac:dyDescent="0.3">
      <c r="A5455" s="116">
        <v>45518</v>
      </c>
      <c r="B5455" s="104">
        <v>6</v>
      </c>
      <c r="C5455" s="226">
        <v>14.385</v>
      </c>
    </row>
    <row r="5456" spans="1:3" ht="15.6" x14ac:dyDescent="0.3">
      <c r="A5456" s="116">
        <v>45518</v>
      </c>
      <c r="B5456" s="104">
        <v>7</v>
      </c>
      <c r="C5456" s="226">
        <v>14.724</v>
      </c>
    </row>
    <row r="5457" spans="1:3" ht="15.6" x14ac:dyDescent="0.3">
      <c r="A5457" s="116">
        <v>45518</v>
      </c>
      <c r="B5457" s="104">
        <v>8</v>
      </c>
      <c r="C5457" s="226">
        <v>14.957000000000001</v>
      </c>
    </row>
    <row r="5458" spans="1:3" ht="15.6" x14ac:dyDescent="0.3">
      <c r="A5458" s="116">
        <v>45518</v>
      </c>
      <c r="B5458" s="104">
        <v>9</v>
      </c>
      <c r="C5458" s="226">
        <v>15.704000000000001</v>
      </c>
    </row>
    <row r="5459" spans="1:3" ht="15.6" x14ac:dyDescent="0.3">
      <c r="A5459" s="116">
        <v>45518</v>
      </c>
      <c r="B5459" s="104">
        <v>10</v>
      </c>
      <c r="C5459" s="226">
        <v>16.498999999999999</v>
      </c>
    </row>
    <row r="5460" spans="1:3" ht="15.6" x14ac:dyDescent="0.3">
      <c r="A5460" s="116">
        <v>45518</v>
      </c>
      <c r="B5460" s="104">
        <v>11</v>
      </c>
      <c r="C5460" s="226">
        <v>16.795000000000002</v>
      </c>
    </row>
    <row r="5461" spans="1:3" ht="15.6" x14ac:dyDescent="0.3">
      <c r="A5461" s="116">
        <v>45518</v>
      </c>
      <c r="B5461" s="104">
        <v>12</v>
      </c>
      <c r="C5461" s="226">
        <v>17.510000000000002</v>
      </c>
    </row>
    <row r="5462" spans="1:3" ht="15.6" x14ac:dyDescent="0.3">
      <c r="A5462" s="116">
        <v>45518</v>
      </c>
      <c r="B5462" s="104">
        <v>13</v>
      </c>
      <c r="C5462" s="226">
        <v>16.753</v>
      </c>
    </row>
    <row r="5463" spans="1:3" ht="15.6" x14ac:dyDescent="0.3">
      <c r="A5463" s="116">
        <v>45518</v>
      </c>
      <c r="B5463" s="104">
        <v>14</v>
      </c>
      <c r="C5463" s="226">
        <v>16.123000000000001</v>
      </c>
    </row>
    <row r="5464" spans="1:3" ht="15.6" x14ac:dyDescent="0.3">
      <c r="A5464" s="116">
        <v>45518</v>
      </c>
      <c r="B5464" s="104">
        <v>15</v>
      </c>
      <c r="C5464" s="226">
        <v>15.443</v>
      </c>
    </row>
    <row r="5465" spans="1:3" ht="15.6" x14ac:dyDescent="0.3">
      <c r="A5465" s="116">
        <v>45518</v>
      </c>
      <c r="B5465" s="104">
        <v>16</v>
      </c>
      <c r="C5465" s="226">
        <v>15.641</v>
      </c>
    </row>
    <row r="5466" spans="1:3" ht="15.6" x14ac:dyDescent="0.3">
      <c r="A5466" s="116">
        <v>45518</v>
      </c>
      <c r="B5466" s="104">
        <v>17</v>
      </c>
      <c r="C5466" s="226">
        <v>15.246</v>
      </c>
    </row>
    <row r="5467" spans="1:3" ht="15.6" x14ac:dyDescent="0.3">
      <c r="A5467" s="116">
        <v>45518</v>
      </c>
      <c r="B5467" s="104">
        <v>18</v>
      </c>
      <c r="C5467" s="226">
        <v>15.435</v>
      </c>
    </row>
    <row r="5468" spans="1:3" ht="15.6" x14ac:dyDescent="0.3">
      <c r="A5468" s="116">
        <v>45518</v>
      </c>
      <c r="B5468" s="104">
        <v>19</v>
      </c>
      <c r="C5468" s="226">
        <v>14.843999999999999</v>
      </c>
    </row>
    <row r="5469" spans="1:3" ht="15.6" x14ac:dyDescent="0.3">
      <c r="A5469" s="116">
        <v>45518</v>
      </c>
      <c r="B5469" s="104">
        <v>20</v>
      </c>
      <c r="C5469" s="226">
        <v>15.204000000000001</v>
      </c>
    </row>
    <row r="5470" spans="1:3" ht="15.6" x14ac:dyDescent="0.3">
      <c r="A5470" s="116">
        <v>45518</v>
      </c>
      <c r="B5470" s="104">
        <v>21</v>
      </c>
      <c r="C5470" s="226">
        <v>15.052</v>
      </c>
    </row>
    <row r="5471" spans="1:3" ht="15.6" x14ac:dyDescent="0.3">
      <c r="A5471" s="116">
        <v>45518</v>
      </c>
      <c r="B5471" s="104">
        <v>22</v>
      </c>
      <c r="C5471" s="226">
        <v>14.507</v>
      </c>
    </row>
    <row r="5472" spans="1:3" ht="15.6" x14ac:dyDescent="0.3">
      <c r="A5472" s="116">
        <v>45518</v>
      </c>
      <c r="B5472" s="104">
        <v>23</v>
      </c>
      <c r="C5472" s="226">
        <v>13.744999999999999</v>
      </c>
    </row>
    <row r="5473" spans="1:3" ht="15.6" x14ac:dyDescent="0.3">
      <c r="A5473" s="116">
        <v>45518</v>
      </c>
      <c r="B5473" s="104">
        <v>24</v>
      </c>
      <c r="C5473" s="226">
        <v>13.574999999999999</v>
      </c>
    </row>
    <row r="5474" spans="1:3" ht="15.6" x14ac:dyDescent="0.3">
      <c r="A5474" s="116">
        <v>45519</v>
      </c>
      <c r="B5474" s="104">
        <v>1</v>
      </c>
      <c r="C5474" s="226">
        <v>12.987</v>
      </c>
    </row>
    <row r="5475" spans="1:3" ht="15.6" x14ac:dyDescent="0.3">
      <c r="A5475" s="116">
        <v>45519</v>
      </c>
      <c r="B5475" s="104">
        <v>2</v>
      </c>
      <c r="C5475" s="226">
        <v>13.378</v>
      </c>
    </row>
    <row r="5476" spans="1:3" ht="15.6" x14ac:dyDescent="0.3">
      <c r="A5476" s="116">
        <v>45519</v>
      </c>
      <c r="B5476" s="104">
        <v>3</v>
      </c>
      <c r="C5476" s="226">
        <v>13.042</v>
      </c>
    </row>
    <row r="5477" spans="1:3" ht="15.6" x14ac:dyDescent="0.3">
      <c r="A5477" s="116">
        <v>45519</v>
      </c>
      <c r="B5477" s="104">
        <v>4</v>
      </c>
      <c r="C5477" s="226">
        <v>13.064</v>
      </c>
    </row>
    <row r="5478" spans="1:3" ht="15.6" x14ac:dyDescent="0.3">
      <c r="A5478" s="116">
        <v>45519</v>
      </c>
      <c r="B5478" s="104">
        <v>5</v>
      </c>
      <c r="C5478" s="226">
        <v>12.522</v>
      </c>
    </row>
    <row r="5479" spans="1:3" ht="15.6" x14ac:dyDescent="0.3">
      <c r="A5479" s="116">
        <v>45519</v>
      </c>
      <c r="B5479" s="104">
        <v>6</v>
      </c>
      <c r="C5479" s="226">
        <v>13.8</v>
      </c>
    </row>
    <row r="5480" spans="1:3" ht="15.6" x14ac:dyDescent="0.3">
      <c r="A5480" s="116">
        <v>45519</v>
      </c>
      <c r="B5480" s="104">
        <v>7</v>
      </c>
      <c r="C5480" s="226">
        <v>14.164</v>
      </c>
    </row>
    <row r="5481" spans="1:3" ht="15.6" x14ac:dyDescent="0.3">
      <c r="A5481" s="116">
        <v>45519</v>
      </c>
      <c r="B5481" s="104">
        <v>8</v>
      </c>
      <c r="C5481" s="226">
        <v>14.94</v>
      </c>
    </row>
    <row r="5482" spans="1:3" ht="15.6" x14ac:dyDescent="0.3">
      <c r="A5482" s="116">
        <v>45519</v>
      </c>
      <c r="B5482" s="104">
        <v>9</v>
      </c>
      <c r="C5482" s="226">
        <v>14.907</v>
      </c>
    </row>
    <row r="5483" spans="1:3" ht="15.6" x14ac:dyDescent="0.3">
      <c r="A5483" s="116">
        <v>45519</v>
      </c>
      <c r="B5483" s="104">
        <v>10</v>
      </c>
      <c r="C5483" s="226">
        <v>15.88</v>
      </c>
    </row>
    <row r="5484" spans="1:3" ht="15.6" x14ac:dyDescent="0.3">
      <c r="A5484" s="116">
        <v>45519</v>
      </c>
      <c r="B5484" s="104">
        <v>11</v>
      </c>
      <c r="C5484" s="226">
        <v>16.239000000000001</v>
      </c>
    </row>
    <row r="5485" spans="1:3" ht="15.6" x14ac:dyDescent="0.3">
      <c r="A5485" s="116">
        <v>45519</v>
      </c>
      <c r="B5485" s="104">
        <v>12</v>
      </c>
      <c r="C5485" s="226">
        <v>16.757000000000001</v>
      </c>
    </row>
    <row r="5486" spans="1:3" ht="15.6" x14ac:dyDescent="0.3">
      <c r="A5486" s="116">
        <v>45519</v>
      </c>
      <c r="B5486" s="104">
        <v>13</v>
      </c>
      <c r="C5486" s="226">
        <v>16.667999999999999</v>
      </c>
    </row>
    <row r="5487" spans="1:3" ht="15.6" x14ac:dyDescent="0.3">
      <c r="A5487" s="116">
        <v>45519</v>
      </c>
      <c r="B5487" s="104">
        <v>14</v>
      </c>
      <c r="C5487" s="226">
        <v>16.262</v>
      </c>
    </row>
    <row r="5488" spans="1:3" ht="15.6" x14ac:dyDescent="0.3">
      <c r="A5488" s="116">
        <v>45519</v>
      </c>
      <c r="B5488" s="104">
        <v>15</v>
      </c>
      <c r="C5488" s="226">
        <v>15.180999999999999</v>
      </c>
    </row>
    <row r="5489" spans="1:3" ht="15.6" x14ac:dyDescent="0.3">
      <c r="A5489" s="116">
        <v>45519</v>
      </c>
      <c r="B5489" s="104">
        <v>16</v>
      </c>
      <c r="C5489" s="226">
        <v>15.515000000000001</v>
      </c>
    </row>
    <row r="5490" spans="1:3" ht="15.6" x14ac:dyDescent="0.3">
      <c r="A5490" s="116">
        <v>45519</v>
      </c>
      <c r="B5490" s="104">
        <v>17</v>
      </c>
      <c r="C5490" s="226">
        <v>15.55</v>
      </c>
    </row>
    <row r="5491" spans="1:3" ht="15.6" x14ac:dyDescent="0.3">
      <c r="A5491" s="116">
        <v>45519</v>
      </c>
      <c r="B5491" s="104">
        <v>18</v>
      </c>
      <c r="C5491" s="226">
        <v>15.375</v>
      </c>
    </row>
    <row r="5492" spans="1:3" ht="15.6" x14ac:dyDescent="0.3">
      <c r="A5492" s="116">
        <v>45519</v>
      </c>
      <c r="B5492" s="104">
        <v>19</v>
      </c>
      <c r="C5492" s="226">
        <v>15.015000000000001</v>
      </c>
    </row>
    <row r="5493" spans="1:3" ht="15.6" x14ac:dyDescent="0.3">
      <c r="A5493" s="116">
        <v>45519</v>
      </c>
      <c r="B5493" s="104">
        <v>20</v>
      </c>
      <c r="C5493" s="226">
        <v>15.826000000000001</v>
      </c>
    </row>
    <row r="5494" spans="1:3" ht="15.6" x14ac:dyDescent="0.3">
      <c r="A5494" s="116">
        <v>45519</v>
      </c>
      <c r="B5494" s="104">
        <v>21</v>
      </c>
      <c r="C5494" s="226">
        <v>15.084</v>
      </c>
    </row>
    <row r="5495" spans="1:3" ht="15.6" x14ac:dyDescent="0.3">
      <c r="A5495" s="116">
        <v>45519</v>
      </c>
      <c r="B5495" s="104">
        <v>22</v>
      </c>
      <c r="C5495" s="226">
        <v>14.419</v>
      </c>
    </row>
    <row r="5496" spans="1:3" ht="15.6" x14ac:dyDescent="0.3">
      <c r="A5496" s="116">
        <v>45519</v>
      </c>
      <c r="B5496" s="104">
        <v>23</v>
      </c>
      <c r="C5496" s="226">
        <v>14.022</v>
      </c>
    </row>
    <row r="5497" spans="1:3" ht="15.6" x14ac:dyDescent="0.3">
      <c r="A5497" s="116">
        <v>45519</v>
      </c>
      <c r="B5497" s="104">
        <v>24</v>
      </c>
      <c r="C5497" s="226">
        <v>14.041</v>
      </c>
    </row>
    <row r="5498" spans="1:3" ht="15.6" x14ac:dyDescent="0.3">
      <c r="A5498" s="116">
        <v>45520</v>
      </c>
      <c r="B5498" s="104">
        <v>1</v>
      </c>
      <c r="C5498" s="226">
        <v>13.557</v>
      </c>
    </row>
    <row r="5499" spans="1:3" ht="15.6" x14ac:dyDescent="0.3">
      <c r="A5499" s="116">
        <v>45520</v>
      </c>
      <c r="B5499" s="104">
        <v>2</v>
      </c>
      <c r="C5499" s="226">
        <v>13.581</v>
      </c>
    </row>
    <row r="5500" spans="1:3" ht="15.6" x14ac:dyDescent="0.3">
      <c r="A5500" s="116">
        <v>45520</v>
      </c>
      <c r="B5500" s="104">
        <v>3</v>
      </c>
      <c r="C5500" s="226">
        <v>13.406000000000001</v>
      </c>
    </row>
    <row r="5501" spans="1:3" ht="15.6" x14ac:dyDescent="0.3">
      <c r="A5501" s="116">
        <v>45520</v>
      </c>
      <c r="B5501" s="104">
        <v>4</v>
      </c>
      <c r="C5501" s="226">
        <v>13.558999999999999</v>
      </c>
    </row>
    <row r="5502" spans="1:3" ht="15.6" x14ac:dyDescent="0.3">
      <c r="A5502" s="116">
        <v>45520</v>
      </c>
      <c r="B5502" s="104">
        <v>5</v>
      </c>
      <c r="C5502" s="226">
        <v>13.577999999999999</v>
      </c>
    </row>
    <row r="5503" spans="1:3" ht="15.6" x14ac:dyDescent="0.3">
      <c r="A5503" s="116">
        <v>45520</v>
      </c>
      <c r="B5503" s="104">
        <v>6</v>
      </c>
      <c r="C5503" s="226">
        <v>13.603</v>
      </c>
    </row>
    <row r="5504" spans="1:3" ht="15.6" x14ac:dyDescent="0.3">
      <c r="A5504" s="116">
        <v>45520</v>
      </c>
      <c r="B5504" s="104">
        <v>7</v>
      </c>
      <c r="C5504" s="226">
        <v>13.302</v>
      </c>
    </row>
    <row r="5505" spans="1:3" ht="15.6" x14ac:dyDescent="0.3">
      <c r="A5505" s="116">
        <v>45520</v>
      </c>
      <c r="B5505" s="104">
        <v>8</v>
      </c>
      <c r="C5505" s="226">
        <v>13.916</v>
      </c>
    </row>
    <row r="5506" spans="1:3" ht="15.6" x14ac:dyDescent="0.3">
      <c r="A5506" s="116">
        <v>45520</v>
      </c>
      <c r="B5506" s="104">
        <v>9</v>
      </c>
      <c r="C5506" s="226">
        <v>13.972</v>
      </c>
    </row>
    <row r="5507" spans="1:3" ht="15.6" x14ac:dyDescent="0.3">
      <c r="A5507" s="116">
        <v>45520</v>
      </c>
      <c r="B5507" s="104">
        <v>10</v>
      </c>
      <c r="C5507" s="226">
        <v>15.037000000000001</v>
      </c>
    </row>
    <row r="5508" spans="1:3" ht="15.6" x14ac:dyDescent="0.3">
      <c r="A5508" s="116">
        <v>45520</v>
      </c>
      <c r="B5508" s="104">
        <v>11</v>
      </c>
      <c r="C5508" s="226">
        <v>15.228999999999999</v>
      </c>
    </row>
    <row r="5509" spans="1:3" ht="15.6" x14ac:dyDescent="0.3">
      <c r="A5509" s="116">
        <v>45520</v>
      </c>
      <c r="B5509" s="104">
        <v>12</v>
      </c>
      <c r="C5509" s="226">
        <v>16.062999999999999</v>
      </c>
    </row>
    <row r="5510" spans="1:3" ht="15.6" x14ac:dyDescent="0.3">
      <c r="A5510" s="116">
        <v>45520</v>
      </c>
      <c r="B5510" s="104">
        <v>13</v>
      </c>
      <c r="C5510" s="226">
        <v>15.81</v>
      </c>
    </row>
    <row r="5511" spans="1:3" ht="15.6" x14ac:dyDescent="0.3">
      <c r="A5511" s="116">
        <v>45520</v>
      </c>
      <c r="B5511" s="104">
        <v>14</v>
      </c>
      <c r="C5511" s="226">
        <v>16.300999999999998</v>
      </c>
    </row>
    <row r="5512" spans="1:3" ht="15.6" x14ac:dyDescent="0.3">
      <c r="A5512" s="116">
        <v>45520</v>
      </c>
      <c r="B5512" s="104">
        <v>15</v>
      </c>
      <c r="C5512" s="226">
        <v>15.223000000000001</v>
      </c>
    </row>
    <row r="5513" spans="1:3" ht="15.6" x14ac:dyDescent="0.3">
      <c r="A5513" s="116">
        <v>45520</v>
      </c>
      <c r="B5513" s="104">
        <v>16</v>
      </c>
      <c r="C5513" s="226">
        <v>15.87</v>
      </c>
    </row>
    <row r="5514" spans="1:3" ht="15.6" x14ac:dyDescent="0.3">
      <c r="A5514" s="116">
        <v>45520</v>
      </c>
      <c r="B5514" s="104">
        <v>17</v>
      </c>
      <c r="C5514" s="226">
        <v>15.295</v>
      </c>
    </row>
    <row r="5515" spans="1:3" ht="15.6" x14ac:dyDescent="0.3">
      <c r="A5515" s="116">
        <v>45520</v>
      </c>
      <c r="B5515" s="104">
        <v>18</v>
      </c>
      <c r="C5515" s="226">
        <v>15.930999999999999</v>
      </c>
    </row>
    <row r="5516" spans="1:3" ht="15.6" x14ac:dyDescent="0.3">
      <c r="A5516" s="116">
        <v>45520</v>
      </c>
      <c r="B5516" s="104">
        <v>19</v>
      </c>
      <c r="C5516" s="226">
        <v>15.74</v>
      </c>
    </row>
    <row r="5517" spans="1:3" ht="15.6" x14ac:dyDescent="0.3">
      <c r="A5517" s="116">
        <v>45520</v>
      </c>
      <c r="B5517" s="104">
        <v>20</v>
      </c>
      <c r="C5517" s="226">
        <v>16.484999999999999</v>
      </c>
    </row>
    <row r="5518" spans="1:3" ht="15.6" x14ac:dyDescent="0.3">
      <c r="A5518" s="116">
        <v>45520</v>
      </c>
      <c r="B5518" s="104">
        <v>21</v>
      </c>
      <c r="C5518" s="226">
        <v>15.590999999999999</v>
      </c>
    </row>
    <row r="5519" spans="1:3" ht="15.6" x14ac:dyDescent="0.3">
      <c r="A5519" s="116">
        <v>45520</v>
      </c>
      <c r="B5519" s="104">
        <v>22</v>
      </c>
      <c r="C5519" s="226">
        <v>14.417</v>
      </c>
    </row>
    <row r="5520" spans="1:3" ht="15.6" x14ac:dyDescent="0.3">
      <c r="A5520" s="116">
        <v>45520</v>
      </c>
      <c r="B5520" s="104">
        <v>23</v>
      </c>
      <c r="C5520" s="226">
        <v>13.119</v>
      </c>
    </row>
    <row r="5521" spans="1:3" ht="15.6" x14ac:dyDescent="0.3">
      <c r="A5521" s="116">
        <v>45520</v>
      </c>
      <c r="B5521" s="104">
        <v>24</v>
      </c>
      <c r="C5521" s="226">
        <v>13.43</v>
      </c>
    </row>
    <row r="5522" spans="1:3" ht="15.6" x14ac:dyDescent="0.3">
      <c r="A5522" s="116">
        <v>45521</v>
      </c>
      <c r="B5522" s="104">
        <v>1</v>
      </c>
      <c r="C5522" s="226">
        <v>12.416</v>
      </c>
    </row>
    <row r="5523" spans="1:3" ht="15.6" x14ac:dyDescent="0.3">
      <c r="A5523" s="116">
        <v>45521</v>
      </c>
      <c r="B5523" s="104">
        <v>2</v>
      </c>
      <c r="C5523" s="226">
        <v>12.563000000000001</v>
      </c>
    </row>
    <row r="5524" spans="1:3" ht="15.6" x14ac:dyDescent="0.3">
      <c r="A5524" s="116">
        <v>45521</v>
      </c>
      <c r="B5524" s="104">
        <v>3</v>
      </c>
      <c r="C5524" s="226">
        <v>11.935</v>
      </c>
    </row>
    <row r="5525" spans="1:3" ht="15.6" x14ac:dyDescent="0.3">
      <c r="A5525" s="116">
        <v>45521</v>
      </c>
      <c r="B5525" s="104">
        <v>4</v>
      </c>
      <c r="C5525" s="226">
        <v>12.427</v>
      </c>
    </row>
    <row r="5526" spans="1:3" ht="15.6" x14ac:dyDescent="0.3">
      <c r="A5526" s="116">
        <v>45521</v>
      </c>
      <c r="B5526" s="104">
        <v>5</v>
      </c>
      <c r="C5526" s="226">
        <v>12.82</v>
      </c>
    </row>
    <row r="5527" spans="1:3" ht="15.6" x14ac:dyDescent="0.3">
      <c r="A5527" s="116">
        <v>45521</v>
      </c>
      <c r="B5527" s="104">
        <v>6</v>
      </c>
      <c r="C5527" s="226">
        <v>12.997</v>
      </c>
    </row>
    <row r="5528" spans="1:3" ht="15.6" x14ac:dyDescent="0.3">
      <c r="A5528" s="116">
        <v>45521</v>
      </c>
      <c r="B5528" s="104">
        <v>7</v>
      </c>
      <c r="C5528" s="226">
        <v>12.874000000000001</v>
      </c>
    </row>
    <row r="5529" spans="1:3" ht="15.6" x14ac:dyDescent="0.3">
      <c r="A5529" s="116">
        <v>45521</v>
      </c>
      <c r="B5529" s="104">
        <v>8</v>
      </c>
      <c r="C5529" s="226">
        <v>13.512</v>
      </c>
    </row>
    <row r="5530" spans="1:3" ht="15.6" x14ac:dyDescent="0.3">
      <c r="A5530" s="116">
        <v>45521</v>
      </c>
      <c r="B5530" s="104">
        <v>9</v>
      </c>
      <c r="C5530" s="226">
        <v>13.3</v>
      </c>
    </row>
    <row r="5531" spans="1:3" ht="15.6" x14ac:dyDescent="0.3">
      <c r="A5531" s="116">
        <v>45521</v>
      </c>
      <c r="B5531" s="104">
        <v>10</v>
      </c>
      <c r="C5531" s="226">
        <v>13.35</v>
      </c>
    </row>
    <row r="5532" spans="1:3" ht="15.6" x14ac:dyDescent="0.3">
      <c r="A5532" s="116">
        <v>45521</v>
      </c>
      <c r="B5532" s="104">
        <v>11</v>
      </c>
      <c r="C5532" s="226">
        <v>13.519</v>
      </c>
    </row>
    <row r="5533" spans="1:3" ht="15.6" x14ac:dyDescent="0.3">
      <c r="A5533" s="116">
        <v>45521</v>
      </c>
      <c r="B5533" s="104">
        <v>12</v>
      </c>
      <c r="C5533" s="226">
        <v>13.949</v>
      </c>
    </row>
    <row r="5534" spans="1:3" ht="15.6" x14ac:dyDescent="0.3">
      <c r="A5534" s="116">
        <v>45521</v>
      </c>
      <c r="B5534" s="104">
        <v>13</v>
      </c>
      <c r="C5534" s="226">
        <v>13.42</v>
      </c>
    </row>
    <row r="5535" spans="1:3" ht="15.6" x14ac:dyDescent="0.3">
      <c r="A5535" s="116">
        <v>45521</v>
      </c>
      <c r="B5535" s="104">
        <v>14</v>
      </c>
      <c r="C5535" s="226">
        <v>13.884</v>
      </c>
    </row>
    <row r="5536" spans="1:3" ht="15.6" x14ac:dyDescent="0.3">
      <c r="A5536" s="116">
        <v>45521</v>
      </c>
      <c r="B5536" s="104">
        <v>15</v>
      </c>
      <c r="C5536" s="226">
        <v>13.718999999999999</v>
      </c>
    </row>
    <row r="5537" spans="1:3" ht="15.6" x14ac:dyDescent="0.3">
      <c r="A5537" s="116">
        <v>45521</v>
      </c>
      <c r="B5537" s="104">
        <v>16</v>
      </c>
      <c r="C5537" s="226">
        <v>13.957000000000001</v>
      </c>
    </row>
    <row r="5538" spans="1:3" ht="15.6" x14ac:dyDescent="0.3">
      <c r="A5538" s="116">
        <v>45521</v>
      </c>
      <c r="B5538" s="104">
        <v>17</v>
      </c>
      <c r="C5538" s="226">
        <v>12.881</v>
      </c>
    </row>
    <row r="5539" spans="1:3" ht="15.6" x14ac:dyDescent="0.3">
      <c r="A5539" s="116">
        <v>45521</v>
      </c>
      <c r="B5539" s="104">
        <v>18</v>
      </c>
      <c r="C5539" s="226">
        <v>13.2</v>
      </c>
    </row>
    <row r="5540" spans="1:3" ht="15.6" x14ac:dyDescent="0.3">
      <c r="A5540" s="116">
        <v>45521</v>
      </c>
      <c r="B5540" s="104">
        <v>19</v>
      </c>
      <c r="C5540" s="226">
        <v>12.853</v>
      </c>
    </row>
    <row r="5541" spans="1:3" ht="15.6" x14ac:dyDescent="0.3">
      <c r="A5541" s="116">
        <v>45521</v>
      </c>
      <c r="B5541" s="104">
        <v>20</v>
      </c>
      <c r="C5541" s="226">
        <v>12.964</v>
      </c>
    </row>
    <row r="5542" spans="1:3" ht="15.6" x14ac:dyDescent="0.3">
      <c r="A5542" s="116">
        <v>45521</v>
      </c>
      <c r="B5542" s="104">
        <v>21</v>
      </c>
      <c r="C5542" s="226">
        <v>13.201000000000001</v>
      </c>
    </row>
    <row r="5543" spans="1:3" ht="15.6" x14ac:dyDescent="0.3">
      <c r="A5543" s="116">
        <v>45521</v>
      </c>
      <c r="B5543" s="104">
        <v>22</v>
      </c>
      <c r="C5543" s="226">
        <v>12.686</v>
      </c>
    </row>
    <row r="5544" spans="1:3" ht="15.6" x14ac:dyDescent="0.3">
      <c r="A5544" s="116">
        <v>45521</v>
      </c>
      <c r="B5544" s="104">
        <v>23</v>
      </c>
      <c r="C5544" s="226">
        <v>12.175000000000001</v>
      </c>
    </row>
    <row r="5545" spans="1:3" ht="15.6" x14ac:dyDescent="0.3">
      <c r="A5545" s="116">
        <v>45521</v>
      </c>
      <c r="B5545" s="104">
        <v>24</v>
      </c>
      <c r="C5545" s="226">
        <v>11.63</v>
      </c>
    </row>
    <row r="5546" spans="1:3" ht="15.6" x14ac:dyDescent="0.3">
      <c r="A5546" s="116">
        <v>45522</v>
      </c>
      <c r="B5546" s="104">
        <v>1</v>
      </c>
      <c r="C5546" s="226">
        <v>11.573</v>
      </c>
    </row>
    <row r="5547" spans="1:3" ht="15.6" x14ac:dyDescent="0.3">
      <c r="A5547" s="116">
        <v>45522</v>
      </c>
      <c r="B5547" s="104">
        <v>2</v>
      </c>
      <c r="C5547" s="226">
        <v>11.329000000000001</v>
      </c>
    </row>
    <row r="5548" spans="1:3" ht="15.6" x14ac:dyDescent="0.3">
      <c r="A5548" s="116">
        <v>45522</v>
      </c>
      <c r="B5548" s="104">
        <v>3</v>
      </c>
      <c r="C5548" s="226">
        <v>10.867000000000001</v>
      </c>
    </row>
    <row r="5549" spans="1:3" ht="15.6" x14ac:dyDescent="0.3">
      <c r="A5549" s="116">
        <v>45522</v>
      </c>
      <c r="B5549" s="104">
        <v>4</v>
      </c>
      <c r="C5549" s="226">
        <v>10.497999999999999</v>
      </c>
    </row>
    <row r="5550" spans="1:3" ht="15.6" x14ac:dyDescent="0.3">
      <c r="A5550" s="116">
        <v>45522</v>
      </c>
      <c r="B5550" s="104">
        <v>5</v>
      </c>
      <c r="C5550" s="226">
        <v>10.763999999999999</v>
      </c>
    </row>
    <row r="5551" spans="1:3" ht="15.6" x14ac:dyDescent="0.3">
      <c r="A5551" s="116">
        <v>45522</v>
      </c>
      <c r="B5551" s="104">
        <v>6</v>
      </c>
      <c r="C5551" s="226">
        <v>11.538</v>
      </c>
    </row>
    <row r="5552" spans="1:3" ht="15.6" x14ac:dyDescent="0.3">
      <c r="A5552" s="116">
        <v>45522</v>
      </c>
      <c r="B5552" s="104">
        <v>7</v>
      </c>
      <c r="C5552" s="226">
        <v>11.113</v>
      </c>
    </row>
    <row r="5553" spans="1:3" ht="15.6" x14ac:dyDescent="0.3">
      <c r="A5553" s="116">
        <v>45522</v>
      </c>
      <c r="B5553" s="104">
        <v>8</v>
      </c>
      <c r="C5553" s="226">
        <v>11.273</v>
      </c>
    </row>
    <row r="5554" spans="1:3" ht="15.6" x14ac:dyDescent="0.3">
      <c r="A5554" s="116">
        <v>45522</v>
      </c>
      <c r="B5554" s="104">
        <v>9</v>
      </c>
      <c r="C5554" s="226">
        <v>11.74</v>
      </c>
    </row>
    <row r="5555" spans="1:3" ht="15.6" x14ac:dyDescent="0.3">
      <c r="A5555" s="116">
        <v>45522</v>
      </c>
      <c r="B5555" s="104">
        <v>10</v>
      </c>
      <c r="C5555" s="226">
        <v>11.962</v>
      </c>
    </row>
    <row r="5556" spans="1:3" ht="15.6" x14ac:dyDescent="0.3">
      <c r="A5556" s="116">
        <v>45522</v>
      </c>
      <c r="B5556" s="104">
        <v>11</v>
      </c>
      <c r="C5556" s="226">
        <v>12.101000000000001</v>
      </c>
    </row>
    <row r="5557" spans="1:3" ht="15.6" x14ac:dyDescent="0.3">
      <c r="A5557" s="116">
        <v>45522</v>
      </c>
      <c r="B5557" s="104">
        <v>12</v>
      </c>
      <c r="C5557" s="226">
        <v>12.621</v>
      </c>
    </row>
    <row r="5558" spans="1:3" ht="15.6" x14ac:dyDescent="0.3">
      <c r="A5558" s="116">
        <v>45522</v>
      </c>
      <c r="B5558" s="104">
        <v>13</v>
      </c>
      <c r="C5558" s="226">
        <v>12.292999999999999</v>
      </c>
    </row>
    <row r="5559" spans="1:3" ht="15.6" x14ac:dyDescent="0.3">
      <c r="A5559" s="116">
        <v>45522</v>
      </c>
      <c r="B5559" s="104">
        <v>14</v>
      </c>
      <c r="C5559" s="226">
        <v>13.477</v>
      </c>
    </row>
    <row r="5560" spans="1:3" ht="15.6" x14ac:dyDescent="0.3">
      <c r="A5560" s="116">
        <v>45522</v>
      </c>
      <c r="B5560" s="104">
        <v>15</v>
      </c>
      <c r="C5560" s="226">
        <v>13.243</v>
      </c>
    </row>
    <row r="5561" spans="1:3" ht="15.6" x14ac:dyDescent="0.3">
      <c r="A5561" s="116">
        <v>45522</v>
      </c>
      <c r="B5561" s="104">
        <v>16</v>
      </c>
      <c r="C5561" s="226">
        <v>13.186</v>
      </c>
    </row>
    <row r="5562" spans="1:3" ht="15.6" x14ac:dyDescent="0.3">
      <c r="A5562" s="116">
        <v>45522</v>
      </c>
      <c r="B5562" s="104">
        <v>17</v>
      </c>
      <c r="C5562" s="226">
        <v>12.766999999999999</v>
      </c>
    </row>
    <row r="5563" spans="1:3" ht="15.6" x14ac:dyDescent="0.3">
      <c r="A5563" s="116">
        <v>45522</v>
      </c>
      <c r="B5563" s="104">
        <v>18</v>
      </c>
      <c r="C5563" s="226">
        <v>13.404999999999999</v>
      </c>
    </row>
    <row r="5564" spans="1:3" ht="15.6" x14ac:dyDescent="0.3">
      <c r="A5564" s="116">
        <v>45522</v>
      </c>
      <c r="B5564" s="104">
        <v>19</v>
      </c>
      <c r="C5564" s="226">
        <v>13.183999999999999</v>
      </c>
    </row>
    <row r="5565" spans="1:3" ht="15.6" x14ac:dyDescent="0.3">
      <c r="A5565" s="116">
        <v>45522</v>
      </c>
      <c r="B5565" s="104">
        <v>20</v>
      </c>
      <c r="C5565" s="226">
        <v>13.79</v>
      </c>
    </row>
    <row r="5566" spans="1:3" ht="15.6" x14ac:dyDescent="0.3">
      <c r="A5566" s="116">
        <v>45522</v>
      </c>
      <c r="B5566" s="104">
        <v>21</v>
      </c>
      <c r="C5566" s="226">
        <v>13.606</v>
      </c>
    </row>
    <row r="5567" spans="1:3" ht="15.6" x14ac:dyDescent="0.3">
      <c r="A5567" s="116">
        <v>45522</v>
      </c>
      <c r="B5567" s="104">
        <v>22</v>
      </c>
      <c r="C5567" s="226">
        <v>13.493</v>
      </c>
    </row>
    <row r="5568" spans="1:3" ht="15.6" x14ac:dyDescent="0.3">
      <c r="A5568" s="116">
        <v>45522</v>
      </c>
      <c r="B5568" s="104">
        <v>23</v>
      </c>
      <c r="C5568" s="226">
        <v>14.122</v>
      </c>
    </row>
    <row r="5569" spans="1:3" ht="15.6" x14ac:dyDescent="0.3">
      <c r="A5569" s="116">
        <v>45522</v>
      </c>
      <c r="B5569" s="104">
        <v>24</v>
      </c>
      <c r="C5569" s="226">
        <v>14.8</v>
      </c>
    </row>
    <row r="5570" spans="1:3" ht="15.6" x14ac:dyDescent="0.3">
      <c r="A5570" s="116">
        <v>45523</v>
      </c>
      <c r="B5570" s="104">
        <v>1</v>
      </c>
      <c r="C5570" s="226">
        <v>14.583</v>
      </c>
    </row>
    <row r="5571" spans="1:3" ht="15.6" x14ac:dyDescent="0.3">
      <c r="A5571" s="116">
        <v>45523</v>
      </c>
      <c r="B5571" s="104">
        <v>2</v>
      </c>
      <c r="C5571" s="226">
        <v>14.335000000000001</v>
      </c>
    </row>
    <row r="5572" spans="1:3" ht="15.6" x14ac:dyDescent="0.3">
      <c r="A5572" s="116">
        <v>45523</v>
      </c>
      <c r="B5572" s="104">
        <v>3</v>
      </c>
      <c r="C5572" s="226">
        <v>14.170999999999999</v>
      </c>
    </row>
    <row r="5573" spans="1:3" ht="15.6" x14ac:dyDescent="0.3">
      <c r="A5573" s="116">
        <v>45523</v>
      </c>
      <c r="B5573" s="104">
        <v>4</v>
      </c>
      <c r="C5573" s="226">
        <v>14.38</v>
      </c>
    </row>
    <row r="5574" spans="1:3" ht="15.6" x14ac:dyDescent="0.3">
      <c r="A5574" s="116">
        <v>45523</v>
      </c>
      <c r="B5574" s="104">
        <v>5</v>
      </c>
      <c r="C5574" s="226">
        <v>14.91</v>
      </c>
    </row>
    <row r="5575" spans="1:3" ht="15.6" x14ac:dyDescent="0.3">
      <c r="A5575" s="116">
        <v>45523</v>
      </c>
      <c r="B5575" s="104">
        <v>6</v>
      </c>
      <c r="C5575" s="226">
        <v>15.537000000000001</v>
      </c>
    </row>
    <row r="5576" spans="1:3" ht="15.6" x14ac:dyDescent="0.3">
      <c r="A5576" s="116">
        <v>45523</v>
      </c>
      <c r="B5576" s="104">
        <v>7</v>
      </c>
      <c r="C5576" s="226">
        <v>16.364000000000001</v>
      </c>
    </row>
    <row r="5577" spans="1:3" ht="15.6" x14ac:dyDescent="0.3">
      <c r="A5577" s="116">
        <v>45523</v>
      </c>
      <c r="B5577" s="104">
        <v>8</v>
      </c>
      <c r="C5577" s="226">
        <v>16.39</v>
      </c>
    </row>
    <row r="5578" spans="1:3" ht="15.6" x14ac:dyDescent="0.3">
      <c r="A5578" s="116">
        <v>45523</v>
      </c>
      <c r="B5578" s="104">
        <v>9</v>
      </c>
      <c r="C5578" s="226">
        <v>16.655999999999999</v>
      </c>
    </row>
    <row r="5579" spans="1:3" ht="15.6" x14ac:dyDescent="0.3">
      <c r="A5579" s="116">
        <v>45523</v>
      </c>
      <c r="B5579" s="104">
        <v>10</v>
      </c>
      <c r="C5579" s="226">
        <v>17.971</v>
      </c>
    </row>
    <row r="5580" spans="1:3" ht="15.6" x14ac:dyDescent="0.3">
      <c r="A5580" s="116">
        <v>45523</v>
      </c>
      <c r="B5580" s="104">
        <v>11</v>
      </c>
      <c r="C5580" s="226">
        <v>18.381</v>
      </c>
    </row>
    <row r="5581" spans="1:3" ht="15.6" x14ac:dyDescent="0.3">
      <c r="A5581" s="116">
        <v>45523</v>
      </c>
      <c r="B5581" s="104">
        <v>12</v>
      </c>
      <c r="C5581" s="226">
        <v>18.244</v>
      </c>
    </row>
    <row r="5582" spans="1:3" ht="15.6" x14ac:dyDescent="0.3">
      <c r="A5582" s="116">
        <v>45523</v>
      </c>
      <c r="B5582" s="104">
        <v>13</v>
      </c>
      <c r="C5582" s="226">
        <v>18.591000000000001</v>
      </c>
    </row>
    <row r="5583" spans="1:3" ht="15.6" x14ac:dyDescent="0.3">
      <c r="A5583" s="116">
        <v>45523</v>
      </c>
      <c r="B5583" s="104">
        <v>14</v>
      </c>
      <c r="C5583" s="226">
        <v>19.98</v>
      </c>
    </row>
    <row r="5584" spans="1:3" ht="15.6" x14ac:dyDescent="0.3">
      <c r="A5584" s="116">
        <v>45523</v>
      </c>
      <c r="B5584" s="104">
        <v>15</v>
      </c>
      <c r="C5584" s="226">
        <v>19.72</v>
      </c>
    </row>
    <row r="5585" spans="1:3" ht="15.6" x14ac:dyDescent="0.3">
      <c r="A5585" s="116">
        <v>45523</v>
      </c>
      <c r="B5585" s="104">
        <v>16</v>
      </c>
      <c r="C5585" s="226">
        <v>20.042999999999999</v>
      </c>
    </row>
    <row r="5586" spans="1:3" ht="15.6" x14ac:dyDescent="0.3">
      <c r="A5586" s="116">
        <v>45523</v>
      </c>
      <c r="B5586" s="104">
        <v>17</v>
      </c>
      <c r="C5586" s="226">
        <v>19.155999999999999</v>
      </c>
    </row>
    <row r="5587" spans="1:3" ht="15.6" x14ac:dyDescent="0.3">
      <c r="A5587" s="116">
        <v>45523</v>
      </c>
      <c r="B5587" s="104">
        <v>18</v>
      </c>
      <c r="C5587" s="226">
        <v>19.529</v>
      </c>
    </row>
    <row r="5588" spans="1:3" ht="15.6" x14ac:dyDescent="0.3">
      <c r="A5588" s="116">
        <v>45523</v>
      </c>
      <c r="B5588" s="104">
        <v>19</v>
      </c>
      <c r="C5588" s="226">
        <v>19.478999999999999</v>
      </c>
    </row>
    <row r="5589" spans="1:3" ht="15.6" x14ac:dyDescent="0.3">
      <c r="A5589" s="116">
        <v>45523</v>
      </c>
      <c r="B5589" s="104">
        <v>20</v>
      </c>
      <c r="C5589" s="226">
        <v>20.045999999999999</v>
      </c>
    </row>
    <row r="5590" spans="1:3" ht="15.6" x14ac:dyDescent="0.3">
      <c r="A5590" s="116">
        <v>45523</v>
      </c>
      <c r="B5590" s="104">
        <v>21</v>
      </c>
      <c r="C5590" s="226">
        <v>19.638999999999999</v>
      </c>
    </row>
    <row r="5591" spans="1:3" ht="15.6" x14ac:dyDescent="0.3">
      <c r="A5591" s="116">
        <v>45523</v>
      </c>
      <c r="B5591" s="104">
        <v>22</v>
      </c>
      <c r="C5591" s="226">
        <v>18.969000000000001</v>
      </c>
    </row>
    <row r="5592" spans="1:3" ht="15.6" x14ac:dyDescent="0.3">
      <c r="A5592" s="116">
        <v>45523</v>
      </c>
      <c r="B5592" s="104">
        <v>23</v>
      </c>
      <c r="C5592" s="226">
        <v>18.452000000000002</v>
      </c>
    </row>
    <row r="5593" spans="1:3" ht="15.6" x14ac:dyDescent="0.3">
      <c r="A5593" s="116">
        <v>45523</v>
      </c>
      <c r="B5593" s="104">
        <v>24</v>
      </c>
      <c r="C5593" s="226">
        <v>17.608000000000001</v>
      </c>
    </row>
    <row r="5594" spans="1:3" ht="15.6" x14ac:dyDescent="0.3">
      <c r="A5594" s="116">
        <v>45524</v>
      </c>
      <c r="B5594" s="104">
        <v>1</v>
      </c>
      <c r="C5594" s="226">
        <v>17.477</v>
      </c>
    </row>
    <row r="5595" spans="1:3" ht="15.6" x14ac:dyDescent="0.3">
      <c r="A5595" s="116">
        <v>45524</v>
      </c>
      <c r="B5595" s="104">
        <v>2</v>
      </c>
      <c r="C5595" s="226">
        <v>16.539000000000001</v>
      </c>
    </row>
    <row r="5596" spans="1:3" ht="15.6" x14ac:dyDescent="0.3">
      <c r="A5596" s="116">
        <v>45524</v>
      </c>
      <c r="B5596" s="104">
        <v>3</v>
      </c>
      <c r="C5596" s="226">
        <v>15.17</v>
      </c>
    </row>
    <row r="5597" spans="1:3" ht="15.6" x14ac:dyDescent="0.3">
      <c r="A5597" s="116">
        <v>45524</v>
      </c>
      <c r="B5597" s="104">
        <v>4</v>
      </c>
      <c r="C5597" s="226">
        <v>14.991</v>
      </c>
    </row>
    <row r="5598" spans="1:3" ht="15.6" x14ac:dyDescent="0.3">
      <c r="A5598" s="116">
        <v>45524</v>
      </c>
      <c r="B5598" s="104">
        <v>5</v>
      </c>
      <c r="C5598" s="226">
        <v>15.77</v>
      </c>
    </row>
    <row r="5599" spans="1:3" ht="15.6" x14ac:dyDescent="0.3">
      <c r="A5599" s="116">
        <v>45524</v>
      </c>
      <c r="B5599" s="104">
        <v>6</v>
      </c>
      <c r="C5599" s="226">
        <v>16.225000000000001</v>
      </c>
    </row>
    <row r="5600" spans="1:3" ht="15.6" x14ac:dyDescent="0.3">
      <c r="A5600" s="116">
        <v>45524</v>
      </c>
      <c r="B5600" s="104">
        <v>7</v>
      </c>
      <c r="C5600" s="226">
        <v>15.83</v>
      </c>
    </row>
    <row r="5601" spans="1:3" ht="15.6" x14ac:dyDescent="0.3">
      <c r="A5601" s="116">
        <v>45524</v>
      </c>
      <c r="B5601" s="104">
        <v>8</v>
      </c>
      <c r="C5601" s="226">
        <v>15.669</v>
      </c>
    </row>
    <row r="5602" spans="1:3" ht="15.6" x14ac:dyDescent="0.3">
      <c r="A5602" s="116">
        <v>45524</v>
      </c>
      <c r="B5602" s="104">
        <v>9</v>
      </c>
      <c r="C5602" s="226">
        <v>15.317</v>
      </c>
    </row>
    <row r="5603" spans="1:3" ht="15.6" x14ac:dyDescent="0.3">
      <c r="A5603" s="116">
        <v>45524</v>
      </c>
      <c r="B5603" s="104">
        <v>10</v>
      </c>
      <c r="C5603" s="226">
        <v>15.984</v>
      </c>
    </row>
    <row r="5604" spans="1:3" ht="15.6" x14ac:dyDescent="0.3">
      <c r="A5604" s="116">
        <v>45524</v>
      </c>
      <c r="B5604" s="104">
        <v>11</v>
      </c>
      <c r="C5604" s="226">
        <v>16.463999999999999</v>
      </c>
    </row>
    <row r="5605" spans="1:3" ht="15.6" x14ac:dyDescent="0.3">
      <c r="A5605" s="116">
        <v>45524</v>
      </c>
      <c r="B5605" s="104">
        <v>12</v>
      </c>
      <c r="C5605" s="226">
        <v>16.635000000000002</v>
      </c>
    </row>
    <row r="5606" spans="1:3" ht="15.6" x14ac:dyDescent="0.3">
      <c r="A5606" s="116">
        <v>45524</v>
      </c>
      <c r="B5606" s="104">
        <v>13</v>
      </c>
      <c r="C5606" s="226">
        <v>15.516999999999999</v>
      </c>
    </row>
    <row r="5607" spans="1:3" ht="15.6" x14ac:dyDescent="0.3">
      <c r="A5607" s="116">
        <v>45524</v>
      </c>
      <c r="B5607" s="104">
        <v>14</v>
      </c>
      <c r="C5607" s="226">
        <v>15.817</v>
      </c>
    </row>
    <row r="5608" spans="1:3" ht="15.6" x14ac:dyDescent="0.3">
      <c r="A5608" s="116">
        <v>45524</v>
      </c>
      <c r="B5608" s="104">
        <v>15</v>
      </c>
      <c r="C5608" s="226">
        <v>16.094999999999999</v>
      </c>
    </row>
    <row r="5609" spans="1:3" ht="15.6" x14ac:dyDescent="0.3">
      <c r="A5609" s="116">
        <v>45524</v>
      </c>
      <c r="B5609" s="104">
        <v>16</v>
      </c>
      <c r="C5609" s="226">
        <v>15.821999999999999</v>
      </c>
    </row>
    <row r="5610" spans="1:3" ht="15.6" x14ac:dyDescent="0.3">
      <c r="A5610" s="116">
        <v>45524</v>
      </c>
      <c r="B5610" s="104">
        <v>17</v>
      </c>
      <c r="C5610" s="226">
        <v>15.183</v>
      </c>
    </row>
    <row r="5611" spans="1:3" ht="15.6" x14ac:dyDescent="0.3">
      <c r="A5611" s="116">
        <v>45524</v>
      </c>
      <c r="B5611" s="104">
        <v>18</v>
      </c>
      <c r="C5611" s="226">
        <v>14.881</v>
      </c>
    </row>
    <row r="5612" spans="1:3" ht="15.6" x14ac:dyDescent="0.3">
      <c r="A5612" s="116">
        <v>45524</v>
      </c>
      <c r="B5612" s="104">
        <v>19</v>
      </c>
      <c r="C5612" s="226">
        <v>14.634</v>
      </c>
    </row>
    <row r="5613" spans="1:3" ht="15.6" x14ac:dyDescent="0.3">
      <c r="A5613" s="116">
        <v>45524</v>
      </c>
      <c r="B5613" s="104">
        <v>20</v>
      </c>
      <c r="C5613" s="226">
        <v>15.295</v>
      </c>
    </row>
    <row r="5614" spans="1:3" ht="15.6" x14ac:dyDescent="0.3">
      <c r="A5614" s="116">
        <v>45524</v>
      </c>
      <c r="B5614" s="104">
        <v>21</v>
      </c>
      <c r="C5614" s="226">
        <v>15.122</v>
      </c>
    </row>
    <row r="5615" spans="1:3" ht="15.6" x14ac:dyDescent="0.3">
      <c r="A5615" s="116">
        <v>45524</v>
      </c>
      <c r="B5615" s="104">
        <v>22</v>
      </c>
      <c r="C5615" s="226">
        <v>14.457000000000001</v>
      </c>
    </row>
    <row r="5616" spans="1:3" ht="15.6" x14ac:dyDescent="0.3">
      <c r="A5616" s="116">
        <v>45524</v>
      </c>
      <c r="B5616" s="104">
        <v>23</v>
      </c>
      <c r="C5616" s="226">
        <v>13.624000000000001</v>
      </c>
    </row>
    <row r="5617" spans="1:3" ht="15.6" x14ac:dyDescent="0.3">
      <c r="A5617" s="116">
        <v>45524</v>
      </c>
      <c r="B5617" s="104">
        <v>24</v>
      </c>
      <c r="C5617" s="226">
        <v>14.186</v>
      </c>
    </row>
    <row r="5618" spans="1:3" ht="15.6" x14ac:dyDescent="0.3">
      <c r="A5618" s="116">
        <v>45525</v>
      </c>
      <c r="B5618" s="104">
        <v>1</v>
      </c>
      <c r="C5618" s="226">
        <v>13.670999999999999</v>
      </c>
    </row>
    <row r="5619" spans="1:3" ht="15.6" x14ac:dyDescent="0.3">
      <c r="A5619" s="116">
        <v>45525</v>
      </c>
      <c r="B5619" s="104">
        <v>2</v>
      </c>
      <c r="C5619" s="226">
        <v>13.757999999999999</v>
      </c>
    </row>
    <row r="5620" spans="1:3" ht="15.6" x14ac:dyDescent="0.3">
      <c r="A5620" s="116">
        <v>45525</v>
      </c>
      <c r="B5620" s="104">
        <v>3</v>
      </c>
      <c r="C5620" s="226">
        <v>13.111000000000001</v>
      </c>
    </row>
    <row r="5621" spans="1:3" ht="15.6" x14ac:dyDescent="0.3">
      <c r="A5621" s="116">
        <v>45525</v>
      </c>
      <c r="B5621" s="104">
        <v>4</v>
      </c>
      <c r="C5621" s="226">
        <v>13.321999999999999</v>
      </c>
    </row>
    <row r="5622" spans="1:3" ht="15.6" x14ac:dyDescent="0.3">
      <c r="A5622" s="116">
        <v>45525</v>
      </c>
      <c r="B5622" s="104">
        <v>5</v>
      </c>
      <c r="C5622" s="226">
        <v>13.821</v>
      </c>
    </row>
    <row r="5623" spans="1:3" ht="15.6" x14ac:dyDescent="0.3">
      <c r="A5623" s="116">
        <v>45525</v>
      </c>
      <c r="B5623" s="104">
        <v>6</v>
      </c>
      <c r="C5623" s="226">
        <v>14.16</v>
      </c>
    </row>
    <row r="5624" spans="1:3" ht="15.6" x14ac:dyDescent="0.3">
      <c r="A5624" s="116">
        <v>45525</v>
      </c>
      <c r="B5624" s="104">
        <v>7</v>
      </c>
      <c r="C5624" s="226">
        <v>14.371</v>
      </c>
    </row>
    <row r="5625" spans="1:3" ht="15.6" x14ac:dyDescent="0.3">
      <c r="A5625" s="116">
        <v>45525</v>
      </c>
      <c r="B5625" s="104">
        <v>8</v>
      </c>
      <c r="C5625" s="226">
        <v>15.006</v>
      </c>
    </row>
    <row r="5626" spans="1:3" ht="15.6" x14ac:dyDescent="0.3">
      <c r="A5626" s="116">
        <v>45525</v>
      </c>
      <c r="B5626" s="104">
        <v>9</v>
      </c>
      <c r="C5626" s="226">
        <v>15.204000000000001</v>
      </c>
    </row>
    <row r="5627" spans="1:3" ht="15.6" x14ac:dyDescent="0.3">
      <c r="A5627" s="116">
        <v>45525</v>
      </c>
      <c r="B5627" s="104">
        <v>10</v>
      </c>
      <c r="C5627" s="226">
        <v>16.061</v>
      </c>
    </row>
    <row r="5628" spans="1:3" ht="15.6" x14ac:dyDescent="0.3">
      <c r="A5628" s="116">
        <v>45525</v>
      </c>
      <c r="B5628" s="104">
        <v>11</v>
      </c>
      <c r="C5628" s="226">
        <v>15.891999999999999</v>
      </c>
    </row>
    <row r="5629" spans="1:3" ht="15.6" x14ac:dyDescent="0.3">
      <c r="A5629" s="116">
        <v>45525</v>
      </c>
      <c r="B5629" s="104">
        <v>12</v>
      </c>
      <c r="C5629" s="226">
        <v>15.721</v>
      </c>
    </row>
    <row r="5630" spans="1:3" ht="15.6" x14ac:dyDescent="0.3">
      <c r="A5630" s="116">
        <v>45525</v>
      </c>
      <c r="B5630" s="104">
        <v>13</v>
      </c>
      <c r="C5630" s="226">
        <v>15.484</v>
      </c>
    </row>
    <row r="5631" spans="1:3" ht="15.6" x14ac:dyDescent="0.3">
      <c r="A5631" s="116">
        <v>45525</v>
      </c>
      <c r="B5631" s="104">
        <v>14</v>
      </c>
      <c r="C5631" s="226">
        <v>16.004000000000001</v>
      </c>
    </row>
    <row r="5632" spans="1:3" ht="15.6" x14ac:dyDescent="0.3">
      <c r="A5632" s="116">
        <v>45525</v>
      </c>
      <c r="B5632" s="104">
        <v>15</v>
      </c>
      <c r="C5632" s="226">
        <v>15.565</v>
      </c>
    </row>
    <row r="5633" spans="1:3" ht="15.6" x14ac:dyDescent="0.3">
      <c r="A5633" s="116">
        <v>45525</v>
      </c>
      <c r="B5633" s="104">
        <v>16</v>
      </c>
      <c r="C5633" s="226">
        <v>15.71</v>
      </c>
    </row>
    <row r="5634" spans="1:3" ht="15.6" x14ac:dyDescent="0.3">
      <c r="A5634" s="116">
        <v>45525</v>
      </c>
      <c r="B5634" s="104">
        <v>17</v>
      </c>
      <c r="C5634" s="226">
        <v>15.221</v>
      </c>
    </row>
    <row r="5635" spans="1:3" ht="15.6" x14ac:dyDescent="0.3">
      <c r="A5635" s="116">
        <v>45525</v>
      </c>
      <c r="B5635" s="104">
        <v>18</v>
      </c>
      <c r="C5635" s="226">
        <v>15.573</v>
      </c>
    </row>
    <row r="5636" spans="1:3" ht="15.6" x14ac:dyDescent="0.3">
      <c r="A5636" s="116">
        <v>45525</v>
      </c>
      <c r="B5636" s="104">
        <v>19</v>
      </c>
      <c r="C5636" s="226">
        <v>15.616</v>
      </c>
    </row>
    <row r="5637" spans="1:3" ht="15.6" x14ac:dyDescent="0.3">
      <c r="A5637" s="116">
        <v>45525</v>
      </c>
      <c r="B5637" s="104">
        <v>20</v>
      </c>
      <c r="C5637" s="226">
        <v>16.082999999999998</v>
      </c>
    </row>
    <row r="5638" spans="1:3" ht="15.6" x14ac:dyDescent="0.3">
      <c r="A5638" s="116">
        <v>45525</v>
      </c>
      <c r="B5638" s="104">
        <v>21</v>
      </c>
      <c r="C5638" s="226">
        <v>15.891999999999999</v>
      </c>
    </row>
    <row r="5639" spans="1:3" ht="15.6" x14ac:dyDescent="0.3">
      <c r="A5639" s="116">
        <v>45525</v>
      </c>
      <c r="B5639" s="104">
        <v>22</v>
      </c>
      <c r="C5639" s="226">
        <v>15.29</v>
      </c>
    </row>
    <row r="5640" spans="1:3" ht="15.6" x14ac:dyDescent="0.3">
      <c r="A5640" s="116">
        <v>45525</v>
      </c>
      <c r="B5640" s="104">
        <v>23</v>
      </c>
      <c r="C5640" s="226">
        <v>14.89</v>
      </c>
    </row>
    <row r="5641" spans="1:3" ht="15.6" x14ac:dyDescent="0.3">
      <c r="A5641" s="116">
        <v>45525</v>
      </c>
      <c r="B5641" s="104">
        <v>24</v>
      </c>
      <c r="C5641" s="226">
        <v>14.741</v>
      </c>
    </row>
    <row r="5642" spans="1:3" ht="15.6" x14ac:dyDescent="0.3">
      <c r="A5642" s="116">
        <v>45526</v>
      </c>
      <c r="B5642" s="104">
        <v>1</v>
      </c>
      <c r="C5642" s="226">
        <v>14.3</v>
      </c>
    </row>
    <row r="5643" spans="1:3" ht="15.6" x14ac:dyDescent="0.3">
      <c r="A5643" s="116">
        <v>45526</v>
      </c>
      <c r="B5643" s="104">
        <v>2</v>
      </c>
      <c r="C5643" s="226">
        <v>13.763</v>
      </c>
    </row>
    <row r="5644" spans="1:3" ht="15.6" x14ac:dyDescent="0.3">
      <c r="A5644" s="116">
        <v>45526</v>
      </c>
      <c r="B5644" s="104">
        <v>3</v>
      </c>
      <c r="C5644" s="226">
        <v>13.07</v>
      </c>
    </row>
    <row r="5645" spans="1:3" ht="15.6" x14ac:dyDescent="0.3">
      <c r="A5645" s="116">
        <v>45526</v>
      </c>
      <c r="B5645" s="104">
        <v>4</v>
      </c>
      <c r="C5645" s="226">
        <v>13.404999999999999</v>
      </c>
    </row>
    <row r="5646" spans="1:3" ht="15.6" x14ac:dyDescent="0.3">
      <c r="A5646" s="116">
        <v>45526</v>
      </c>
      <c r="B5646" s="104">
        <v>5</v>
      </c>
      <c r="C5646" s="226">
        <v>13.471</v>
      </c>
    </row>
    <row r="5647" spans="1:3" ht="15.6" x14ac:dyDescent="0.3">
      <c r="A5647" s="116">
        <v>45526</v>
      </c>
      <c r="B5647" s="104">
        <v>6</v>
      </c>
      <c r="C5647" s="226">
        <v>13.824</v>
      </c>
    </row>
    <row r="5648" spans="1:3" ht="15.6" x14ac:dyDescent="0.3">
      <c r="A5648" s="116">
        <v>45526</v>
      </c>
      <c r="B5648" s="104">
        <v>7</v>
      </c>
      <c r="C5648" s="226">
        <v>14.03</v>
      </c>
    </row>
    <row r="5649" spans="1:3" ht="15.6" x14ac:dyDescent="0.3">
      <c r="A5649" s="116">
        <v>45526</v>
      </c>
      <c r="B5649" s="104">
        <v>8</v>
      </c>
      <c r="C5649" s="226">
        <v>14.266</v>
      </c>
    </row>
    <row r="5650" spans="1:3" ht="15.6" x14ac:dyDescent="0.3">
      <c r="A5650" s="116">
        <v>45526</v>
      </c>
      <c r="B5650" s="104">
        <v>9</v>
      </c>
      <c r="C5650" s="226">
        <v>14.637</v>
      </c>
    </row>
    <row r="5651" spans="1:3" ht="15.6" x14ac:dyDescent="0.3">
      <c r="A5651" s="116">
        <v>45526</v>
      </c>
      <c r="B5651" s="104">
        <v>10</v>
      </c>
      <c r="C5651" s="226">
        <v>15.05</v>
      </c>
    </row>
    <row r="5652" spans="1:3" ht="15.6" x14ac:dyDescent="0.3">
      <c r="A5652" s="116">
        <v>45526</v>
      </c>
      <c r="B5652" s="104">
        <v>11</v>
      </c>
      <c r="C5652" s="226">
        <v>15.414999999999999</v>
      </c>
    </row>
    <row r="5653" spans="1:3" ht="15.6" x14ac:dyDescent="0.3">
      <c r="A5653" s="116">
        <v>45526</v>
      </c>
      <c r="B5653" s="104">
        <v>12</v>
      </c>
      <c r="C5653" s="226">
        <v>15.88</v>
      </c>
    </row>
    <row r="5654" spans="1:3" ht="15.6" x14ac:dyDescent="0.3">
      <c r="A5654" s="116">
        <v>45526</v>
      </c>
      <c r="B5654" s="104">
        <v>13</v>
      </c>
      <c r="C5654" s="226">
        <v>15.955</v>
      </c>
    </row>
    <row r="5655" spans="1:3" ht="15.6" x14ac:dyDescent="0.3">
      <c r="A5655" s="116">
        <v>45526</v>
      </c>
      <c r="B5655" s="104">
        <v>14</v>
      </c>
      <c r="C5655" s="226">
        <v>15.882</v>
      </c>
    </row>
    <row r="5656" spans="1:3" ht="15.6" x14ac:dyDescent="0.3">
      <c r="A5656" s="116">
        <v>45526</v>
      </c>
      <c r="B5656" s="104">
        <v>15</v>
      </c>
      <c r="C5656" s="226">
        <v>14.833</v>
      </c>
    </row>
    <row r="5657" spans="1:3" ht="15.6" x14ac:dyDescent="0.3">
      <c r="A5657" s="116">
        <v>45526</v>
      </c>
      <c r="B5657" s="104">
        <v>16</v>
      </c>
      <c r="C5657" s="226">
        <v>14.32</v>
      </c>
    </row>
    <row r="5658" spans="1:3" ht="15.6" x14ac:dyDescent="0.3">
      <c r="A5658" s="116">
        <v>45526</v>
      </c>
      <c r="B5658" s="104">
        <v>17</v>
      </c>
      <c r="C5658" s="226">
        <v>14.069000000000001</v>
      </c>
    </row>
    <row r="5659" spans="1:3" ht="15.6" x14ac:dyDescent="0.3">
      <c r="A5659" s="116">
        <v>45526</v>
      </c>
      <c r="B5659" s="104">
        <v>18</v>
      </c>
      <c r="C5659" s="226">
        <v>13.96</v>
      </c>
    </row>
    <row r="5660" spans="1:3" ht="15.6" x14ac:dyDescent="0.3">
      <c r="A5660" s="116">
        <v>45526</v>
      </c>
      <c r="B5660" s="104">
        <v>19</v>
      </c>
      <c r="C5660" s="226">
        <v>13.794</v>
      </c>
    </row>
    <row r="5661" spans="1:3" ht="15.6" x14ac:dyDescent="0.3">
      <c r="A5661" s="116">
        <v>45526</v>
      </c>
      <c r="B5661" s="104">
        <v>20</v>
      </c>
      <c r="C5661" s="226">
        <v>14.635999999999999</v>
      </c>
    </row>
    <row r="5662" spans="1:3" ht="15.6" x14ac:dyDescent="0.3">
      <c r="A5662" s="116">
        <v>45526</v>
      </c>
      <c r="B5662" s="104">
        <v>21</v>
      </c>
      <c r="C5662" s="226">
        <v>14.4</v>
      </c>
    </row>
    <row r="5663" spans="1:3" ht="15.6" x14ac:dyDescent="0.3">
      <c r="A5663" s="116">
        <v>45526</v>
      </c>
      <c r="B5663" s="104">
        <v>22</v>
      </c>
      <c r="C5663" s="226">
        <v>14.47</v>
      </c>
    </row>
    <row r="5664" spans="1:3" ht="15.6" x14ac:dyDescent="0.3">
      <c r="A5664" s="116">
        <v>45526</v>
      </c>
      <c r="B5664" s="104">
        <v>23</v>
      </c>
      <c r="C5664" s="226">
        <v>14.497999999999999</v>
      </c>
    </row>
    <row r="5665" spans="1:3" ht="15.6" x14ac:dyDescent="0.3">
      <c r="A5665" s="116">
        <v>45526</v>
      </c>
      <c r="B5665" s="104">
        <v>24</v>
      </c>
      <c r="C5665" s="226">
        <v>14.603999999999999</v>
      </c>
    </row>
    <row r="5666" spans="1:3" ht="15.6" x14ac:dyDescent="0.3">
      <c r="A5666" s="116">
        <v>45527</v>
      </c>
      <c r="B5666" s="104">
        <v>1</v>
      </c>
      <c r="C5666" s="226">
        <v>14.138</v>
      </c>
    </row>
    <row r="5667" spans="1:3" ht="15.6" x14ac:dyDescent="0.3">
      <c r="A5667" s="116">
        <v>45527</v>
      </c>
      <c r="B5667" s="104">
        <v>2</v>
      </c>
      <c r="C5667" s="226">
        <v>13.513999999999999</v>
      </c>
    </row>
    <row r="5668" spans="1:3" ht="15.6" x14ac:dyDescent="0.3">
      <c r="A5668" s="116">
        <v>45527</v>
      </c>
      <c r="B5668" s="104">
        <v>3</v>
      </c>
      <c r="C5668" s="226">
        <v>12.897</v>
      </c>
    </row>
    <row r="5669" spans="1:3" ht="15.6" x14ac:dyDescent="0.3">
      <c r="A5669" s="116">
        <v>45527</v>
      </c>
      <c r="B5669" s="104">
        <v>4</v>
      </c>
      <c r="C5669" s="226">
        <v>12.962</v>
      </c>
    </row>
    <row r="5670" spans="1:3" ht="15.6" x14ac:dyDescent="0.3">
      <c r="A5670" s="116">
        <v>45527</v>
      </c>
      <c r="B5670" s="104">
        <v>5</v>
      </c>
      <c r="C5670" s="226">
        <v>13.144</v>
      </c>
    </row>
    <row r="5671" spans="1:3" ht="15.6" x14ac:dyDescent="0.3">
      <c r="A5671" s="116">
        <v>45527</v>
      </c>
      <c r="B5671" s="104">
        <v>6</v>
      </c>
      <c r="C5671" s="226">
        <v>13.46</v>
      </c>
    </row>
    <row r="5672" spans="1:3" ht="15.6" x14ac:dyDescent="0.3">
      <c r="A5672" s="116">
        <v>45527</v>
      </c>
      <c r="B5672" s="104">
        <v>7</v>
      </c>
      <c r="C5672" s="226">
        <v>13.881</v>
      </c>
    </row>
    <row r="5673" spans="1:3" ht="15.6" x14ac:dyDescent="0.3">
      <c r="A5673" s="116">
        <v>45527</v>
      </c>
      <c r="B5673" s="104">
        <v>8</v>
      </c>
      <c r="C5673" s="226">
        <v>14.361000000000001</v>
      </c>
    </row>
    <row r="5674" spans="1:3" ht="15.6" x14ac:dyDescent="0.3">
      <c r="A5674" s="116">
        <v>45527</v>
      </c>
      <c r="B5674" s="104">
        <v>9</v>
      </c>
      <c r="C5674" s="226">
        <v>13.978</v>
      </c>
    </row>
    <row r="5675" spans="1:3" ht="15.6" x14ac:dyDescent="0.3">
      <c r="A5675" s="116">
        <v>45527</v>
      </c>
      <c r="B5675" s="104">
        <v>10</v>
      </c>
      <c r="C5675" s="226">
        <v>14.198</v>
      </c>
    </row>
    <row r="5676" spans="1:3" ht="15.6" x14ac:dyDescent="0.3">
      <c r="A5676" s="116">
        <v>45527</v>
      </c>
      <c r="B5676" s="104">
        <v>11</v>
      </c>
      <c r="C5676" s="226">
        <v>14.247</v>
      </c>
    </row>
    <row r="5677" spans="1:3" ht="15.6" x14ac:dyDescent="0.3">
      <c r="A5677" s="116">
        <v>45527</v>
      </c>
      <c r="B5677" s="104">
        <v>12</v>
      </c>
      <c r="C5677" s="226">
        <v>14.981999999999999</v>
      </c>
    </row>
    <row r="5678" spans="1:3" ht="15.6" x14ac:dyDescent="0.3">
      <c r="A5678" s="116">
        <v>45527</v>
      </c>
      <c r="B5678" s="104">
        <v>13</v>
      </c>
      <c r="C5678" s="226">
        <v>14.695</v>
      </c>
    </row>
    <row r="5679" spans="1:3" ht="15.6" x14ac:dyDescent="0.3">
      <c r="A5679" s="116">
        <v>45527</v>
      </c>
      <c r="B5679" s="104">
        <v>14</v>
      </c>
      <c r="C5679" s="226">
        <v>14.989000000000001</v>
      </c>
    </row>
    <row r="5680" spans="1:3" ht="15.6" x14ac:dyDescent="0.3">
      <c r="A5680" s="116">
        <v>45527</v>
      </c>
      <c r="B5680" s="104">
        <v>15</v>
      </c>
      <c r="C5680" s="226">
        <v>14.901</v>
      </c>
    </row>
    <row r="5681" spans="1:3" ht="15.6" x14ac:dyDescent="0.3">
      <c r="A5681" s="116">
        <v>45527</v>
      </c>
      <c r="B5681" s="104">
        <v>16</v>
      </c>
      <c r="C5681" s="226">
        <v>14.805999999999999</v>
      </c>
    </row>
    <row r="5682" spans="1:3" ht="15.6" x14ac:dyDescent="0.3">
      <c r="A5682" s="116">
        <v>45527</v>
      </c>
      <c r="B5682" s="104">
        <v>17</v>
      </c>
      <c r="C5682" s="226">
        <v>14.298999999999999</v>
      </c>
    </row>
    <row r="5683" spans="1:3" ht="15.6" x14ac:dyDescent="0.3">
      <c r="A5683" s="116">
        <v>45527</v>
      </c>
      <c r="B5683" s="104">
        <v>18</v>
      </c>
      <c r="C5683" s="226">
        <v>14.068</v>
      </c>
    </row>
    <row r="5684" spans="1:3" ht="15.6" x14ac:dyDescent="0.3">
      <c r="A5684" s="116">
        <v>45527</v>
      </c>
      <c r="B5684" s="104">
        <v>19</v>
      </c>
      <c r="C5684" s="226">
        <v>14.206</v>
      </c>
    </row>
    <row r="5685" spans="1:3" ht="15.6" x14ac:dyDescent="0.3">
      <c r="A5685" s="116">
        <v>45527</v>
      </c>
      <c r="B5685" s="104">
        <v>20</v>
      </c>
      <c r="C5685" s="226">
        <v>14.895</v>
      </c>
    </row>
    <row r="5686" spans="1:3" ht="15.6" x14ac:dyDescent="0.3">
      <c r="A5686" s="116">
        <v>45527</v>
      </c>
      <c r="B5686" s="104">
        <v>21</v>
      </c>
      <c r="C5686" s="226">
        <v>14.808</v>
      </c>
    </row>
    <row r="5687" spans="1:3" ht="15.6" x14ac:dyDescent="0.3">
      <c r="A5687" s="116">
        <v>45527</v>
      </c>
      <c r="B5687" s="104">
        <v>22</v>
      </c>
      <c r="C5687" s="226">
        <v>14.247999999999999</v>
      </c>
    </row>
    <row r="5688" spans="1:3" ht="15.6" x14ac:dyDescent="0.3">
      <c r="A5688" s="116">
        <v>45527</v>
      </c>
      <c r="B5688" s="104">
        <v>23</v>
      </c>
      <c r="C5688" s="226">
        <v>14.087999999999999</v>
      </c>
    </row>
    <row r="5689" spans="1:3" ht="15.6" x14ac:dyDescent="0.3">
      <c r="A5689" s="116">
        <v>45527</v>
      </c>
      <c r="B5689" s="104">
        <v>24</v>
      </c>
      <c r="C5689" s="226">
        <v>13.971</v>
      </c>
    </row>
    <row r="5690" spans="1:3" ht="15.6" x14ac:dyDescent="0.3">
      <c r="A5690" s="116">
        <v>45528</v>
      </c>
      <c r="B5690" s="104">
        <v>1</v>
      </c>
      <c r="C5690" s="226">
        <v>13.516</v>
      </c>
    </row>
    <row r="5691" spans="1:3" ht="15.6" x14ac:dyDescent="0.3">
      <c r="A5691" s="116">
        <v>45528</v>
      </c>
      <c r="B5691" s="104">
        <v>2</v>
      </c>
      <c r="C5691" s="226">
        <v>13.321999999999999</v>
      </c>
    </row>
    <row r="5692" spans="1:3" ht="15.6" x14ac:dyDescent="0.3">
      <c r="A5692" s="116">
        <v>45528</v>
      </c>
      <c r="B5692" s="104">
        <v>3</v>
      </c>
      <c r="C5692" s="226">
        <v>12.756</v>
      </c>
    </row>
    <row r="5693" spans="1:3" ht="15.6" x14ac:dyDescent="0.3">
      <c r="A5693" s="116">
        <v>45528</v>
      </c>
      <c r="B5693" s="104">
        <v>4</v>
      </c>
      <c r="C5693" s="226">
        <v>12.298</v>
      </c>
    </row>
    <row r="5694" spans="1:3" ht="15.6" x14ac:dyDescent="0.3">
      <c r="A5694" s="116">
        <v>45528</v>
      </c>
      <c r="B5694" s="104">
        <v>5</v>
      </c>
      <c r="C5694" s="226">
        <v>12.605</v>
      </c>
    </row>
    <row r="5695" spans="1:3" ht="15.6" x14ac:dyDescent="0.3">
      <c r="A5695" s="116">
        <v>45528</v>
      </c>
      <c r="B5695" s="104">
        <v>6</v>
      </c>
      <c r="C5695" s="226">
        <v>12.115</v>
      </c>
    </row>
    <row r="5696" spans="1:3" ht="15.6" x14ac:dyDescent="0.3">
      <c r="A5696" s="116">
        <v>45528</v>
      </c>
      <c r="B5696" s="104">
        <v>7</v>
      </c>
      <c r="C5696" s="226">
        <v>11.616</v>
      </c>
    </row>
    <row r="5697" spans="1:3" ht="15.6" x14ac:dyDescent="0.3">
      <c r="A5697" s="116">
        <v>45528</v>
      </c>
      <c r="B5697" s="104">
        <v>8</v>
      </c>
      <c r="C5697" s="226">
        <v>12.096</v>
      </c>
    </row>
    <row r="5698" spans="1:3" ht="15.6" x14ac:dyDescent="0.3">
      <c r="A5698" s="116">
        <v>45528</v>
      </c>
      <c r="B5698" s="104">
        <v>9</v>
      </c>
      <c r="C5698" s="226">
        <v>11.686999999999999</v>
      </c>
    </row>
    <row r="5699" spans="1:3" ht="15.6" x14ac:dyDescent="0.3">
      <c r="A5699" s="116">
        <v>45528</v>
      </c>
      <c r="B5699" s="104">
        <v>10</v>
      </c>
      <c r="C5699" s="226">
        <v>12.32</v>
      </c>
    </row>
    <row r="5700" spans="1:3" ht="15.6" x14ac:dyDescent="0.3">
      <c r="A5700" s="116">
        <v>45528</v>
      </c>
      <c r="B5700" s="104">
        <v>11</v>
      </c>
      <c r="C5700" s="226">
        <v>12.297000000000001</v>
      </c>
    </row>
    <row r="5701" spans="1:3" ht="15.6" x14ac:dyDescent="0.3">
      <c r="A5701" s="116">
        <v>45528</v>
      </c>
      <c r="B5701" s="104">
        <v>12</v>
      </c>
      <c r="C5701" s="226">
        <v>12.728999999999999</v>
      </c>
    </row>
    <row r="5702" spans="1:3" ht="15.6" x14ac:dyDescent="0.3">
      <c r="A5702" s="116">
        <v>45528</v>
      </c>
      <c r="B5702" s="104">
        <v>13</v>
      </c>
      <c r="C5702" s="226">
        <v>12.478999999999999</v>
      </c>
    </row>
    <row r="5703" spans="1:3" ht="15.6" x14ac:dyDescent="0.3">
      <c r="A5703" s="116">
        <v>45528</v>
      </c>
      <c r="B5703" s="104">
        <v>14</v>
      </c>
      <c r="C5703" s="226">
        <v>12.637</v>
      </c>
    </row>
    <row r="5704" spans="1:3" ht="15.6" x14ac:dyDescent="0.3">
      <c r="A5704" s="116">
        <v>45528</v>
      </c>
      <c r="B5704" s="104">
        <v>15</v>
      </c>
      <c r="C5704" s="226">
        <v>12.172000000000001</v>
      </c>
    </row>
    <row r="5705" spans="1:3" ht="15.6" x14ac:dyDescent="0.3">
      <c r="A5705" s="116">
        <v>45528</v>
      </c>
      <c r="B5705" s="104">
        <v>16</v>
      </c>
      <c r="C5705" s="226">
        <v>12.257999999999999</v>
      </c>
    </row>
    <row r="5706" spans="1:3" ht="15.6" x14ac:dyDescent="0.3">
      <c r="A5706" s="116">
        <v>45528</v>
      </c>
      <c r="B5706" s="104">
        <v>17</v>
      </c>
      <c r="C5706" s="226">
        <v>11.73</v>
      </c>
    </row>
    <row r="5707" spans="1:3" ht="15.6" x14ac:dyDescent="0.3">
      <c r="A5707" s="116">
        <v>45528</v>
      </c>
      <c r="B5707" s="104">
        <v>18</v>
      </c>
      <c r="C5707" s="226">
        <v>11.471</v>
      </c>
    </row>
    <row r="5708" spans="1:3" ht="15.6" x14ac:dyDescent="0.3">
      <c r="A5708" s="116">
        <v>45528</v>
      </c>
      <c r="B5708" s="104">
        <v>19</v>
      </c>
      <c r="C5708" s="226">
        <v>11.365</v>
      </c>
    </row>
    <row r="5709" spans="1:3" ht="15.6" x14ac:dyDescent="0.3">
      <c r="A5709" s="116">
        <v>45528</v>
      </c>
      <c r="B5709" s="104">
        <v>20</v>
      </c>
      <c r="C5709" s="226">
        <v>11.866</v>
      </c>
    </row>
    <row r="5710" spans="1:3" ht="15.6" x14ac:dyDescent="0.3">
      <c r="A5710" s="116">
        <v>45528</v>
      </c>
      <c r="B5710" s="104">
        <v>21</v>
      </c>
      <c r="C5710" s="226">
        <v>11.484999999999999</v>
      </c>
    </row>
    <row r="5711" spans="1:3" ht="15.6" x14ac:dyDescent="0.3">
      <c r="A5711" s="116">
        <v>45528</v>
      </c>
      <c r="B5711" s="104">
        <v>22</v>
      </c>
      <c r="C5711" s="226">
        <v>11.302</v>
      </c>
    </row>
    <row r="5712" spans="1:3" ht="15.6" x14ac:dyDescent="0.3">
      <c r="A5712" s="116">
        <v>45528</v>
      </c>
      <c r="B5712" s="104">
        <v>23</v>
      </c>
      <c r="C5712" s="226">
        <v>10.718999999999999</v>
      </c>
    </row>
    <row r="5713" spans="1:3" ht="15.6" x14ac:dyDescent="0.3">
      <c r="A5713" s="116">
        <v>45528</v>
      </c>
      <c r="B5713" s="104">
        <v>24</v>
      </c>
      <c r="C5713" s="226">
        <v>10.824</v>
      </c>
    </row>
    <row r="5714" spans="1:3" ht="15.6" x14ac:dyDescent="0.3">
      <c r="A5714" s="116">
        <v>45529</v>
      </c>
      <c r="B5714" s="104">
        <v>1</v>
      </c>
      <c r="C5714" s="226">
        <v>10.643000000000001</v>
      </c>
    </row>
    <row r="5715" spans="1:3" ht="15.6" x14ac:dyDescent="0.3">
      <c r="A5715" s="116">
        <v>45529</v>
      </c>
      <c r="B5715" s="104">
        <v>2</v>
      </c>
      <c r="C5715" s="226">
        <v>10.59</v>
      </c>
    </row>
    <row r="5716" spans="1:3" ht="15.6" x14ac:dyDescent="0.3">
      <c r="A5716" s="116">
        <v>45529</v>
      </c>
      <c r="B5716" s="104">
        <v>3</v>
      </c>
      <c r="C5716" s="226">
        <v>10.285</v>
      </c>
    </row>
    <row r="5717" spans="1:3" ht="15.6" x14ac:dyDescent="0.3">
      <c r="A5717" s="116">
        <v>45529</v>
      </c>
      <c r="B5717" s="104">
        <v>4</v>
      </c>
      <c r="C5717" s="226">
        <v>10.481</v>
      </c>
    </row>
    <row r="5718" spans="1:3" ht="15.6" x14ac:dyDescent="0.3">
      <c r="A5718" s="116">
        <v>45529</v>
      </c>
      <c r="B5718" s="104">
        <v>5</v>
      </c>
      <c r="C5718" s="226">
        <v>10.489000000000001</v>
      </c>
    </row>
    <row r="5719" spans="1:3" ht="15.6" x14ac:dyDescent="0.3">
      <c r="A5719" s="116">
        <v>45529</v>
      </c>
      <c r="B5719" s="104">
        <v>6</v>
      </c>
      <c r="C5719" s="226">
        <v>11.103</v>
      </c>
    </row>
    <row r="5720" spans="1:3" ht="15.6" x14ac:dyDescent="0.3">
      <c r="A5720" s="116">
        <v>45529</v>
      </c>
      <c r="B5720" s="104">
        <v>7</v>
      </c>
      <c r="C5720" s="226">
        <v>10.788</v>
      </c>
    </row>
    <row r="5721" spans="1:3" ht="15.6" x14ac:dyDescent="0.3">
      <c r="A5721" s="116">
        <v>45529</v>
      </c>
      <c r="B5721" s="104">
        <v>8</v>
      </c>
      <c r="C5721" s="226">
        <v>11.111000000000001</v>
      </c>
    </row>
    <row r="5722" spans="1:3" ht="15.6" x14ac:dyDescent="0.3">
      <c r="A5722" s="116">
        <v>45529</v>
      </c>
      <c r="B5722" s="104">
        <v>9</v>
      </c>
      <c r="C5722" s="226">
        <v>10.965</v>
      </c>
    </row>
    <row r="5723" spans="1:3" ht="15.6" x14ac:dyDescent="0.3">
      <c r="A5723" s="116">
        <v>45529</v>
      </c>
      <c r="B5723" s="104">
        <v>10</v>
      </c>
      <c r="C5723" s="226">
        <v>11.215</v>
      </c>
    </row>
    <row r="5724" spans="1:3" ht="15.6" x14ac:dyDescent="0.3">
      <c r="A5724" s="116">
        <v>45529</v>
      </c>
      <c r="B5724" s="104">
        <v>11</v>
      </c>
      <c r="C5724" s="226">
        <v>11.529</v>
      </c>
    </row>
    <row r="5725" spans="1:3" ht="15.6" x14ac:dyDescent="0.3">
      <c r="A5725" s="116">
        <v>45529</v>
      </c>
      <c r="B5725" s="104">
        <v>12</v>
      </c>
      <c r="C5725" s="226">
        <v>11.951000000000001</v>
      </c>
    </row>
    <row r="5726" spans="1:3" ht="15.6" x14ac:dyDescent="0.3">
      <c r="A5726" s="116">
        <v>45529</v>
      </c>
      <c r="B5726" s="104">
        <v>13</v>
      </c>
      <c r="C5726" s="226">
        <v>11.958</v>
      </c>
    </row>
    <row r="5727" spans="1:3" ht="15.6" x14ac:dyDescent="0.3">
      <c r="A5727" s="116">
        <v>45529</v>
      </c>
      <c r="B5727" s="104">
        <v>14</v>
      </c>
      <c r="C5727" s="226">
        <v>12.516999999999999</v>
      </c>
    </row>
    <row r="5728" spans="1:3" ht="15.6" x14ac:dyDescent="0.3">
      <c r="A5728" s="116">
        <v>45529</v>
      </c>
      <c r="B5728" s="104">
        <v>15</v>
      </c>
      <c r="C5728" s="226">
        <v>12.289</v>
      </c>
    </row>
    <row r="5729" spans="1:3" ht="15.6" x14ac:dyDescent="0.3">
      <c r="A5729" s="116">
        <v>45529</v>
      </c>
      <c r="B5729" s="104">
        <v>16</v>
      </c>
      <c r="C5729" s="226">
        <v>12.420999999999999</v>
      </c>
    </row>
    <row r="5730" spans="1:3" ht="15.6" x14ac:dyDescent="0.3">
      <c r="A5730" s="116">
        <v>45529</v>
      </c>
      <c r="B5730" s="104">
        <v>17</v>
      </c>
      <c r="C5730" s="226">
        <v>12.428000000000001</v>
      </c>
    </row>
    <row r="5731" spans="1:3" ht="15.6" x14ac:dyDescent="0.3">
      <c r="A5731" s="116">
        <v>45529</v>
      </c>
      <c r="B5731" s="104">
        <v>18</v>
      </c>
      <c r="C5731" s="226">
        <v>12.417</v>
      </c>
    </row>
    <row r="5732" spans="1:3" ht="15.6" x14ac:dyDescent="0.3">
      <c r="A5732" s="116">
        <v>45529</v>
      </c>
      <c r="B5732" s="104">
        <v>19</v>
      </c>
      <c r="C5732" s="226">
        <v>12.535</v>
      </c>
    </row>
    <row r="5733" spans="1:3" ht="15.6" x14ac:dyDescent="0.3">
      <c r="A5733" s="116">
        <v>45529</v>
      </c>
      <c r="B5733" s="104">
        <v>20</v>
      </c>
      <c r="C5733" s="226">
        <v>13.214</v>
      </c>
    </row>
    <row r="5734" spans="1:3" ht="15.6" x14ac:dyDescent="0.3">
      <c r="A5734" s="116">
        <v>45529</v>
      </c>
      <c r="B5734" s="104">
        <v>21</v>
      </c>
      <c r="C5734" s="226">
        <v>12.907</v>
      </c>
    </row>
    <row r="5735" spans="1:3" ht="15.6" x14ac:dyDescent="0.3">
      <c r="A5735" s="116">
        <v>45529</v>
      </c>
      <c r="B5735" s="104">
        <v>22</v>
      </c>
      <c r="C5735" s="226">
        <v>11.999000000000001</v>
      </c>
    </row>
    <row r="5736" spans="1:3" ht="15.6" x14ac:dyDescent="0.3">
      <c r="A5736" s="116">
        <v>45529</v>
      </c>
      <c r="B5736" s="104">
        <v>23</v>
      </c>
      <c r="C5736" s="226">
        <v>12.731</v>
      </c>
    </row>
    <row r="5737" spans="1:3" ht="15.6" x14ac:dyDescent="0.3">
      <c r="A5737" s="116">
        <v>45529</v>
      </c>
      <c r="B5737" s="104">
        <v>24</v>
      </c>
      <c r="C5737" s="226">
        <v>13.246</v>
      </c>
    </row>
    <row r="5738" spans="1:3" ht="15.6" x14ac:dyDescent="0.3">
      <c r="A5738" s="116">
        <v>45530</v>
      </c>
      <c r="B5738" s="104">
        <v>1</v>
      </c>
      <c r="C5738" s="226">
        <v>12.957000000000001</v>
      </c>
    </row>
    <row r="5739" spans="1:3" ht="15.6" x14ac:dyDescent="0.3">
      <c r="A5739" s="116">
        <v>45530</v>
      </c>
      <c r="B5739" s="104">
        <v>2</v>
      </c>
      <c r="C5739" s="226">
        <v>12.526</v>
      </c>
    </row>
    <row r="5740" spans="1:3" ht="15.6" x14ac:dyDescent="0.3">
      <c r="A5740" s="116">
        <v>45530</v>
      </c>
      <c r="B5740" s="104">
        <v>3</v>
      </c>
      <c r="C5740" s="226">
        <v>12.361000000000001</v>
      </c>
    </row>
    <row r="5741" spans="1:3" ht="15.6" x14ac:dyDescent="0.3">
      <c r="A5741" s="116">
        <v>45530</v>
      </c>
      <c r="B5741" s="104">
        <v>4</v>
      </c>
      <c r="C5741" s="226">
        <v>12.885999999999999</v>
      </c>
    </row>
    <row r="5742" spans="1:3" ht="15.6" x14ac:dyDescent="0.3">
      <c r="A5742" s="116">
        <v>45530</v>
      </c>
      <c r="B5742" s="104">
        <v>5</v>
      </c>
      <c r="C5742" s="226">
        <v>11.909000000000001</v>
      </c>
    </row>
    <row r="5743" spans="1:3" ht="15.6" x14ac:dyDescent="0.3">
      <c r="A5743" s="116">
        <v>45530</v>
      </c>
      <c r="B5743" s="104">
        <v>6</v>
      </c>
      <c r="C5743" s="226">
        <v>12.957000000000001</v>
      </c>
    </row>
    <row r="5744" spans="1:3" ht="15.6" x14ac:dyDescent="0.3">
      <c r="A5744" s="116">
        <v>45530</v>
      </c>
      <c r="B5744" s="104">
        <v>7</v>
      </c>
      <c r="C5744" s="226">
        <v>13.647</v>
      </c>
    </row>
    <row r="5745" spans="1:3" ht="15.6" x14ac:dyDescent="0.3">
      <c r="A5745" s="116">
        <v>45530</v>
      </c>
      <c r="B5745" s="104">
        <v>8</v>
      </c>
      <c r="C5745" s="226">
        <v>13.885999999999999</v>
      </c>
    </row>
    <row r="5746" spans="1:3" ht="15.6" x14ac:dyDescent="0.3">
      <c r="A5746" s="116">
        <v>45530</v>
      </c>
      <c r="B5746" s="104">
        <v>9</v>
      </c>
      <c r="C5746" s="226">
        <v>13.826000000000001</v>
      </c>
    </row>
    <row r="5747" spans="1:3" ht="15.6" x14ac:dyDescent="0.3">
      <c r="A5747" s="116">
        <v>45530</v>
      </c>
      <c r="B5747" s="104">
        <v>10</v>
      </c>
      <c r="C5747" s="226">
        <v>14.664999999999999</v>
      </c>
    </row>
    <row r="5748" spans="1:3" ht="15.6" x14ac:dyDescent="0.3">
      <c r="A5748" s="116">
        <v>45530</v>
      </c>
      <c r="B5748" s="104">
        <v>11</v>
      </c>
      <c r="C5748" s="226">
        <v>15.272</v>
      </c>
    </row>
    <row r="5749" spans="1:3" ht="15.6" x14ac:dyDescent="0.3">
      <c r="A5749" s="116">
        <v>45530</v>
      </c>
      <c r="B5749" s="104">
        <v>12</v>
      </c>
      <c r="C5749" s="226">
        <v>14.882999999999999</v>
      </c>
    </row>
    <row r="5750" spans="1:3" ht="15.6" x14ac:dyDescent="0.3">
      <c r="A5750" s="116">
        <v>45530</v>
      </c>
      <c r="B5750" s="104">
        <v>13</v>
      </c>
      <c r="C5750" s="226">
        <v>16.099</v>
      </c>
    </row>
    <row r="5751" spans="1:3" ht="15.6" x14ac:dyDescent="0.3">
      <c r="A5751" s="116">
        <v>45530</v>
      </c>
      <c r="B5751" s="104">
        <v>14</v>
      </c>
      <c r="C5751" s="226">
        <v>16.507000000000001</v>
      </c>
    </row>
    <row r="5752" spans="1:3" ht="15.6" x14ac:dyDescent="0.3">
      <c r="A5752" s="116">
        <v>45530</v>
      </c>
      <c r="B5752" s="104">
        <v>15</v>
      </c>
      <c r="C5752" s="226">
        <v>16.382999999999999</v>
      </c>
    </row>
    <row r="5753" spans="1:3" ht="15.6" x14ac:dyDescent="0.3">
      <c r="A5753" s="116">
        <v>45530</v>
      </c>
      <c r="B5753" s="104">
        <v>16</v>
      </c>
      <c r="C5753" s="226">
        <v>16.808</v>
      </c>
    </row>
    <row r="5754" spans="1:3" ht="15.6" x14ac:dyDescent="0.3">
      <c r="A5754" s="116">
        <v>45530</v>
      </c>
      <c r="B5754" s="104">
        <v>17</v>
      </c>
      <c r="C5754" s="226">
        <v>17.012</v>
      </c>
    </row>
    <row r="5755" spans="1:3" ht="15.6" x14ac:dyDescent="0.3">
      <c r="A5755" s="116">
        <v>45530</v>
      </c>
      <c r="B5755" s="104">
        <v>18</v>
      </c>
      <c r="C5755" s="226">
        <v>17.457000000000001</v>
      </c>
    </row>
    <row r="5756" spans="1:3" ht="15.6" x14ac:dyDescent="0.3">
      <c r="A5756" s="116">
        <v>45530</v>
      </c>
      <c r="B5756" s="104">
        <v>19</v>
      </c>
      <c r="C5756" s="226">
        <v>17.25</v>
      </c>
    </row>
    <row r="5757" spans="1:3" ht="15.6" x14ac:dyDescent="0.3">
      <c r="A5757" s="116">
        <v>45530</v>
      </c>
      <c r="B5757" s="104">
        <v>20</v>
      </c>
      <c r="C5757" s="226">
        <v>17</v>
      </c>
    </row>
    <row r="5758" spans="1:3" ht="15.6" x14ac:dyDescent="0.3">
      <c r="A5758" s="116">
        <v>45530</v>
      </c>
      <c r="B5758" s="104">
        <v>21</v>
      </c>
      <c r="C5758" s="226">
        <v>16.084</v>
      </c>
    </row>
    <row r="5759" spans="1:3" ht="15.6" x14ac:dyDescent="0.3">
      <c r="A5759" s="116">
        <v>45530</v>
      </c>
      <c r="B5759" s="104">
        <v>22</v>
      </c>
      <c r="C5759" s="226">
        <v>16.739000000000001</v>
      </c>
    </row>
    <row r="5760" spans="1:3" ht="15.6" x14ac:dyDescent="0.3">
      <c r="A5760" s="116">
        <v>45530</v>
      </c>
      <c r="B5760" s="104">
        <v>23</v>
      </c>
      <c r="C5760" s="226">
        <v>16.239999999999998</v>
      </c>
    </row>
    <row r="5761" spans="1:3" ht="15.6" x14ac:dyDescent="0.3">
      <c r="A5761" s="116">
        <v>45530</v>
      </c>
      <c r="B5761" s="104">
        <v>24</v>
      </c>
      <c r="C5761" s="226">
        <v>15.275</v>
      </c>
    </row>
    <row r="5762" spans="1:3" ht="15.6" x14ac:dyDescent="0.3">
      <c r="A5762" s="116">
        <v>45531</v>
      </c>
      <c r="B5762" s="104">
        <v>1</v>
      </c>
      <c r="C5762" s="226">
        <v>15.552</v>
      </c>
    </row>
    <row r="5763" spans="1:3" ht="15.6" x14ac:dyDescent="0.3">
      <c r="A5763" s="116">
        <v>45531</v>
      </c>
      <c r="B5763" s="104">
        <v>2</v>
      </c>
      <c r="C5763" s="226">
        <v>14.952999999999999</v>
      </c>
    </row>
    <row r="5764" spans="1:3" ht="15.6" x14ac:dyDescent="0.3">
      <c r="A5764" s="116">
        <v>45531</v>
      </c>
      <c r="B5764" s="104">
        <v>3</v>
      </c>
      <c r="C5764" s="226">
        <v>14.893000000000001</v>
      </c>
    </row>
    <row r="5765" spans="1:3" ht="15.6" x14ac:dyDescent="0.3">
      <c r="A5765" s="116">
        <v>45531</v>
      </c>
      <c r="B5765" s="104">
        <v>4</v>
      </c>
      <c r="C5765" s="226">
        <v>14.757999999999999</v>
      </c>
    </row>
    <row r="5766" spans="1:3" ht="15.6" x14ac:dyDescent="0.3">
      <c r="A5766" s="116">
        <v>45531</v>
      </c>
      <c r="B5766" s="104">
        <v>5</v>
      </c>
      <c r="C5766" s="226">
        <v>14.726000000000001</v>
      </c>
    </row>
    <row r="5767" spans="1:3" ht="15.6" x14ac:dyDescent="0.3">
      <c r="A5767" s="116">
        <v>45531</v>
      </c>
      <c r="B5767" s="104">
        <v>6</v>
      </c>
      <c r="C5767" s="226">
        <v>15.364000000000001</v>
      </c>
    </row>
    <row r="5768" spans="1:3" ht="15.6" x14ac:dyDescent="0.3">
      <c r="A5768" s="116">
        <v>45531</v>
      </c>
      <c r="B5768" s="104">
        <v>7</v>
      </c>
      <c r="C5768" s="226">
        <v>15.551</v>
      </c>
    </row>
    <row r="5769" spans="1:3" ht="15.6" x14ac:dyDescent="0.3">
      <c r="A5769" s="116">
        <v>45531</v>
      </c>
      <c r="B5769" s="104">
        <v>8</v>
      </c>
      <c r="C5769" s="226">
        <v>16.530999999999999</v>
      </c>
    </row>
    <row r="5770" spans="1:3" ht="15.6" x14ac:dyDescent="0.3">
      <c r="A5770" s="116">
        <v>45531</v>
      </c>
      <c r="B5770" s="104">
        <v>9</v>
      </c>
      <c r="C5770" s="226">
        <v>17.048999999999999</v>
      </c>
    </row>
    <row r="5771" spans="1:3" ht="15.6" x14ac:dyDescent="0.3">
      <c r="A5771" s="116">
        <v>45531</v>
      </c>
      <c r="B5771" s="104">
        <v>10</v>
      </c>
      <c r="C5771" s="226">
        <v>17.672000000000001</v>
      </c>
    </row>
    <row r="5772" spans="1:3" ht="15.6" x14ac:dyDescent="0.3">
      <c r="A5772" s="116">
        <v>45531</v>
      </c>
      <c r="B5772" s="104">
        <v>11</v>
      </c>
      <c r="C5772" s="226">
        <v>17.175999999999998</v>
      </c>
    </row>
    <row r="5773" spans="1:3" ht="15.6" x14ac:dyDescent="0.3">
      <c r="A5773" s="116">
        <v>45531</v>
      </c>
      <c r="B5773" s="104">
        <v>12</v>
      </c>
      <c r="C5773" s="226">
        <v>17.905999999999999</v>
      </c>
    </row>
    <row r="5774" spans="1:3" ht="15.6" x14ac:dyDescent="0.3">
      <c r="A5774" s="116">
        <v>45531</v>
      </c>
      <c r="B5774" s="104">
        <v>13</v>
      </c>
      <c r="C5774" s="226">
        <v>17.530999999999999</v>
      </c>
    </row>
    <row r="5775" spans="1:3" ht="15.6" x14ac:dyDescent="0.3">
      <c r="A5775" s="116">
        <v>45531</v>
      </c>
      <c r="B5775" s="104">
        <v>14</v>
      </c>
      <c r="C5775" s="226">
        <v>18.047999999999998</v>
      </c>
    </row>
    <row r="5776" spans="1:3" ht="15.6" x14ac:dyDescent="0.3">
      <c r="A5776" s="116">
        <v>45531</v>
      </c>
      <c r="B5776" s="104">
        <v>15</v>
      </c>
      <c r="C5776" s="226">
        <v>17.908999999999999</v>
      </c>
    </row>
    <row r="5777" spans="1:3" ht="15.6" x14ac:dyDescent="0.3">
      <c r="A5777" s="116">
        <v>45531</v>
      </c>
      <c r="B5777" s="104">
        <v>16</v>
      </c>
      <c r="C5777" s="226">
        <v>17.399000000000001</v>
      </c>
    </row>
    <row r="5778" spans="1:3" ht="15.6" x14ac:dyDescent="0.3">
      <c r="A5778" s="116">
        <v>45531</v>
      </c>
      <c r="B5778" s="104">
        <v>17</v>
      </c>
      <c r="C5778" s="226">
        <v>17.224</v>
      </c>
    </row>
    <row r="5779" spans="1:3" ht="15.6" x14ac:dyDescent="0.3">
      <c r="A5779" s="116">
        <v>45531</v>
      </c>
      <c r="B5779" s="104">
        <v>18</v>
      </c>
      <c r="C5779" s="226">
        <v>16.931999999999999</v>
      </c>
    </row>
    <row r="5780" spans="1:3" ht="15.6" x14ac:dyDescent="0.3">
      <c r="A5780" s="116">
        <v>45531</v>
      </c>
      <c r="B5780" s="104">
        <v>19</v>
      </c>
      <c r="C5780" s="226">
        <v>16.417000000000002</v>
      </c>
    </row>
    <row r="5781" spans="1:3" ht="15.6" x14ac:dyDescent="0.3">
      <c r="A5781" s="116">
        <v>45531</v>
      </c>
      <c r="B5781" s="104">
        <v>20</v>
      </c>
      <c r="C5781" s="226">
        <v>17.109000000000002</v>
      </c>
    </row>
    <row r="5782" spans="1:3" ht="15.6" x14ac:dyDescent="0.3">
      <c r="A5782" s="116">
        <v>45531</v>
      </c>
      <c r="B5782" s="104">
        <v>21</v>
      </c>
      <c r="C5782" s="226">
        <v>17.347999999999999</v>
      </c>
    </row>
    <row r="5783" spans="1:3" ht="15.6" x14ac:dyDescent="0.3">
      <c r="A5783" s="116">
        <v>45531</v>
      </c>
      <c r="B5783" s="104">
        <v>22</v>
      </c>
      <c r="C5783" s="226">
        <v>16.823</v>
      </c>
    </row>
    <row r="5784" spans="1:3" ht="15.6" x14ac:dyDescent="0.3">
      <c r="A5784" s="116">
        <v>45531</v>
      </c>
      <c r="B5784" s="104">
        <v>23</v>
      </c>
      <c r="C5784" s="226">
        <v>17.021000000000001</v>
      </c>
    </row>
    <row r="5785" spans="1:3" ht="15.6" x14ac:dyDescent="0.3">
      <c r="A5785" s="116">
        <v>45531</v>
      </c>
      <c r="B5785" s="104">
        <v>24</v>
      </c>
      <c r="C5785" s="226">
        <v>16.475000000000001</v>
      </c>
    </row>
    <row r="5786" spans="1:3" ht="15.6" x14ac:dyDescent="0.3">
      <c r="A5786" s="116">
        <v>45532</v>
      </c>
      <c r="B5786" s="104">
        <v>1</v>
      </c>
      <c r="C5786" s="226">
        <v>16.193999999999999</v>
      </c>
    </row>
    <row r="5787" spans="1:3" ht="15.6" x14ac:dyDescent="0.3">
      <c r="A5787" s="116">
        <v>45532</v>
      </c>
      <c r="B5787" s="104">
        <v>2</v>
      </c>
      <c r="C5787" s="226">
        <v>16.088999999999999</v>
      </c>
    </row>
    <row r="5788" spans="1:3" ht="15.6" x14ac:dyDescent="0.3">
      <c r="A5788" s="116">
        <v>45532</v>
      </c>
      <c r="B5788" s="104">
        <v>3</v>
      </c>
      <c r="C5788" s="226">
        <v>15.78</v>
      </c>
    </row>
    <row r="5789" spans="1:3" ht="15.6" x14ac:dyDescent="0.3">
      <c r="A5789" s="116">
        <v>45532</v>
      </c>
      <c r="B5789" s="104">
        <v>4</v>
      </c>
      <c r="C5789" s="226">
        <v>15.978</v>
      </c>
    </row>
    <row r="5790" spans="1:3" ht="15.6" x14ac:dyDescent="0.3">
      <c r="A5790" s="116">
        <v>45532</v>
      </c>
      <c r="B5790" s="104">
        <v>5</v>
      </c>
      <c r="C5790" s="226">
        <v>16.154</v>
      </c>
    </row>
    <row r="5791" spans="1:3" ht="15.6" x14ac:dyDescent="0.3">
      <c r="A5791" s="116">
        <v>45532</v>
      </c>
      <c r="B5791" s="104">
        <v>6</v>
      </c>
      <c r="C5791" s="226">
        <v>16.099</v>
      </c>
    </row>
    <row r="5792" spans="1:3" ht="15.6" x14ac:dyDescent="0.3">
      <c r="A5792" s="116">
        <v>45532</v>
      </c>
      <c r="B5792" s="104">
        <v>7</v>
      </c>
      <c r="C5792" s="226">
        <v>16.378</v>
      </c>
    </row>
    <row r="5793" spans="1:3" ht="15.6" x14ac:dyDescent="0.3">
      <c r="A5793" s="116">
        <v>45532</v>
      </c>
      <c r="B5793" s="104">
        <v>8</v>
      </c>
      <c r="C5793" s="226">
        <v>17.149999999999999</v>
      </c>
    </row>
    <row r="5794" spans="1:3" ht="15.6" x14ac:dyDescent="0.3">
      <c r="A5794" s="116">
        <v>45532</v>
      </c>
      <c r="B5794" s="104">
        <v>9</v>
      </c>
      <c r="C5794" s="226">
        <v>16.914000000000001</v>
      </c>
    </row>
    <row r="5795" spans="1:3" ht="15.6" x14ac:dyDescent="0.3">
      <c r="A5795" s="116">
        <v>45532</v>
      </c>
      <c r="B5795" s="104">
        <v>10</v>
      </c>
      <c r="C5795" s="226">
        <v>16.488</v>
      </c>
    </row>
    <row r="5796" spans="1:3" ht="15.6" x14ac:dyDescent="0.3">
      <c r="A5796" s="116">
        <v>45532</v>
      </c>
      <c r="B5796" s="104">
        <v>11</v>
      </c>
      <c r="C5796" s="226">
        <v>16.777999999999999</v>
      </c>
    </row>
    <row r="5797" spans="1:3" ht="15.6" x14ac:dyDescent="0.3">
      <c r="A5797" s="116">
        <v>45532</v>
      </c>
      <c r="B5797" s="104">
        <v>12</v>
      </c>
      <c r="C5797" s="226">
        <v>17.283999999999999</v>
      </c>
    </row>
    <row r="5798" spans="1:3" ht="15.6" x14ac:dyDescent="0.3">
      <c r="A5798" s="116">
        <v>45532</v>
      </c>
      <c r="B5798" s="104">
        <v>13</v>
      </c>
      <c r="C5798" s="226">
        <v>16.878</v>
      </c>
    </row>
    <row r="5799" spans="1:3" ht="15.6" x14ac:dyDescent="0.3">
      <c r="A5799" s="116">
        <v>45532</v>
      </c>
      <c r="B5799" s="104">
        <v>14</v>
      </c>
      <c r="C5799" s="226">
        <v>16.667999999999999</v>
      </c>
    </row>
    <row r="5800" spans="1:3" ht="15.6" x14ac:dyDescent="0.3">
      <c r="A5800" s="116">
        <v>45532</v>
      </c>
      <c r="B5800" s="104">
        <v>15</v>
      </c>
      <c r="C5800" s="226">
        <v>16.727</v>
      </c>
    </row>
    <row r="5801" spans="1:3" ht="15.6" x14ac:dyDescent="0.3">
      <c r="A5801" s="116">
        <v>45532</v>
      </c>
      <c r="B5801" s="104">
        <v>16</v>
      </c>
      <c r="C5801" s="226">
        <v>16.721</v>
      </c>
    </row>
    <row r="5802" spans="1:3" ht="15.6" x14ac:dyDescent="0.3">
      <c r="A5802" s="116">
        <v>45532</v>
      </c>
      <c r="B5802" s="104">
        <v>17</v>
      </c>
      <c r="C5802" s="226">
        <v>16.105</v>
      </c>
    </row>
    <row r="5803" spans="1:3" ht="15.6" x14ac:dyDescent="0.3">
      <c r="A5803" s="116">
        <v>45532</v>
      </c>
      <c r="B5803" s="104">
        <v>18</v>
      </c>
      <c r="C5803" s="226">
        <v>15.680999999999999</v>
      </c>
    </row>
    <row r="5804" spans="1:3" ht="15.6" x14ac:dyDescent="0.3">
      <c r="A5804" s="116">
        <v>45532</v>
      </c>
      <c r="B5804" s="104">
        <v>19</v>
      </c>
      <c r="C5804" s="226">
        <v>16.094999999999999</v>
      </c>
    </row>
    <row r="5805" spans="1:3" ht="15.6" x14ac:dyDescent="0.3">
      <c r="A5805" s="116">
        <v>45532</v>
      </c>
      <c r="B5805" s="104">
        <v>20</v>
      </c>
      <c r="C5805" s="226">
        <v>16.501999999999999</v>
      </c>
    </row>
    <row r="5806" spans="1:3" ht="15.6" x14ac:dyDescent="0.3">
      <c r="A5806" s="116">
        <v>45532</v>
      </c>
      <c r="B5806" s="104">
        <v>21</v>
      </c>
      <c r="C5806" s="226">
        <v>15.683999999999999</v>
      </c>
    </row>
    <row r="5807" spans="1:3" ht="15.6" x14ac:dyDescent="0.3">
      <c r="A5807" s="116">
        <v>45532</v>
      </c>
      <c r="B5807" s="104">
        <v>22</v>
      </c>
      <c r="C5807" s="226">
        <v>15.632999999999999</v>
      </c>
    </row>
    <row r="5808" spans="1:3" ht="15.6" x14ac:dyDescent="0.3">
      <c r="A5808" s="116">
        <v>45532</v>
      </c>
      <c r="B5808" s="104">
        <v>23</v>
      </c>
      <c r="C5808" s="226">
        <v>14.69</v>
      </c>
    </row>
    <row r="5809" spans="1:3" ht="15.6" x14ac:dyDescent="0.3">
      <c r="A5809" s="116">
        <v>45532</v>
      </c>
      <c r="B5809" s="104">
        <v>24</v>
      </c>
      <c r="C5809" s="226">
        <v>14.097</v>
      </c>
    </row>
    <row r="5810" spans="1:3" ht="15.6" x14ac:dyDescent="0.3">
      <c r="A5810" s="116">
        <v>45533</v>
      </c>
      <c r="B5810" s="104">
        <v>1</v>
      </c>
      <c r="C5810" s="226">
        <v>13.401999999999999</v>
      </c>
    </row>
    <row r="5811" spans="1:3" ht="15.6" x14ac:dyDescent="0.3">
      <c r="A5811" s="116">
        <v>45533</v>
      </c>
      <c r="B5811" s="104">
        <v>2</v>
      </c>
      <c r="C5811" s="226">
        <v>13.484</v>
      </c>
    </row>
    <row r="5812" spans="1:3" ht="15.6" x14ac:dyDescent="0.3">
      <c r="A5812" s="116">
        <v>45533</v>
      </c>
      <c r="B5812" s="104">
        <v>3</v>
      </c>
      <c r="C5812" s="226">
        <v>12.847</v>
      </c>
    </row>
    <row r="5813" spans="1:3" ht="15.6" x14ac:dyDescent="0.3">
      <c r="A5813" s="116">
        <v>45533</v>
      </c>
      <c r="B5813" s="104">
        <v>4</v>
      </c>
      <c r="C5813" s="226">
        <v>13.083</v>
      </c>
    </row>
    <row r="5814" spans="1:3" ht="15.6" x14ac:dyDescent="0.3">
      <c r="A5814" s="116">
        <v>45533</v>
      </c>
      <c r="B5814" s="104">
        <v>5</v>
      </c>
      <c r="C5814" s="226">
        <v>13.518000000000001</v>
      </c>
    </row>
    <row r="5815" spans="1:3" ht="15.6" x14ac:dyDescent="0.3">
      <c r="A5815" s="116">
        <v>45533</v>
      </c>
      <c r="B5815" s="104">
        <v>6</v>
      </c>
      <c r="C5815" s="226">
        <v>14.125999999999999</v>
      </c>
    </row>
    <row r="5816" spans="1:3" ht="15.6" x14ac:dyDescent="0.3">
      <c r="A5816" s="116">
        <v>45533</v>
      </c>
      <c r="B5816" s="104">
        <v>7</v>
      </c>
      <c r="C5816" s="226">
        <v>14.321999999999999</v>
      </c>
    </row>
    <row r="5817" spans="1:3" ht="15.6" x14ac:dyDescent="0.3">
      <c r="A5817" s="116">
        <v>45533</v>
      </c>
      <c r="B5817" s="104">
        <v>8</v>
      </c>
      <c r="C5817" s="226">
        <v>15.141999999999999</v>
      </c>
    </row>
    <row r="5818" spans="1:3" ht="15.6" x14ac:dyDescent="0.3">
      <c r="A5818" s="116">
        <v>45533</v>
      </c>
      <c r="B5818" s="104">
        <v>9</v>
      </c>
      <c r="C5818" s="226">
        <v>14.348000000000001</v>
      </c>
    </row>
    <row r="5819" spans="1:3" ht="15.6" x14ac:dyDescent="0.3">
      <c r="A5819" s="116">
        <v>45533</v>
      </c>
      <c r="B5819" s="104">
        <v>10</v>
      </c>
      <c r="C5819" s="226">
        <v>14.504</v>
      </c>
    </row>
    <row r="5820" spans="1:3" ht="15.6" x14ac:dyDescent="0.3">
      <c r="A5820" s="116">
        <v>45533</v>
      </c>
      <c r="B5820" s="104">
        <v>11</v>
      </c>
      <c r="C5820" s="226">
        <v>15.273</v>
      </c>
    </row>
    <row r="5821" spans="1:3" ht="15.6" x14ac:dyDescent="0.3">
      <c r="A5821" s="116">
        <v>45533</v>
      </c>
      <c r="B5821" s="104">
        <v>12</v>
      </c>
      <c r="C5821" s="226">
        <v>15.904</v>
      </c>
    </row>
    <row r="5822" spans="1:3" ht="15.6" x14ac:dyDescent="0.3">
      <c r="A5822" s="116">
        <v>45533</v>
      </c>
      <c r="B5822" s="104">
        <v>13</v>
      </c>
      <c r="C5822" s="226">
        <v>15.986000000000001</v>
      </c>
    </row>
    <row r="5823" spans="1:3" ht="15.6" x14ac:dyDescent="0.3">
      <c r="A5823" s="116">
        <v>45533</v>
      </c>
      <c r="B5823" s="104">
        <v>14</v>
      </c>
      <c r="C5823" s="226">
        <v>16.097000000000001</v>
      </c>
    </row>
    <row r="5824" spans="1:3" ht="15.6" x14ac:dyDescent="0.3">
      <c r="A5824" s="116">
        <v>45533</v>
      </c>
      <c r="B5824" s="104">
        <v>15</v>
      </c>
      <c r="C5824" s="226">
        <v>15.743</v>
      </c>
    </row>
    <row r="5825" spans="1:3" ht="15.6" x14ac:dyDescent="0.3">
      <c r="A5825" s="116">
        <v>45533</v>
      </c>
      <c r="B5825" s="104">
        <v>16</v>
      </c>
      <c r="C5825" s="226">
        <v>16.088999999999999</v>
      </c>
    </row>
    <row r="5826" spans="1:3" ht="15.6" x14ac:dyDescent="0.3">
      <c r="A5826" s="116">
        <v>45533</v>
      </c>
      <c r="B5826" s="104">
        <v>17</v>
      </c>
      <c r="C5826" s="226">
        <v>15.57</v>
      </c>
    </row>
    <row r="5827" spans="1:3" ht="15.6" x14ac:dyDescent="0.3">
      <c r="A5827" s="116">
        <v>45533</v>
      </c>
      <c r="B5827" s="104">
        <v>18</v>
      </c>
      <c r="C5827" s="226">
        <v>14.946</v>
      </c>
    </row>
    <row r="5828" spans="1:3" ht="15.6" x14ac:dyDescent="0.3">
      <c r="A5828" s="116">
        <v>45533</v>
      </c>
      <c r="B5828" s="104">
        <v>19</v>
      </c>
      <c r="C5828" s="226">
        <v>14.601000000000001</v>
      </c>
    </row>
    <row r="5829" spans="1:3" ht="15.6" x14ac:dyDescent="0.3">
      <c r="A5829" s="116">
        <v>45533</v>
      </c>
      <c r="B5829" s="104">
        <v>20</v>
      </c>
      <c r="C5829" s="226">
        <v>14.691000000000001</v>
      </c>
    </row>
    <row r="5830" spans="1:3" ht="15.6" x14ac:dyDescent="0.3">
      <c r="A5830" s="116">
        <v>45533</v>
      </c>
      <c r="B5830" s="104">
        <v>21</v>
      </c>
      <c r="C5830" s="226">
        <v>14.714</v>
      </c>
    </row>
    <row r="5831" spans="1:3" ht="15.6" x14ac:dyDescent="0.3">
      <c r="A5831" s="116">
        <v>45533</v>
      </c>
      <c r="B5831" s="104">
        <v>22</v>
      </c>
      <c r="C5831" s="226">
        <v>14.741</v>
      </c>
    </row>
    <row r="5832" spans="1:3" ht="15.6" x14ac:dyDescent="0.3">
      <c r="A5832" s="116">
        <v>45533</v>
      </c>
      <c r="B5832" s="104">
        <v>23</v>
      </c>
      <c r="C5832" s="226">
        <v>14.177</v>
      </c>
    </row>
    <row r="5833" spans="1:3" ht="15.6" x14ac:dyDescent="0.3">
      <c r="A5833" s="116">
        <v>45533</v>
      </c>
      <c r="B5833" s="104">
        <v>24</v>
      </c>
      <c r="C5833" s="226">
        <v>13.959</v>
      </c>
    </row>
    <row r="5834" spans="1:3" ht="15.6" x14ac:dyDescent="0.3">
      <c r="A5834" s="116">
        <v>45534</v>
      </c>
      <c r="B5834" s="104">
        <v>1</v>
      </c>
      <c r="C5834" s="226">
        <v>13.426</v>
      </c>
    </row>
    <row r="5835" spans="1:3" ht="15.6" x14ac:dyDescent="0.3">
      <c r="A5835" s="116">
        <v>45534</v>
      </c>
      <c r="B5835" s="104">
        <v>2</v>
      </c>
      <c r="C5835" s="226">
        <v>13.076000000000001</v>
      </c>
    </row>
    <row r="5836" spans="1:3" ht="15.6" x14ac:dyDescent="0.3">
      <c r="A5836" s="116">
        <v>45534</v>
      </c>
      <c r="B5836" s="104">
        <v>3</v>
      </c>
      <c r="C5836" s="226">
        <v>13.074999999999999</v>
      </c>
    </row>
    <row r="5837" spans="1:3" ht="15.6" x14ac:dyDescent="0.3">
      <c r="A5837" s="116">
        <v>45534</v>
      </c>
      <c r="B5837" s="104">
        <v>4</v>
      </c>
      <c r="C5837" s="226">
        <v>12.602</v>
      </c>
    </row>
    <row r="5838" spans="1:3" ht="15.6" x14ac:dyDescent="0.3">
      <c r="A5838" s="116">
        <v>45534</v>
      </c>
      <c r="B5838" s="104">
        <v>5</v>
      </c>
      <c r="C5838" s="226">
        <v>12.83</v>
      </c>
    </row>
    <row r="5839" spans="1:3" ht="15.6" x14ac:dyDescent="0.3">
      <c r="A5839" s="116">
        <v>45534</v>
      </c>
      <c r="B5839" s="104">
        <v>6</v>
      </c>
      <c r="C5839" s="226">
        <v>12.961</v>
      </c>
    </row>
    <row r="5840" spans="1:3" ht="15.6" x14ac:dyDescent="0.3">
      <c r="A5840" s="116">
        <v>45534</v>
      </c>
      <c r="B5840" s="104">
        <v>7</v>
      </c>
      <c r="C5840" s="226">
        <v>13.569000000000001</v>
      </c>
    </row>
    <row r="5841" spans="1:3" ht="15.6" x14ac:dyDescent="0.3">
      <c r="A5841" s="116">
        <v>45534</v>
      </c>
      <c r="B5841" s="104">
        <v>8</v>
      </c>
      <c r="C5841" s="226">
        <v>13.754</v>
      </c>
    </row>
    <row r="5842" spans="1:3" ht="15.6" x14ac:dyDescent="0.3">
      <c r="A5842" s="116">
        <v>45534</v>
      </c>
      <c r="B5842" s="104">
        <v>9</v>
      </c>
      <c r="C5842" s="226">
        <v>13.846</v>
      </c>
    </row>
    <row r="5843" spans="1:3" ht="15.6" x14ac:dyDescent="0.3">
      <c r="A5843" s="116">
        <v>45534</v>
      </c>
      <c r="B5843" s="104">
        <v>10</v>
      </c>
      <c r="C5843" s="226">
        <v>13.994999999999999</v>
      </c>
    </row>
    <row r="5844" spans="1:3" ht="15.6" x14ac:dyDescent="0.3">
      <c r="A5844" s="116">
        <v>45534</v>
      </c>
      <c r="B5844" s="104">
        <v>11</v>
      </c>
      <c r="C5844" s="226">
        <v>14.185</v>
      </c>
    </row>
    <row r="5845" spans="1:3" ht="15.6" x14ac:dyDescent="0.3">
      <c r="A5845" s="116">
        <v>45534</v>
      </c>
      <c r="B5845" s="104">
        <v>12</v>
      </c>
      <c r="C5845" s="226">
        <v>15.077999999999999</v>
      </c>
    </row>
    <row r="5846" spans="1:3" ht="15.6" x14ac:dyDescent="0.3">
      <c r="A5846" s="116">
        <v>45534</v>
      </c>
      <c r="B5846" s="104">
        <v>13</v>
      </c>
      <c r="C5846" s="226">
        <v>14.813000000000001</v>
      </c>
    </row>
    <row r="5847" spans="1:3" ht="15.6" x14ac:dyDescent="0.3">
      <c r="A5847" s="116">
        <v>45534</v>
      </c>
      <c r="B5847" s="104">
        <v>14</v>
      </c>
      <c r="C5847" s="226">
        <v>15.170999999999999</v>
      </c>
    </row>
    <row r="5848" spans="1:3" ht="15.6" x14ac:dyDescent="0.3">
      <c r="A5848" s="116">
        <v>45534</v>
      </c>
      <c r="B5848" s="104">
        <v>15</v>
      </c>
      <c r="C5848" s="226">
        <v>14.858000000000001</v>
      </c>
    </row>
    <row r="5849" spans="1:3" ht="15.6" x14ac:dyDescent="0.3">
      <c r="A5849" s="116">
        <v>45534</v>
      </c>
      <c r="B5849" s="104">
        <v>16</v>
      </c>
      <c r="C5849" s="226">
        <v>14.717000000000001</v>
      </c>
    </row>
    <row r="5850" spans="1:3" ht="15.6" x14ac:dyDescent="0.3">
      <c r="A5850" s="116">
        <v>45534</v>
      </c>
      <c r="B5850" s="104">
        <v>17</v>
      </c>
      <c r="C5850" s="226">
        <v>14.76</v>
      </c>
    </row>
    <row r="5851" spans="1:3" ht="15.6" x14ac:dyDescent="0.3">
      <c r="A5851" s="116">
        <v>45534</v>
      </c>
      <c r="B5851" s="104">
        <v>18</v>
      </c>
      <c r="C5851" s="226">
        <v>14.654</v>
      </c>
    </row>
    <row r="5852" spans="1:3" ht="15.6" x14ac:dyDescent="0.3">
      <c r="A5852" s="116">
        <v>45534</v>
      </c>
      <c r="B5852" s="104">
        <v>19</v>
      </c>
      <c r="C5852" s="226">
        <v>14.648999999999999</v>
      </c>
    </row>
    <row r="5853" spans="1:3" ht="15.6" x14ac:dyDescent="0.3">
      <c r="A5853" s="116">
        <v>45534</v>
      </c>
      <c r="B5853" s="104">
        <v>20</v>
      </c>
      <c r="C5853" s="226">
        <v>14.087999999999999</v>
      </c>
    </row>
    <row r="5854" spans="1:3" ht="15.6" x14ac:dyDescent="0.3">
      <c r="A5854" s="116">
        <v>45534</v>
      </c>
      <c r="B5854" s="104">
        <v>21</v>
      </c>
      <c r="C5854" s="226">
        <v>13.355</v>
      </c>
    </row>
    <row r="5855" spans="1:3" ht="15.6" x14ac:dyDescent="0.3">
      <c r="A5855" s="116">
        <v>45534</v>
      </c>
      <c r="B5855" s="104">
        <v>22</v>
      </c>
      <c r="C5855" s="226">
        <v>13.356</v>
      </c>
    </row>
    <row r="5856" spans="1:3" ht="15.6" x14ac:dyDescent="0.3">
      <c r="A5856" s="116">
        <v>45534</v>
      </c>
      <c r="B5856" s="104">
        <v>23</v>
      </c>
      <c r="C5856" s="226">
        <v>12.699</v>
      </c>
    </row>
    <row r="5857" spans="1:3" ht="15.6" x14ac:dyDescent="0.3">
      <c r="A5857" s="116">
        <v>45534</v>
      </c>
      <c r="B5857" s="104">
        <v>24</v>
      </c>
      <c r="C5857" s="226">
        <v>12.891999999999999</v>
      </c>
    </row>
    <row r="5858" spans="1:3" ht="15.6" x14ac:dyDescent="0.3">
      <c r="A5858" s="116">
        <v>45535</v>
      </c>
      <c r="B5858" s="104">
        <v>1</v>
      </c>
      <c r="C5858" s="226">
        <v>12.734999999999999</v>
      </c>
    </row>
    <row r="5859" spans="1:3" ht="15.6" x14ac:dyDescent="0.3">
      <c r="A5859" s="116">
        <v>45535</v>
      </c>
      <c r="B5859" s="104">
        <v>2</v>
      </c>
      <c r="C5859" s="226">
        <v>11.757</v>
      </c>
    </row>
    <row r="5860" spans="1:3" ht="15.6" x14ac:dyDescent="0.3">
      <c r="A5860" s="116">
        <v>45535</v>
      </c>
      <c r="B5860" s="104">
        <v>3</v>
      </c>
      <c r="C5860" s="226">
        <v>11.161</v>
      </c>
    </row>
    <row r="5861" spans="1:3" ht="15.6" x14ac:dyDescent="0.3">
      <c r="A5861" s="116">
        <v>45535</v>
      </c>
      <c r="B5861" s="104">
        <v>4</v>
      </c>
      <c r="C5861" s="226">
        <v>11.285</v>
      </c>
    </row>
    <row r="5862" spans="1:3" ht="15.6" x14ac:dyDescent="0.3">
      <c r="A5862" s="116">
        <v>45535</v>
      </c>
      <c r="B5862" s="104">
        <v>5</v>
      </c>
      <c r="C5862" s="226">
        <v>11.382</v>
      </c>
    </row>
    <row r="5863" spans="1:3" ht="15.6" x14ac:dyDescent="0.3">
      <c r="A5863" s="116">
        <v>45535</v>
      </c>
      <c r="B5863" s="104">
        <v>6</v>
      </c>
      <c r="C5863" s="226">
        <v>11.519</v>
      </c>
    </row>
    <row r="5864" spans="1:3" ht="15.6" x14ac:dyDescent="0.3">
      <c r="A5864" s="116">
        <v>45535</v>
      </c>
      <c r="B5864" s="104">
        <v>7</v>
      </c>
      <c r="C5864" s="226">
        <v>11.51</v>
      </c>
    </row>
    <row r="5865" spans="1:3" ht="15.6" x14ac:dyDescent="0.3">
      <c r="A5865" s="116">
        <v>45535</v>
      </c>
      <c r="B5865" s="104">
        <v>8</v>
      </c>
      <c r="C5865" s="226">
        <v>11.717000000000001</v>
      </c>
    </row>
    <row r="5866" spans="1:3" ht="15.6" x14ac:dyDescent="0.3">
      <c r="A5866" s="116">
        <v>45535</v>
      </c>
      <c r="B5866" s="104">
        <v>9</v>
      </c>
      <c r="C5866" s="226">
        <v>11.4</v>
      </c>
    </row>
    <row r="5867" spans="1:3" ht="15.6" x14ac:dyDescent="0.3">
      <c r="A5867" s="116">
        <v>45535</v>
      </c>
      <c r="B5867" s="104">
        <v>10</v>
      </c>
      <c r="C5867" s="226">
        <v>11.473000000000001</v>
      </c>
    </row>
    <row r="5868" spans="1:3" ht="15.6" x14ac:dyDescent="0.3">
      <c r="A5868" s="116">
        <v>45535</v>
      </c>
      <c r="B5868" s="104">
        <v>11</v>
      </c>
      <c r="C5868" s="226">
        <v>12.015000000000001</v>
      </c>
    </row>
    <row r="5869" spans="1:3" ht="15.6" x14ac:dyDescent="0.3">
      <c r="A5869" s="116">
        <v>45535</v>
      </c>
      <c r="B5869" s="104">
        <v>12</v>
      </c>
      <c r="C5869" s="226">
        <v>12.186999999999999</v>
      </c>
    </row>
    <row r="5870" spans="1:3" ht="15.6" x14ac:dyDescent="0.3">
      <c r="A5870" s="116">
        <v>45535</v>
      </c>
      <c r="B5870" s="104">
        <v>13</v>
      </c>
      <c r="C5870" s="226">
        <v>11.334</v>
      </c>
    </row>
    <row r="5871" spans="1:3" ht="15.6" x14ac:dyDescent="0.3">
      <c r="A5871" s="116">
        <v>45535</v>
      </c>
      <c r="B5871" s="104">
        <v>14</v>
      </c>
      <c r="C5871" s="226">
        <v>11.603</v>
      </c>
    </row>
    <row r="5872" spans="1:3" ht="15.6" x14ac:dyDescent="0.3">
      <c r="A5872" s="116">
        <v>45535</v>
      </c>
      <c r="B5872" s="104">
        <v>15</v>
      </c>
      <c r="C5872" s="226">
        <v>11.465</v>
      </c>
    </row>
    <row r="5873" spans="1:3" ht="15.6" x14ac:dyDescent="0.3">
      <c r="A5873" s="116">
        <v>45535</v>
      </c>
      <c r="B5873" s="104">
        <v>16</v>
      </c>
      <c r="C5873" s="226">
        <v>11.457000000000001</v>
      </c>
    </row>
    <row r="5874" spans="1:3" ht="15.6" x14ac:dyDescent="0.3">
      <c r="A5874" s="116">
        <v>45535</v>
      </c>
      <c r="B5874" s="104">
        <v>17</v>
      </c>
      <c r="C5874" s="226">
        <v>11.259</v>
      </c>
    </row>
    <row r="5875" spans="1:3" ht="15.6" x14ac:dyDescent="0.3">
      <c r="A5875" s="116">
        <v>45535</v>
      </c>
      <c r="B5875" s="104">
        <v>18</v>
      </c>
      <c r="C5875" s="226">
        <v>11.193</v>
      </c>
    </row>
    <row r="5876" spans="1:3" ht="15.6" x14ac:dyDescent="0.3">
      <c r="A5876" s="116">
        <v>45535</v>
      </c>
      <c r="B5876" s="104">
        <v>19</v>
      </c>
      <c r="C5876" s="226">
        <v>10.92</v>
      </c>
    </row>
    <row r="5877" spans="1:3" ht="15.6" x14ac:dyDescent="0.3">
      <c r="A5877" s="116">
        <v>45535</v>
      </c>
      <c r="B5877" s="104">
        <v>20</v>
      </c>
      <c r="C5877" s="226">
        <v>11.382999999999999</v>
      </c>
    </row>
    <row r="5878" spans="1:3" ht="15.6" x14ac:dyDescent="0.3">
      <c r="A5878" s="116">
        <v>45535</v>
      </c>
      <c r="B5878" s="104">
        <v>21</v>
      </c>
      <c r="C5878" s="226">
        <v>11.214</v>
      </c>
    </row>
    <row r="5879" spans="1:3" ht="15.6" x14ac:dyDescent="0.3">
      <c r="A5879" s="116">
        <v>45535</v>
      </c>
      <c r="B5879" s="104">
        <v>22</v>
      </c>
      <c r="C5879" s="226">
        <v>10.88</v>
      </c>
    </row>
    <row r="5880" spans="1:3" ht="15.6" x14ac:dyDescent="0.3">
      <c r="A5880" s="116">
        <v>45535</v>
      </c>
      <c r="B5880" s="104">
        <v>23</v>
      </c>
      <c r="C5880" s="226">
        <v>10.574</v>
      </c>
    </row>
    <row r="5881" spans="1:3" ht="15.6" x14ac:dyDescent="0.3">
      <c r="A5881" s="116">
        <v>45535</v>
      </c>
      <c r="B5881" s="104">
        <v>24</v>
      </c>
      <c r="C5881" s="226">
        <v>10.378</v>
      </c>
    </row>
    <row r="5882" spans="1:3" ht="15.6" x14ac:dyDescent="0.3">
      <c r="A5882" s="116">
        <v>45536</v>
      </c>
      <c r="B5882" s="104">
        <v>1</v>
      </c>
      <c r="C5882" s="226">
        <v>9.9809999999999999</v>
      </c>
    </row>
    <row r="5883" spans="1:3" ht="15.6" x14ac:dyDescent="0.3">
      <c r="A5883" s="116">
        <v>45536</v>
      </c>
      <c r="B5883" s="104">
        <v>2</v>
      </c>
      <c r="C5883" s="226">
        <v>9.8680000000000003</v>
      </c>
    </row>
    <row r="5884" spans="1:3" ht="15.6" x14ac:dyDescent="0.3">
      <c r="A5884" s="116">
        <v>45536</v>
      </c>
      <c r="B5884" s="104">
        <v>3</v>
      </c>
      <c r="C5884" s="226">
        <v>9.532</v>
      </c>
    </row>
    <row r="5885" spans="1:3" ht="15.6" x14ac:dyDescent="0.3">
      <c r="A5885" s="116">
        <v>45536</v>
      </c>
      <c r="B5885" s="104">
        <v>4</v>
      </c>
      <c r="C5885" s="226">
        <v>9.4770000000000003</v>
      </c>
    </row>
    <row r="5886" spans="1:3" ht="15.6" x14ac:dyDescent="0.3">
      <c r="A5886" s="116">
        <v>45536</v>
      </c>
      <c r="B5886" s="104">
        <v>5</v>
      </c>
      <c r="C5886" s="226">
        <v>8.7089999999999996</v>
      </c>
    </row>
    <row r="5887" spans="1:3" ht="15.6" x14ac:dyDescent="0.3">
      <c r="A5887" s="116">
        <v>45536</v>
      </c>
      <c r="B5887" s="104">
        <v>6</v>
      </c>
      <c r="C5887" s="226">
        <v>8.0730000000000004</v>
      </c>
    </row>
    <row r="5888" spans="1:3" ht="15.6" x14ac:dyDescent="0.3">
      <c r="A5888" s="116">
        <v>45536</v>
      </c>
      <c r="B5888" s="104">
        <v>7</v>
      </c>
      <c r="C5888" s="226">
        <v>7.8559999999999999</v>
      </c>
    </row>
    <row r="5889" spans="1:3" ht="15.6" x14ac:dyDescent="0.3">
      <c r="A5889" s="116">
        <v>45536</v>
      </c>
      <c r="B5889" s="104">
        <v>8</v>
      </c>
      <c r="C5889" s="226">
        <v>8.1869999999999994</v>
      </c>
    </row>
    <row r="5890" spans="1:3" ht="15.6" x14ac:dyDescent="0.3">
      <c r="A5890" s="116">
        <v>45536</v>
      </c>
      <c r="B5890" s="104">
        <v>9</v>
      </c>
      <c r="C5890" s="226">
        <v>8.4369999999999994</v>
      </c>
    </row>
    <row r="5891" spans="1:3" ht="15.6" x14ac:dyDescent="0.3">
      <c r="A5891" s="116">
        <v>45536</v>
      </c>
      <c r="B5891" s="104">
        <v>10</v>
      </c>
      <c r="C5891" s="226">
        <v>8.7119999999999997</v>
      </c>
    </row>
    <row r="5892" spans="1:3" ht="15.6" x14ac:dyDescent="0.3">
      <c r="A5892" s="116">
        <v>45536</v>
      </c>
      <c r="B5892" s="104">
        <v>11</v>
      </c>
      <c r="C5892" s="226">
        <v>8.9139999999999997</v>
      </c>
    </row>
    <row r="5893" spans="1:3" ht="15.6" x14ac:dyDescent="0.3">
      <c r="A5893" s="116">
        <v>45536</v>
      </c>
      <c r="B5893" s="104">
        <v>12</v>
      </c>
      <c r="C5893" s="226">
        <v>9.4179999999999993</v>
      </c>
    </row>
    <row r="5894" spans="1:3" ht="15.6" x14ac:dyDescent="0.3">
      <c r="A5894" s="116">
        <v>45536</v>
      </c>
      <c r="B5894" s="104">
        <v>13</v>
      </c>
      <c r="C5894" s="226">
        <v>9.1760000000000002</v>
      </c>
    </row>
    <row r="5895" spans="1:3" ht="15.6" x14ac:dyDescent="0.3">
      <c r="A5895" s="116">
        <v>45536</v>
      </c>
      <c r="B5895" s="104">
        <v>14</v>
      </c>
      <c r="C5895" s="226">
        <v>9.4280000000000008</v>
      </c>
    </row>
    <row r="5896" spans="1:3" ht="15.6" x14ac:dyDescent="0.3">
      <c r="A5896" s="116">
        <v>45536</v>
      </c>
      <c r="B5896" s="104">
        <v>15</v>
      </c>
      <c r="C5896" s="226">
        <v>9.3550000000000004</v>
      </c>
    </row>
    <row r="5897" spans="1:3" ht="15.6" x14ac:dyDescent="0.3">
      <c r="A5897" s="116">
        <v>45536</v>
      </c>
      <c r="B5897" s="104">
        <v>16</v>
      </c>
      <c r="C5897" s="226">
        <v>9.1449999999999996</v>
      </c>
    </row>
    <row r="5898" spans="1:3" ht="15.6" x14ac:dyDescent="0.3">
      <c r="A5898" s="116">
        <v>45536</v>
      </c>
      <c r="B5898" s="104">
        <v>17</v>
      </c>
      <c r="C5898" s="226">
        <v>9.2219999999999995</v>
      </c>
    </row>
    <row r="5899" spans="1:3" ht="15.6" x14ac:dyDescent="0.3">
      <c r="A5899" s="116">
        <v>45536</v>
      </c>
      <c r="B5899" s="104">
        <v>18</v>
      </c>
      <c r="C5899" s="226">
        <v>9.3000000000000007</v>
      </c>
    </row>
    <row r="5900" spans="1:3" ht="15.6" x14ac:dyDescent="0.3">
      <c r="A5900" s="116">
        <v>45536</v>
      </c>
      <c r="B5900" s="104">
        <v>19</v>
      </c>
      <c r="C5900" s="226">
        <v>9.2390000000000008</v>
      </c>
    </row>
    <row r="5901" spans="1:3" ht="15.6" x14ac:dyDescent="0.3">
      <c r="A5901" s="116">
        <v>45536</v>
      </c>
      <c r="B5901" s="104">
        <v>20</v>
      </c>
      <c r="C5901" s="226">
        <v>9.7390000000000008</v>
      </c>
    </row>
    <row r="5902" spans="1:3" ht="15.6" x14ac:dyDescent="0.3">
      <c r="A5902" s="116">
        <v>45536</v>
      </c>
      <c r="B5902" s="104">
        <v>21</v>
      </c>
      <c r="C5902" s="226">
        <v>9.3119999999999994</v>
      </c>
    </row>
    <row r="5903" spans="1:3" ht="15.6" x14ac:dyDescent="0.3">
      <c r="A5903" s="116">
        <v>45536</v>
      </c>
      <c r="B5903" s="104">
        <v>22</v>
      </c>
      <c r="C5903" s="226">
        <v>9.157</v>
      </c>
    </row>
    <row r="5904" spans="1:3" ht="15.6" x14ac:dyDescent="0.3">
      <c r="A5904" s="116">
        <v>45536</v>
      </c>
      <c r="B5904" s="104">
        <v>23</v>
      </c>
      <c r="C5904" s="226">
        <v>8.8680000000000003</v>
      </c>
    </row>
    <row r="5905" spans="1:3" ht="15.6" x14ac:dyDescent="0.3">
      <c r="A5905" s="116">
        <v>45536</v>
      </c>
      <c r="B5905" s="104">
        <v>24</v>
      </c>
      <c r="C5905" s="226">
        <v>8.8089999999999993</v>
      </c>
    </row>
    <row r="5906" spans="1:3" ht="15.6" x14ac:dyDescent="0.3">
      <c r="A5906" s="116">
        <v>45537</v>
      </c>
      <c r="B5906" s="104">
        <v>1</v>
      </c>
      <c r="C5906" s="226">
        <v>8.6329999999999991</v>
      </c>
    </row>
    <row r="5907" spans="1:3" ht="15.6" x14ac:dyDescent="0.3">
      <c r="A5907" s="116">
        <v>45537</v>
      </c>
      <c r="B5907" s="104">
        <v>2</v>
      </c>
      <c r="C5907" s="226">
        <v>8.7889999999999997</v>
      </c>
    </row>
    <row r="5908" spans="1:3" ht="15.6" x14ac:dyDescent="0.3">
      <c r="A5908" s="116">
        <v>45537</v>
      </c>
      <c r="B5908" s="104">
        <v>3</v>
      </c>
      <c r="C5908" s="226">
        <v>8.2149999999999999</v>
      </c>
    </row>
    <row r="5909" spans="1:3" ht="15.6" x14ac:dyDescent="0.3">
      <c r="A5909" s="116">
        <v>45537</v>
      </c>
      <c r="B5909" s="104">
        <v>4</v>
      </c>
      <c r="C5909" s="226">
        <v>8.2970000000000006</v>
      </c>
    </row>
    <row r="5910" spans="1:3" ht="15.6" x14ac:dyDescent="0.3">
      <c r="A5910" s="116">
        <v>45537</v>
      </c>
      <c r="B5910" s="104">
        <v>5</v>
      </c>
      <c r="C5910" s="226">
        <v>8.2550000000000008</v>
      </c>
    </row>
    <row r="5911" spans="1:3" ht="15.6" x14ac:dyDescent="0.3">
      <c r="A5911" s="116">
        <v>45537</v>
      </c>
      <c r="B5911" s="104">
        <v>6</v>
      </c>
      <c r="C5911" s="226">
        <v>8.3230000000000004</v>
      </c>
    </row>
    <row r="5912" spans="1:3" ht="15.6" x14ac:dyDescent="0.3">
      <c r="A5912" s="116">
        <v>45537</v>
      </c>
      <c r="B5912" s="104">
        <v>7</v>
      </c>
      <c r="C5912" s="226">
        <v>8.1430000000000007</v>
      </c>
    </row>
    <row r="5913" spans="1:3" ht="15.6" x14ac:dyDescent="0.3">
      <c r="A5913" s="116">
        <v>45537</v>
      </c>
      <c r="B5913" s="104">
        <v>8</v>
      </c>
      <c r="C5913" s="226">
        <v>8.5869999999999997</v>
      </c>
    </row>
    <row r="5914" spans="1:3" ht="15.6" x14ac:dyDescent="0.3">
      <c r="A5914" s="116">
        <v>45537</v>
      </c>
      <c r="B5914" s="104">
        <v>9</v>
      </c>
      <c r="C5914" s="226">
        <v>8.8010000000000002</v>
      </c>
    </row>
    <row r="5915" spans="1:3" ht="15.6" x14ac:dyDescent="0.3">
      <c r="A5915" s="116">
        <v>45537</v>
      </c>
      <c r="B5915" s="104">
        <v>10</v>
      </c>
      <c r="C5915" s="226">
        <v>9.3390000000000004</v>
      </c>
    </row>
    <row r="5916" spans="1:3" ht="15.6" x14ac:dyDescent="0.3">
      <c r="A5916" s="116">
        <v>45537</v>
      </c>
      <c r="B5916" s="104">
        <v>11</v>
      </c>
      <c r="C5916" s="226">
        <v>9.6379999999999999</v>
      </c>
    </row>
    <row r="5917" spans="1:3" ht="15.6" x14ac:dyDescent="0.3">
      <c r="A5917" s="116">
        <v>45537</v>
      </c>
      <c r="B5917" s="104">
        <v>12</v>
      </c>
      <c r="C5917" s="226">
        <v>10.366</v>
      </c>
    </row>
    <row r="5918" spans="1:3" ht="15.6" x14ac:dyDescent="0.3">
      <c r="A5918" s="116">
        <v>45537</v>
      </c>
      <c r="B5918" s="104">
        <v>13</v>
      </c>
      <c r="C5918" s="226">
        <v>9.9469999999999992</v>
      </c>
    </row>
    <row r="5919" spans="1:3" ht="15.6" x14ac:dyDescent="0.3">
      <c r="A5919" s="116">
        <v>45537</v>
      </c>
      <c r="B5919" s="104">
        <v>14</v>
      </c>
      <c r="C5919" s="226">
        <v>10.282999999999999</v>
      </c>
    </row>
    <row r="5920" spans="1:3" ht="15.6" x14ac:dyDescent="0.3">
      <c r="A5920" s="116">
        <v>45537</v>
      </c>
      <c r="B5920" s="104">
        <v>15</v>
      </c>
      <c r="C5920" s="226">
        <v>10.281000000000001</v>
      </c>
    </row>
    <row r="5921" spans="1:3" ht="15.6" x14ac:dyDescent="0.3">
      <c r="A5921" s="116">
        <v>45537</v>
      </c>
      <c r="B5921" s="104">
        <v>16</v>
      </c>
      <c r="C5921" s="226">
        <v>10.602</v>
      </c>
    </row>
    <row r="5922" spans="1:3" ht="15.6" x14ac:dyDescent="0.3">
      <c r="A5922" s="116">
        <v>45537</v>
      </c>
      <c r="B5922" s="104">
        <v>17</v>
      </c>
      <c r="C5922" s="226">
        <v>10.492000000000001</v>
      </c>
    </row>
    <row r="5923" spans="1:3" ht="15.6" x14ac:dyDescent="0.3">
      <c r="A5923" s="116">
        <v>45537</v>
      </c>
      <c r="B5923" s="104">
        <v>18</v>
      </c>
      <c r="C5923" s="226">
        <v>10.446999999999999</v>
      </c>
    </row>
    <row r="5924" spans="1:3" ht="15.6" x14ac:dyDescent="0.3">
      <c r="A5924" s="116">
        <v>45537</v>
      </c>
      <c r="B5924" s="104">
        <v>19</v>
      </c>
      <c r="C5924" s="226">
        <v>10.121</v>
      </c>
    </row>
    <row r="5925" spans="1:3" ht="15.6" x14ac:dyDescent="0.3">
      <c r="A5925" s="116">
        <v>45537</v>
      </c>
      <c r="B5925" s="104">
        <v>20</v>
      </c>
      <c r="C5925" s="226">
        <v>10.587999999999999</v>
      </c>
    </row>
    <row r="5926" spans="1:3" ht="15.6" x14ac:dyDescent="0.3">
      <c r="A5926" s="116">
        <v>45537</v>
      </c>
      <c r="B5926" s="104">
        <v>21</v>
      </c>
      <c r="C5926" s="226">
        <v>10.356999999999999</v>
      </c>
    </row>
    <row r="5927" spans="1:3" ht="15.6" x14ac:dyDescent="0.3">
      <c r="A5927" s="116">
        <v>45537</v>
      </c>
      <c r="B5927" s="104">
        <v>22</v>
      </c>
      <c r="C5927" s="226">
        <v>10.204000000000001</v>
      </c>
    </row>
    <row r="5928" spans="1:3" ht="15.6" x14ac:dyDescent="0.3">
      <c r="A5928" s="116">
        <v>45537</v>
      </c>
      <c r="B5928" s="104">
        <v>23</v>
      </c>
      <c r="C5928" s="226">
        <v>10.039999999999999</v>
      </c>
    </row>
    <row r="5929" spans="1:3" ht="15.6" x14ac:dyDescent="0.3">
      <c r="A5929" s="116">
        <v>45537</v>
      </c>
      <c r="B5929" s="104">
        <v>24</v>
      </c>
      <c r="C5929" s="226">
        <v>9.8689999999999998</v>
      </c>
    </row>
    <row r="5930" spans="1:3" ht="15.6" x14ac:dyDescent="0.3">
      <c r="A5930" s="116">
        <v>45538</v>
      </c>
      <c r="B5930" s="104">
        <v>1</v>
      </c>
      <c r="C5930" s="226">
        <v>9.5239999999999991</v>
      </c>
    </row>
    <row r="5931" spans="1:3" ht="15.6" x14ac:dyDescent="0.3">
      <c r="A5931" s="116">
        <v>45538</v>
      </c>
      <c r="B5931" s="104">
        <v>2</v>
      </c>
      <c r="C5931" s="226">
        <v>9.3680000000000003</v>
      </c>
    </row>
    <row r="5932" spans="1:3" ht="15.6" x14ac:dyDescent="0.3">
      <c r="A5932" s="116">
        <v>45538</v>
      </c>
      <c r="B5932" s="104">
        <v>3</v>
      </c>
      <c r="C5932" s="226">
        <v>9.1639999999999997</v>
      </c>
    </row>
    <row r="5933" spans="1:3" ht="15.6" x14ac:dyDescent="0.3">
      <c r="A5933" s="116">
        <v>45538</v>
      </c>
      <c r="B5933" s="104">
        <v>4</v>
      </c>
      <c r="C5933" s="226">
        <v>9.9469999999999992</v>
      </c>
    </row>
    <row r="5934" spans="1:3" ht="15.6" x14ac:dyDescent="0.3">
      <c r="A5934" s="116">
        <v>45538</v>
      </c>
      <c r="B5934" s="104">
        <v>5</v>
      </c>
      <c r="C5934" s="226">
        <v>10.878</v>
      </c>
    </row>
    <row r="5935" spans="1:3" ht="15.6" x14ac:dyDescent="0.3">
      <c r="A5935" s="116">
        <v>45538</v>
      </c>
      <c r="B5935" s="104">
        <v>6</v>
      </c>
      <c r="C5935" s="226">
        <v>12.608000000000001</v>
      </c>
    </row>
    <row r="5936" spans="1:3" ht="15.6" x14ac:dyDescent="0.3">
      <c r="A5936" s="116">
        <v>45538</v>
      </c>
      <c r="B5936" s="104">
        <v>7</v>
      </c>
      <c r="C5936" s="226">
        <v>13.28</v>
      </c>
    </row>
    <row r="5937" spans="1:3" ht="15.6" x14ac:dyDescent="0.3">
      <c r="A5937" s="116">
        <v>45538</v>
      </c>
      <c r="B5937" s="104">
        <v>8</v>
      </c>
      <c r="C5937" s="226">
        <v>14.045</v>
      </c>
    </row>
    <row r="5938" spans="1:3" ht="15.6" x14ac:dyDescent="0.3">
      <c r="A5938" s="116">
        <v>45538</v>
      </c>
      <c r="B5938" s="104">
        <v>9</v>
      </c>
      <c r="C5938" s="226">
        <v>14.679</v>
      </c>
    </row>
    <row r="5939" spans="1:3" ht="15.6" x14ac:dyDescent="0.3">
      <c r="A5939" s="116">
        <v>45538</v>
      </c>
      <c r="B5939" s="104">
        <v>10</v>
      </c>
      <c r="C5939" s="226">
        <v>15.532999999999999</v>
      </c>
    </row>
    <row r="5940" spans="1:3" ht="15.6" x14ac:dyDescent="0.3">
      <c r="A5940" s="116">
        <v>45538</v>
      </c>
      <c r="B5940" s="104">
        <v>11</v>
      </c>
      <c r="C5940" s="226">
        <v>15.721</v>
      </c>
    </row>
    <row r="5941" spans="1:3" ht="15.6" x14ac:dyDescent="0.3">
      <c r="A5941" s="116">
        <v>45538</v>
      </c>
      <c r="B5941" s="104">
        <v>12</v>
      </c>
      <c r="C5941" s="226">
        <v>16.292999999999999</v>
      </c>
    </row>
    <row r="5942" spans="1:3" ht="15.6" x14ac:dyDescent="0.3">
      <c r="A5942" s="116">
        <v>45538</v>
      </c>
      <c r="B5942" s="104">
        <v>13</v>
      </c>
      <c r="C5942" s="226">
        <v>16.565000000000001</v>
      </c>
    </row>
    <row r="5943" spans="1:3" ht="15.6" x14ac:dyDescent="0.3">
      <c r="A5943" s="116">
        <v>45538</v>
      </c>
      <c r="B5943" s="104">
        <v>14</v>
      </c>
      <c r="C5943" s="226">
        <v>17.355</v>
      </c>
    </row>
    <row r="5944" spans="1:3" ht="15.6" x14ac:dyDescent="0.3">
      <c r="A5944" s="116">
        <v>45538</v>
      </c>
      <c r="B5944" s="104">
        <v>15</v>
      </c>
      <c r="C5944" s="226">
        <v>17.532</v>
      </c>
    </row>
    <row r="5945" spans="1:3" ht="15.6" x14ac:dyDescent="0.3">
      <c r="A5945" s="116">
        <v>45538</v>
      </c>
      <c r="B5945" s="104">
        <v>16</v>
      </c>
      <c r="C5945" s="226">
        <v>18.308</v>
      </c>
    </row>
    <row r="5946" spans="1:3" ht="15.6" x14ac:dyDescent="0.3">
      <c r="A5946" s="116">
        <v>45538</v>
      </c>
      <c r="B5946" s="104">
        <v>17</v>
      </c>
      <c r="C5946" s="226">
        <v>18.251999999999999</v>
      </c>
    </row>
    <row r="5947" spans="1:3" ht="15.6" x14ac:dyDescent="0.3">
      <c r="A5947" s="116">
        <v>45538</v>
      </c>
      <c r="B5947" s="104">
        <v>18</v>
      </c>
      <c r="C5947" s="226">
        <v>17.82</v>
      </c>
    </row>
    <row r="5948" spans="1:3" ht="15.6" x14ac:dyDescent="0.3">
      <c r="A5948" s="116">
        <v>45538</v>
      </c>
      <c r="B5948" s="104">
        <v>19</v>
      </c>
      <c r="C5948" s="226">
        <v>16.693999999999999</v>
      </c>
    </row>
    <row r="5949" spans="1:3" ht="15.6" x14ac:dyDescent="0.3">
      <c r="A5949" s="116">
        <v>45538</v>
      </c>
      <c r="B5949" s="104">
        <v>20</v>
      </c>
      <c r="C5949" s="226">
        <v>17.992000000000001</v>
      </c>
    </row>
    <row r="5950" spans="1:3" ht="15.6" x14ac:dyDescent="0.3">
      <c r="A5950" s="116">
        <v>45538</v>
      </c>
      <c r="B5950" s="104">
        <v>21</v>
      </c>
      <c r="C5950" s="226">
        <v>18.035</v>
      </c>
    </row>
    <row r="5951" spans="1:3" ht="15.6" x14ac:dyDescent="0.3">
      <c r="A5951" s="116">
        <v>45538</v>
      </c>
      <c r="B5951" s="104">
        <v>22</v>
      </c>
      <c r="C5951" s="226">
        <v>18.085999999999999</v>
      </c>
    </row>
    <row r="5952" spans="1:3" ht="15.6" x14ac:dyDescent="0.3">
      <c r="A5952" s="116">
        <v>45538</v>
      </c>
      <c r="B5952" s="104">
        <v>23</v>
      </c>
      <c r="C5952" s="226">
        <v>16.890999999999998</v>
      </c>
    </row>
    <row r="5953" spans="1:3" ht="15.6" x14ac:dyDescent="0.3">
      <c r="A5953" s="116">
        <v>45538</v>
      </c>
      <c r="B5953" s="104">
        <v>24</v>
      </c>
      <c r="C5953" s="226">
        <v>16.471</v>
      </c>
    </row>
    <row r="5954" spans="1:3" ht="15.6" x14ac:dyDescent="0.3">
      <c r="A5954" s="116">
        <v>45539</v>
      </c>
      <c r="B5954" s="104">
        <v>1</v>
      </c>
      <c r="C5954" s="226">
        <v>16.57</v>
      </c>
    </row>
    <row r="5955" spans="1:3" ht="15.6" x14ac:dyDescent="0.3">
      <c r="A5955" s="116">
        <v>45539</v>
      </c>
      <c r="B5955" s="104">
        <v>2</v>
      </c>
      <c r="C5955" s="226">
        <v>16.524000000000001</v>
      </c>
    </row>
    <row r="5956" spans="1:3" ht="15.6" x14ac:dyDescent="0.3">
      <c r="A5956" s="116">
        <v>45539</v>
      </c>
      <c r="B5956" s="104">
        <v>3</v>
      </c>
      <c r="C5956" s="226">
        <v>16.126999999999999</v>
      </c>
    </row>
    <row r="5957" spans="1:3" ht="15.6" x14ac:dyDescent="0.3">
      <c r="A5957" s="116">
        <v>45539</v>
      </c>
      <c r="B5957" s="104">
        <v>4</v>
      </c>
      <c r="C5957" s="226">
        <v>16.335000000000001</v>
      </c>
    </row>
    <row r="5958" spans="1:3" ht="15.6" x14ac:dyDescent="0.3">
      <c r="A5958" s="116">
        <v>45539</v>
      </c>
      <c r="B5958" s="104">
        <v>5</v>
      </c>
      <c r="C5958" s="226">
        <v>16.367000000000001</v>
      </c>
    </row>
    <row r="5959" spans="1:3" ht="15.6" x14ac:dyDescent="0.3">
      <c r="A5959" s="116">
        <v>45539</v>
      </c>
      <c r="B5959" s="104">
        <v>6</v>
      </c>
      <c r="C5959" s="226">
        <v>15.919</v>
      </c>
    </row>
    <row r="5960" spans="1:3" ht="15.6" x14ac:dyDescent="0.3">
      <c r="A5960" s="116">
        <v>45539</v>
      </c>
      <c r="B5960" s="104">
        <v>7</v>
      </c>
      <c r="C5960" s="226">
        <v>16.344000000000001</v>
      </c>
    </row>
    <row r="5961" spans="1:3" ht="15.6" x14ac:dyDescent="0.3">
      <c r="A5961" s="116">
        <v>45539</v>
      </c>
      <c r="B5961" s="104">
        <v>8</v>
      </c>
      <c r="C5961" s="226">
        <v>17.053000000000001</v>
      </c>
    </row>
    <row r="5962" spans="1:3" ht="15.6" x14ac:dyDescent="0.3">
      <c r="A5962" s="116">
        <v>45539</v>
      </c>
      <c r="B5962" s="104">
        <v>9</v>
      </c>
      <c r="C5962" s="226">
        <v>17.327000000000002</v>
      </c>
    </row>
    <row r="5963" spans="1:3" ht="15.6" x14ac:dyDescent="0.3">
      <c r="A5963" s="116">
        <v>45539</v>
      </c>
      <c r="B5963" s="104">
        <v>10</v>
      </c>
      <c r="C5963" s="226">
        <v>17.937999999999999</v>
      </c>
    </row>
    <row r="5964" spans="1:3" ht="15.6" x14ac:dyDescent="0.3">
      <c r="A5964" s="116">
        <v>45539</v>
      </c>
      <c r="B5964" s="104">
        <v>11</v>
      </c>
      <c r="C5964" s="226">
        <v>18.036999999999999</v>
      </c>
    </row>
    <row r="5965" spans="1:3" ht="15.6" x14ac:dyDescent="0.3">
      <c r="A5965" s="116">
        <v>45539</v>
      </c>
      <c r="B5965" s="104">
        <v>12</v>
      </c>
      <c r="C5965" s="226">
        <v>17.704000000000001</v>
      </c>
    </row>
    <row r="5966" spans="1:3" ht="15.6" x14ac:dyDescent="0.3">
      <c r="A5966" s="116">
        <v>45539</v>
      </c>
      <c r="B5966" s="104">
        <v>13</v>
      </c>
      <c r="C5966" s="226">
        <v>18.334</v>
      </c>
    </row>
    <row r="5967" spans="1:3" ht="15.6" x14ac:dyDescent="0.3">
      <c r="A5967" s="116">
        <v>45539</v>
      </c>
      <c r="B5967" s="104">
        <v>14</v>
      </c>
      <c r="C5967" s="226">
        <v>18.576000000000001</v>
      </c>
    </row>
    <row r="5968" spans="1:3" ht="15.6" x14ac:dyDescent="0.3">
      <c r="A5968" s="116">
        <v>45539</v>
      </c>
      <c r="B5968" s="104">
        <v>15</v>
      </c>
      <c r="C5968" s="226">
        <v>17.96</v>
      </c>
    </row>
    <row r="5969" spans="1:3" ht="15.6" x14ac:dyDescent="0.3">
      <c r="A5969" s="116">
        <v>45539</v>
      </c>
      <c r="B5969" s="104">
        <v>16</v>
      </c>
      <c r="C5969" s="226">
        <v>17.832000000000001</v>
      </c>
    </row>
    <row r="5970" spans="1:3" ht="15.6" x14ac:dyDescent="0.3">
      <c r="A5970" s="116">
        <v>45539</v>
      </c>
      <c r="B5970" s="104">
        <v>17</v>
      </c>
      <c r="C5970" s="226">
        <v>18.234999999999999</v>
      </c>
    </row>
    <row r="5971" spans="1:3" ht="15.6" x14ac:dyDescent="0.3">
      <c r="A5971" s="116">
        <v>45539</v>
      </c>
      <c r="B5971" s="104">
        <v>18</v>
      </c>
      <c r="C5971" s="226">
        <v>17.356999999999999</v>
      </c>
    </row>
    <row r="5972" spans="1:3" ht="15.6" x14ac:dyDescent="0.3">
      <c r="A5972" s="116">
        <v>45539</v>
      </c>
      <c r="B5972" s="104">
        <v>19</v>
      </c>
      <c r="C5972" s="226">
        <v>17.544</v>
      </c>
    </row>
    <row r="5973" spans="1:3" ht="15.6" x14ac:dyDescent="0.3">
      <c r="A5973" s="116">
        <v>45539</v>
      </c>
      <c r="B5973" s="104">
        <v>20</v>
      </c>
      <c r="C5973" s="226">
        <v>17.513999999999999</v>
      </c>
    </row>
    <row r="5974" spans="1:3" ht="15.6" x14ac:dyDescent="0.3">
      <c r="A5974" s="116">
        <v>45539</v>
      </c>
      <c r="B5974" s="104">
        <v>21</v>
      </c>
      <c r="C5974" s="226">
        <v>16.946000000000002</v>
      </c>
    </row>
    <row r="5975" spans="1:3" ht="15.6" x14ac:dyDescent="0.3">
      <c r="A5975" s="116">
        <v>45539</v>
      </c>
      <c r="B5975" s="104">
        <v>22</v>
      </c>
      <c r="C5975" s="226">
        <v>16.728000000000002</v>
      </c>
    </row>
    <row r="5976" spans="1:3" ht="15.6" x14ac:dyDescent="0.3">
      <c r="A5976" s="116">
        <v>45539</v>
      </c>
      <c r="B5976" s="104">
        <v>23</v>
      </c>
      <c r="C5976" s="226">
        <v>16.562000000000001</v>
      </c>
    </row>
    <row r="5977" spans="1:3" ht="15.6" x14ac:dyDescent="0.3">
      <c r="A5977" s="116">
        <v>45539</v>
      </c>
      <c r="B5977" s="104">
        <v>24</v>
      </c>
      <c r="C5977" s="226">
        <v>17.395</v>
      </c>
    </row>
    <row r="5978" spans="1:3" ht="15.6" x14ac:dyDescent="0.3">
      <c r="A5978" s="116">
        <v>45540</v>
      </c>
      <c r="B5978" s="104">
        <v>1</v>
      </c>
      <c r="C5978" s="226">
        <v>17.059000000000001</v>
      </c>
    </row>
    <row r="5979" spans="1:3" ht="15.6" x14ac:dyDescent="0.3">
      <c r="A5979" s="116">
        <v>45540</v>
      </c>
      <c r="B5979" s="104">
        <v>2</v>
      </c>
      <c r="C5979" s="226">
        <v>16.565000000000001</v>
      </c>
    </row>
    <row r="5980" spans="1:3" ht="15.6" x14ac:dyDescent="0.3">
      <c r="A5980" s="116">
        <v>45540</v>
      </c>
      <c r="B5980" s="104">
        <v>3</v>
      </c>
      <c r="C5980" s="226">
        <v>16.163</v>
      </c>
    </row>
    <row r="5981" spans="1:3" ht="15.6" x14ac:dyDescent="0.3">
      <c r="A5981" s="116">
        <v>45540</v>
      </c>
      <c r="B5981" s="104">
        <v>4</v>
      </c>
      <c r="C5981" s="226">
        <v>16.068999999999999</v>
      </c>
    </row>
    <row r="5982" spans="1:3" ht="15.6" x14ac:dyDescent="0.3">
      <c r="A5982" s="116">
        <v>45540</v>
      </c>
      <c r="B5982" s="104">
        <v>5</v>
      </c>
      <c r="C5982" s="226">
        <v>15.978</v>
      </c>
    </row>
    <row r="5983" spans="1:3" ht="15.6" x14ac:dyDescent="0.3">
      <c r="A5983" s="116">
        <v>45540</v>
      </c>
      <c r="B5983" s="104">
        <v>6</v>
      </c>
      <c r="C5983" s="226">
        <v>16.573</v>
      </c>
    </row>
    <row r="5984" spans="1:3" ht="15.6" x14ac:dyDescent="0.3">
      <c r="A5984" s="116">
        <v>45540</v>
      </c>
      <c r="B5984" s="104">
        <v>7</v>
      </c>
      <c r="C5984" s="226">
        <v>17.763000000000002</v>
      </c>
    </row>
    <row r="5985" spans="1:3" ht="15.6" x14ac:dyDescent="0.3">
      <c r="A5985" s="116">
        <v>45540</v>
      </c>
      <c r="B5985" s="104">
        <v>8</v>
      </c>
      <c r="C5985" s="226">
        <v>18.448</v>
      </c>
    </row>
    <row r="5986" spans="1:3" ht="15.6" x14ac:dyDescent="0.3">
      <c r="A5986" s="116">
        <v>45540</v>
      </c>
      <c r="B5986" s="104">
        <v>9</v>
      </c>
      <c r="C5986" s="226">
        <v>17.13</v>
      </c>
    </row>
    <row r="5987" spans="1:3" ht="15.6" x14ac:dyDescent="0.3">
      <c r="A5987" s="116">
        <v>45540</v>
      </c>
      <c r="B5987" s="104">
        <v>10</v>
      </c>
      <c r="C5987" s="226">
        <v>17.901</v>
      </c>
    </row>
    <row r="5988" spans="1:3" ht="15.6" x14ac:dyDescent="0.3">
      <c r="A5988" s="116">
        <v>45540</v>
      </c>
      <c r="B5988" s="104">
        <v>11</v>
      </c>
      <c r="C5988" s="226">
        <v>18.343</v>
      </c>
    </row>
    <row r="5989" spans="1:3" ht="15.6" x14ac:dyDescent="0.3">
      <c r="A5989" s="116">
        <v>45540</v>
      </c>
      <c r="B5989" s="104">
        <v>12</v>
      </c>
      <c r="C5989" s="226">
        <v>19.373000000000001</v>
      </c>
    </row>
    <row r="5990" spans="1:3" ht="15.6" x14ac:dyDescent="0.3">
      <c r="A5990" s="116">
        <v>45540</v>
      </c>
      <c r="B5990" s="104">
        <v>13</v>
      </c>
      <c r="C5990" s="226">
        <v>18.745999999999999</v>
      </c>
    </row>
    <row r="5991" spans="1:3" ht="15.6" x14ac:dyDescent="0.3">
      <c r="A5991" s="116">
        <v>45540</v>
      </c>
      <c r="B5991" s="104">
        <v>14</v>
      </c>
      <c r="C5991" s="226">
        <v>18.393999999999998</v>
      </c>
    </row>
    <row r="5992" spans="1:3" ht="15.6" x14ac:dyDescent="0.3">
      <c r="A5992" s="116">
        <v>45540</v>
      </c>
      <c r="B5992" s="104">
        <v>15</v>
      </c>
      <c r="C5992" s="226">
        <v>18.756</v>
      </c>
    </row>
    <row r="5993" spans="1:3" ht="15.6" x14ac:dyDescent="0.3">
      <c r="A5993" s="116">
        <v>45540</v>
      </c>
      <c r="B5993" s="104">
        <v>16</v>
      </c>
      <c r="C5993" s="226">
        <v>18.913</v>
      </c>
    </row>
    <row r="5994" spans="1:3" ht="15.6" x14ac:dyDescent="0.3">
      <c r="A5994" s="116">
        <v>45540</v>
      </c>
      <c r="B5994" s="104">
        <v>17</v>
      </c>
      <c r="C5994" s="226">
        <v>18.277999999999999</v>
      </c>
    </row>
    <row r="5995" spans="1:3" ht="15.6" x14ac:dyDescent="0.3">
      <c r="A5995" s="116">
        <v>45540</v>
      </c>
      <c r="B5995" s="104">
        <v>18</v>
      </c>
      <c r="C5995" s="226">
        <v>18.359000000000002</v>
      </c>
    </row>
    <row r="5996" spans="1:3" ht="15.6" x14ac:dyDescent="0.3">
      <c r="A5996" s="116">
        <v>45540</v>
      </c>
      <c r="B5996" s="104">
        <v>19</v>
      </c>
      <c r="C5996" s="226">
        <v>18.442</v>
      </c>
    </row>
    <row r="5997" spans="1:3" ht="15.6" x14ac:dyDescent="0.3">
      <c r="A5997" s="116">
        <v>45540</v>
      </c>
      <c r="B5997" s="104">
        <v>20</v>
      </c>
      <c r="C5997" s="226">
        <v>18.609000000000002</v>
      </c>
    </row>
    <row r="5998" spans="1:3" ht="15.6" x14ac:dyDescent="0.3">
      <c r="A5998" s="116">
        <v>45540</v>
      </c>
      <c r="B5998" s="104">
        <v>21</v>
      </c>
      <c r="C5998" s="226">
        <v>18.173999999999999</v>
      </c>
    </row>
    <row r="5999" spans="1:3" ht="15.6" x14ac:dyDescent="0.3">
      <c r="A5999" s="116">
        <v>45540</v>
      </c>
      <c r="B5999" s="104">
        <v>22</v>
      </c>
      <c r="C5999" s="226">
        <v>17.382000000000001</v>
      </c>
    </row>
    <row r="6000" spans="1:3" ht="15.6" x14ac:dyDescent="0.3">
      <c r="A6000" s="116">
        <v>45540</v>
      </c>
      <c r="B6000" s="104">
        <v>23</v>
      </c>
      <c r="C6000" s="226">
        <v>17.097000000000001</v>
      </c>
    </row>
    <row r="6001" spans="1:3" ht="15.6" x14ac:dyDescent="0.3">
      <c r="A6001" s="116">
        <v>45540</v>
      </c>
      <c r="B6001" s="104">
        <v>24</v>
      </c>
      <c r="C6001" s="226">
        <v>16.827999999999999</v>
      </c>
    </row>
    <row r="6002" spans="1:3" ht="15.6" x14ac:dyDescent="0.3">
      <c r="A6002" s="116">
        <v>45541</v>
      </c>
      <c r="B6002" s="104">
        <v>1</v>
      </c>
      <c r="C6002" s="226">
        <v>16.433</v>
      </c>
    </row>
    <row r="6003" spans="1:3" ht="15.6" x14ac:dyDescent="0.3">
      <c r="A6003" s="116">
        <v>45541</v>
      </c>
      <c r="B6003" s="104">
        <v>2</v>
      </c>
      <c r="C6003" s="226">
        <v>16.221</v>
      </c>
    </row>
    <row r="6004" spans="1:3" ht="15.6" x14ac:dyDescent="0.3">
      <c r="A6004" s="116">
        <v>45541</v>
      </c>
      <c r="B6004" s="104">
        <v>3</v>
      </c>
      <c r="C6004" s="226">
        <v>11.913</v>
      </c>
    </row>
    <row r="6005" spans="1:3" ht="15.6" x14ac:dyDescent="0.3">
      <c r="A6005" s="116">
        <v>45541</v>
      </c>
      <c r="B6005" s="104">
        <v>4</v>
      </c>
      <c r="C6005" s="226">
        <v>11.55</v>
      </c>
    </row>
    <row r="6006" spans="1:3" ht="15.6" x14ac:dyDescent="0.3">
      <c r="A6006" s="116">
        <v>45541</v>
      </c>
      <c r="B6006" s="104">
        <v>5</v>
      </c>
      <c r="C6006" s="226">
        <v>12.061999999999999</v>
      </c>
    </row>
    <row r="6007" spans="1:3" ht="15.6" x14ac:dyDescent="0.3">
      <c r="A6007" s="116">
        <v>45541</v>
      </c>
      <c r="B6007" s="104">
        <v>6</v>
      </c>
      <c r="C6007" s="226">
        <v>13.268000000000001</v>
      </c>
    </row>
    <row r="6008" spans="1:3" ht="15.6" x14ac:dyDescent="0.3">
      <c r="A6008" s="116">
        <v>45541</v>
      </c>
      <c r="B6008" s="104">
        <v>7</v>
      </c>
      <c r="C6008" s="226">
        <v>13.256</v>
      </c>
    </row>
    <row r="6009" spans="1:3" ht="15.6" x14ac:dyDescent="0.3">
      <c r="A6009" s="116">
        <v>45541</v>
      </c>
      <c r="B6009" s="104">
        <v>8</v>
      </c>
      <c r="C6009" s="226">
        <v>13.801</v>
      </c>
    </row>
    <row r="6010" spans="1:3" ht="15.6" x14ac:dyDescent="0.3">
      <c r="A6010" s="116">
        <v>45541</v>
      </c>
      <c r="B6010" s="104">
        <v>9</v>
      </c>
      <c r="C6010" s="226">
        <v>14.185</v>
      </c>
    </row>
    <row r="6011" spans="1:3" ht="15.6" x14ac:dyDescent="0.3">
      <c r="A6011" s="116">
        <v>45541</v>
      </c>
      <c r="B6011" s="104">
        <v>10</v>
      </c>
      <c r="C6011" s="226">
        <v>14.776</v>
      </c>
    </row>
    <row r="6012" spans="1:3" ht="15.6" x14ac:dyDescent="0.3">
      <c r="A6012" s="116">
        <v>45541</v>
      </c>
      <c r="B6012" s="104">
        <v>11</v>
      </c>
      <c r="C6012" s="226">
        <v>14.906000000000001</v>
      </c>
    </row>
    <row r="6013" spans="1:3" ht="15.6" x14ac:dyDescent="0.3">
      <c r="A6013" s="116">
        <v>45541</v>
      </c>
      <c r="B6013" s="104">
        <v>12</v>
      </c>
      <c r="C6013" s="226">
        <v>14.834</v>
      </c>
    </row>
    <row r="6014" spans="1:3" ht="15.6" x14ac:dyDescent="0.3">
      <c r="A6014" s="116">
        <v>45541</v>
      </c>
      <c r="B6014" s="104">
        <v>13</v>
      </c>
      <c r="C6014" s="226">
        <v>15.882999999999999</v>
      </c>
    </row>
    <row r="6015" spans="1:3" ht="15.6" x14ac:dyDescent="0.3">
      <c r="A6015" s="116">
        <v>45541</v>
      </c>
      <c r="B6015" s="104">
        <v>14</v>
      </c>
      <c r="C6015" s="226">
        <v>16.073</v>
      </c>
    </row>
    <row r="6016" spans="1:3" ht="15.6" x14ac:dyDescent="0.3">
      <c r="A6016" s="116">
        <v>45541</v>
      </c>
      <c r="B6016" s="104">
        <v>15</v>
      </c>
      <c r="C6016" s="226">
        <v>14.93</v>
      </c>
    </row>
    <row r="6017" spans="1:3" ht="15.6" x14ac:dyDescent="0.3">
      <c r="A6017" s="116">
        <v>45541</v>
      </c>
      <c r="B6017" s="104">
        <v>16</v>
      </c>
      <c r="C6017" s="226">
        <v>15.669</v>
      </c>
    </row>
    <row r="6018" spans="1:3" ht="15.6" x14ac:dyDescent="0.3">
      <c r="A6018" s="116">
        <v>45541</v>
      </c>
      <c r="B6018" s="104">
        <v>17</v>
      </c>
      <c r="C6018" s="226">
        <v>15.699</v>
      </c>
    </row>
    <row r="6019" spans="1:3" ht="15.6" x14ac:dyDescent="0.3">
      <c r="A6019" s="116">
        <v>45541</v>
      </c>
      <c r="B6019" s="104">
        <v>18</v>
      </c>
      <c r="C6019" s="226">
        <v>15.224</v>
      </c>
    </row>
    <row r="6020" spans="1:3" ht="15.6" x14ac:dyDescent="0.3">
      <c r="A6020" s="116">
        <v>45541</v>
      </c>
      <c r="B6020" s="104">
        <v>19</v>
      </c>
      <c r="C6020" s="226">
        <v>15.443</v>
      </c>
    </row>
    <row r="6021" spans="1:3" ht="15.6" x14ac:dyDescent="0.3">
      <c r="A6021" s="116">
        <v>45541</v>
      </c>
      <c r="B6021" s="104">
        <v>20</v>
      </c>
      <c r="C6021" s="226">
        <v>15.962</v>
      </c>
    </row>
    <row r="6022" spans="1:3" ht="15.6" x14ac:dyDescent="0.3">
      <c r="A6022" s="116">
        <v>45541</v>
      </c>
      <c r="B6022" s="104">
        <v>21</v>
      </c>
      <c r="C6022" s="226">
        <v>15.319000000000001</v>
      </c>
    </row>
    <row r="6023" spans="1:3" ht="15.6" x14ac:dyDescent="0.3">
      <c r="A6023" s="116">
        <v>45541</v>
      </c>
      <c r="B6023" s="104">
        <v>22</v>
      </c>
      <c r="C6023" s="226">
        <v>14.727</v>
      </c>
    </row>
    <row r="6024" spans="1:3" ht="15.6" x14ac:dyDescent="0.3">
      <c r="A6024" s="116">
        <v>45541</v>
      </c>
      <c r="B6024" s="104">
        <v>23</v>
      </c>
      <c r="C6024" s="226">
        <v>14.513999999999999</v>
      </c>
    </row>
    <row r="6025" spans="1:3" ht="15.6" x14ac:dyDescent="0.3">
      <c r="A6025" s="116">
        <v>45541</v>
      </c>
      <c r="B6025" s="104">
        <v>24</v>
      </c>
      <c r="C6025" s="226">
        <v>13.788</v>
      </c>
    </row>
    <row r="6026" spans="1:3" ht="15.6" x14ac:dyDescent="0.3">
      <c r="A6026" s="116">
        <v>45542</v>
      </c>
      <c r="B6026" s="104">
        <v>1</v>
      </c>
      <c r="C6026" s="226">
        <v>13.253</v>
      </c>
    </row>
    <row r="6027" spans="1:3" ht="15.6" x14ac:dyDescent="0.3">
      <c r="A6027" s="116">
        <v>45542</v>
      </c>
      <c r="B6027" s="104">
        <v>2</v>
      </c>
      <c r="C6027" s="226">
        <v>12.957000000000001</v>
      </c>
    </row>
    <row r="6028" spans="1:3" ht="15.6" x14ac:dyDescent="0.3">
      <c r="A6028" s="116">
        <v>45542</v>
      </c>
      <c r="B6028" s="104">
        <v>3</v>
      </c>
      <c r="C6028" s="226">
        <v>12.157999999999999</v>
      </c>
    </row>
    <row r="6029" spans="1:3" ht="15.6" x14ac:dyDescent="0.3">
      <c r="A6029" s="116">
        <v>45542</v>
      </c>
      <c r="B6029" s="104">
        <v>4</v>
      </c>
      <c r="C6029" s="226">
        <v>12.08</v>
      </c>
    </row>
    <row r="6030" spans="1:3" ht="15.6" x14ac:dyDescent="0.3">
      <c r="A6030" s="116">
        <v>45542</v>
      </c>
      <c r="B6030" s="104">
        <v>5</v>
      </c>
      <c r="C6030" s="226">
        <v>11.956</v>
      </c>
    </row>
    <row r="6031" spans="1:3" ht="15.6" x14ac:dyDescent="0.3">
      <c r="A6031" s="116">
        <v>45542</v>
      </c>
      <c r="B6031" s="104">
        <v>6</v>
      </c>
      <c r="C6031" s="226">
        <v>11.59</v>
      </c>
    </row>
    <row r="6032" spans="1:3" ht="15.6" x14ac:dyDescent="0.3">
      <c r="A6032" s="116">
        <v>45542</v>
      </c>
      <c r="B6032" s="104">
        <v>7</v>
      </c>
      <c r="C6032" s="226">
        <v>11.289</v>
      </c>
    </row>
    <row r="6033" spans="1:3" ht="15.6" x14ac:dyDescent="0.3">
      <c r="A6033" s="116">
        <v>45542</v>
      </c>
      <c r="B6033" s="104">
        <v>8</v>
      </c>
      <c r="C6033" s="226">
        <v>11.321999999999999</v>
      </c>
    </row>
    <row r="6034" spans="1:3" ht="15.6" x14ac:dyDescent="0.3">
      <c r="A6034" s="116">
        <v>45542</v>
      </c>
      <c r="B6034" s="104">
        <v>9</v>
      </c>
      <c r="C6034" s="226">
        <v>11.666</v>
      </c>
    </row>
    <row r="6035" spans="1:3" ht="15.6" x14ac:dyDescent="0.3">
      <c r="A6035" s="116">
        <v>45542</v>
      </c>
      <c r="B6035" s="104">
        <v>10</v>
      </c>
      <c r="C6035" s="226">
        <v>11.576000000000001</v>
      </c>
    </row>
    <row r="6036" spans="1:3" ht="15.6" x14ac:dyDescent="0.3">
      <c r="A6036" s="116">
        <v>45542</v>
      </c>
      <c r="B6036" s="104">
        <v>11</v>
      </c>
      <c r="C6036" s="226">
        <v>11.436</v>
      </c>
    </row>
    <row r="6037" spans="1:3" ht="15.6" x14ac:dyDescent="0.3">
      <c r="A6037" s="116">
        <v>45542</v>
      </c>
      <c r="B6037" s="104">
        <v>12</v>
      </c>
      <c r="C6037" s="226">
        <v>11.755000000000001</v>
      </c>
    </row>
    <row r="6038" spans="1:3" ht="15.6" x14ac:dyDescent="0.3">
      <c r="A6038" s="116">
        <v>45542</v>
      </c>
      <c r="B6038" s="104">
        <v>13</v>
      </c>
      <c r="C6038" s="226">
        <v>11.628</v>
      </c>
    </row>
    <row r="6039" spans="1:3" ht="15.6" x14ac:dyDescent="0.3">
      <c r="A6039" s="116">
        <v>45542</v>
      </c>
      <c r="B6039" s="104">
        <v>14</v>
      </c>
      <c r="C6039" s="226">
        <v>11.815</v>
      </c>
    </row>
    <row r="6040" spans="1:3" ht="15.6" x14ac:dyDescent="0.3">
      <c r="A6040" s="116">
        <v>45542</v>
      </c>
      <c r="B6040" s="104">
        <v>15</v>
      </c>
      <c r="C6040" s="226">
        <v>11.541</v>
      </c>
    </row>
    <row r="6041" spans="1:3" ht="15.6" x14ac:dyDescent="0.3">
      <c r="A6041" s="116">
        <v>45542</v>
      </c>
      <c r="B6041" s="104">
        <v>16</v>
      </c>
      <c r="C6041" s="226">
        <v>11.192</v>
      </c>
    </row>
    <row r="6042" spans="1:3" ht="15.6" x14ac:dyDescent="0.3">
      <c r="A6042" s="116">
        <v>45542</v>
      </c>
      <c r="B6042" s="104">
        <v>17</v>
      </c>
      <c r="C6042" s="226">
        <v>11.27</v>
      </c>
    </row>
    <row r="6043" spans="1:3" ht="15.6" x14ac:dyDescent="0.3">
      <c r="A6043" s="116">
        <v>45542</v>
      </c>
      <c r="B6043" s="104">
        <v>18</v>
      </c>
      <c r="C6043" s="226">
        <v>10.911</v>
      </c>
    </row>
    <row r="6044" spans="1:3" ht="15.6" x14ac:dyDescent="0.3">
      <c r="A6044" s="116">
        <v>45542</v>
      </c>
      <c r="B6044" s="104">
        <v>19</v>
      </c>
      <c r="C6044" s="226">
        <v>11.026999999999999</v>
      </c>
    </row>
    <row r="6045" spans="1:3" ht="15.6" x14ac:dyDescent="0.3">
      <c r="A6045" s="116">
        <v>45542</v>
      </c>
      <c r="B6045" s="104">
        <v>20</v>
      </c>
      <c r="C6045" s="226">
        <v>11.145</v>
      </c>
    </row>
    <row r="6046" spans="1:3" ht="15.6" x14ac:dyDescent="0.3">
      <c r="A6046" s="116">
        <v>45542</v>
      </c>
      <c r="B6046" s="104">
        <v>21</v>
      </c>
      <c r="C6046" s="226">
        <v>11.058</v>
      </c>
    </row>
    <row r="6047" spans="1:3" ht="15.6" x14ac:dyDescent="0.3">
      <c r="A6047" s="116">
        <v>45542</v>
      </c>
      <c r="B6047" s="104">
        <v>22</v>
      </c>
      <c r="C6047" s="226">
        <v>10.840999999999999</v>
      </c>
    </row>
    <row r="6048" spans="1:3" ht="15.6" x14ac:dyDescent="0.3">
      <c r="A6048" s="116">
        <v>45542</v>
      </c>
      <c r="B6048" s="104">
        <v>23</v>
      </c>
      <c r="C6048" s="226">
        <v>10.718</v>
      </c>
    </row>
    <row r="6049" spans="1:3" ht="15.6" x14ac:dyDescent="0.3">
      <c r="A6049" s="116">
        <v>45542</v>
      </c>
      <c r="B6049" s="104">
        <v>24</v>
      </c>
      <c r="C6049" s="226">
        <v>10.726000000000001</v>
      </c>
    </row>
    <row r="6050" spans="1:3" ht="15.6" x14ac:dyDescent="0.3">
      <c r="A6050" s="116">
        <v>45543</v>
      </c>
      <c r="B6050" s="104">
        <v>1</v>
      </c>
      <c r="C6050" s="226">
        <v>10.603999999999999</v>
      </c>
    </row>
    <row r="6051" spans="1:3" ht="15.6" x14ac:dyDescent="0.3">
      <c r="A6051" s="116">
        <v>45543</v>
      </c>
      <c r="B6051" s="104">
        <v>2</v>
      </c>
      <c r="C6051" s="226">
        <v>10.348000000000001</v>
      </c>
    </row>
    <row r="6052" spans="1:3" ht="15.6" x14ac:dyDescent="0.3">
      <c r="A6052" s="116">
        <v>45543</v>
      </c>
      <c r="B6052" s="104">
        <v>3</v>
      </c>
      <c r="C6052" s="226">
        <v>10.478</v>
      </c>
    </row>
    <row r="6053" spans="1:3" ht="15.6" x14ac:dyDescent="0.3">
      <c r="A6053" s="116">
        <v>45543</v>
      </c>
      <c r="B6053" s="104">
        <v>4</v>
      </c>
      <c r="C6053" s="226">
        <v>10.262</v>
      </c>
    </row>
    <row r="6054" spans="1:3" ht="15.6" x14ac:dyDescent="0.3">
      <c r="A6054" s="116">
        <v>45543</v>
      </c>
      <c r="B6054" s="104">
        <v>5</v>
      </c>
      <c r="C6054" s="226">
        <v>10.302</v>
      </c>
    </row>
    <row r="6055" spans="1:3" ht="15.6" x14ac:dyDescent="0.3">
      <c r="A6055" s="116">
        <v>45543</v>
      </c>
      <c r="B6055" s="104">
        <v>6</v>
      </c>
      <c r="C6055" s="226">
        <v>9.9600000000000009</v>
      </c>
    </row>
    <row r="6056" spans="1:3" ht="15.6" x14ac:dyDescent="0.3">
      <c r="A6056" s="116">
        <v>45543</v>
      </c>
      <c r="B6056" s="104">
        <v>7</v>
      </c>
      <c r="C6056" s="226">
        <v>10.206</v>
      </c>
    </row>
    <row r="6057" spans="1:3" ht="15.6" x14ac:dyDescent="0.3">
      <c r="A6057" s="116">
        <v>45543</v>
      </c>
      <c r="B6057" s="104">
        <v>8</v>
      </c>
      <c r="C6057" s="226">
        <v>10.153</v>
      </c>
    </row>
    <row r="6058" spans="1:3" ht="15.6" x14ac:dyDescent="0.3">
      <c r="A6058" s="116">
        <v>45543</v>
      </c>
      <c r="B6058" s="104">
        <v>9</v>
      </c>
      <c r="C6058" s="226">
        <v>10.425000000000001</v>
      </c>
    </row>
    <row r="6059" spans="1:3" ht="15.6" x14ac:dyDescent="0.3">
      <c r="A6059" s="116">
        <v>45543</v>
      </c>
      <c r="B6059" s="104">
        <v>10</v>
      </c>
      <c r="C6059" s="226">
        <v>10.712</v>
      </c>
    </row>
    <row r="6060" spans="1:3" ht="15.6" x14ac:dyDescent="0.3">
      <c r="A6060" s="116">
        <v>45543</v>
      </c>
      <c r="B6060" s="104">
        <v>11</v>
      </c>
      <c r="C6060" s="226">
        <v>11.066000000000001</v>
      </c>
    </row>
    <row r="6061" spans="1:3" ht="15.6" x14ac:dyDescent="0.3">
      <c r="A6061" s="116">
        <v>45543</v>
      </c>
      <c r="B6061" s="104">
        <v>12</v>
      </c>
      <c r="C6061" s="226">
        <v>11.215999999999999</v>
      </c>
    </row>
    <row r="6062" spans="1:3" ht="15.6" x14ac:dyDescent="0.3">
      <c r="A6062" s="116">
        <v>45543</v>
      </c>
      <c r="B6062" s="104">
        <v>13</v>
      </c>
      <c r="C6062" s="226">
        <v>11.574999999999999</v>
      </c>
    </row>
    <row r="6063" spans="1:3" ht="15.6" x14ac:dyDescent="0.3">
      <c r="A6063" s="116">
        <v>45543</v>
      </c>
      <c r="B6063" s="104">
        <v>14</v>
      </c>
      <c r="C6063" s="226">
        <v>12.11</v>
      </c>
    </row>
    <row r="6064" spans="1:3" ht="15.6" x14ac:dyDescent="0.3">
      <c r="A6064" s="116">
        <v>45543</v>
      </c>
      <c r="B6064" s="104">
        <v>15</v>
      </c>
      <c r="C6064" s="226">
        <v>11.749000000000001</v>
      </c>
    </row>
    <row r="6065" spans="1:3" ht="15.6" x14ac:dyDescent="0.3">
      <c r="A6065" s="116">
        <v>45543</v>
      </c>
      <c r="B6065" s="104">
        <v>16</v>
      </c>
      <c r="C6065" s="226">
        <v>11.531000000000001</v>
      </c>
    </row>
    <row r="6066" spans="1:3" ht="15.6" x14ac:dyDescent="0.3">
      <c r="A6066" s="116">
        <v>45543</v>
      </c>
      <c r="B6066" s="104">
        <v>17</v>
      </c>
      <c r="C6066" s="226">
        <v>11.353</v>
      </c>
    </row>
    <row r="6067" spans="1:3" ht="15.6" x14ac:dyDescent="0.3">
      <c r="A6067" s="116">
        <v>45543</v>
      </c>
      <c r="B6067" s="104">
        <v>18</v>
      </c>
      <c r="C6067" s="226">
        <v>10.882</v>
      </c>
    </row>
    <row r="6068" spans="1:3" ht="15.6" x14ac:dyDescent="0.3">
      <c r="A6068" s="116">
        <v>45543</v>
      </c>
      <c r="B6068" s="104">
        <v>19</v>
      </c>
      <c r="C6068" s="226">
        <v>11.9</v>
      </c>
    </row>
    <row r="6069" spans="1:3" ht="15.6" x14ac:dyDescent="0.3">
      <c r="A6069" s="116">
        <v>45543</v>
      </c>
      <c r="B6069" s="104">
        <v>20</v>
      </c>
      <c r="C6069" s="226">
        <v>12.129</v>
      </c>
    </row>
    <row r="6070" spans="1:3" ht="15.6" x14ac:dyDescent="0.3">
      <c r="A6070" s="116">
        <v>45543</v>
      </c>
      <c r="B6070" s="104">
        <v>21</v>
      </c>
      <c r="C6070" s="226">
        <v>12.212</v>
      </c>
    </row>
    <row r="6071" spans="1:3" ht="15.6" x14ac:dyDescent="0.3">
      <c r="A6071" s="116">
        <v>45543</v>
      </c>
      <c r="B6071" s="104">
        <v>22</v>
      </c>
      <c r="C6071" s="226">
        <v>11.912000000000001</v>
      </c>
    </row>
    <row r="6072" spans="1:3" ht="15.6" x14ac:dyDescent="0.3">
      <c r="A6072" s="116">
        <v>45543</v>
      </c>
      <c r="B6072" s="104">
        <v>23</v>
      </c>
      <c r="C6072" s="226">
        <v>11.88</v>
      </c>
    </row>
    <row r="6073" spans="1:3" ht="15.6" x14ac:dyDescent="0.3">
      <c r="A6073" s="116">
        <v>45543</v>
      </c>
      <c r="B6073" s="104">
        <v>24</v>
      </c>
      <c r="C6073" s="226">
        <v>12.627000000000001</v>
      </c>
    </row>
    <row r="6074" spans="1:3" ht="15.6" x14ac:dyDescent="0.3">
      <c r="A6074" s="116">
        <v>45544</v>
      </c>
      <c r="B6074" s="104">
        <v>1</v>
      </c>
      <c r="C6074" s="226">
        <v>13.478</v>
      </c>
    </row>
    <row r="6075" spans="1:3" ht="15.6" x14ac:dyDescent="0.3">
      <c r="A6075" s="116">
        <v>45544</v>
      </c>
      <c r="B6075" s="104">
        <v>2</v>
      </c>
      <c r="C6075" s="226">
        <v>13.928000000000001</v>
      </c>
    </row>
    <row r="6076" spans="1:3" ht="15.6" x14ac:dyDescent="0.3">
      <c r="A6076" s="116">
        <v>45544</v>
      </c>
      <c r="B6076" s="104">
        <v>3</v>
      </c>
      <c r="C6076" s="226">
        <v>13.554</v>
      </c>
    </row>
    <row r="6077" spans="1:3" ht="15.6" x14ac:dyDescent="0.3">
      <c r="A6077" s="116">
        <v>45544</v>
      </c>
      <c r="B6077" s="104">
        <v>4</v>
      </c>
      <c r="C6077" s="226">
        <v>13.378</v>
      </c>
    </row>
    <row r="6078" spans="1:3" ht="15.6" x14ac:dyDescent="0.3">
      <c r="A6078" s="116">
        <v>45544</v>
      </c>
      <c r="B6078" s="104">
        <v>5</v>
      </c>
      <c r="C6078" s="226">
        <v>13.603</v>
      </c>
    </row>
    <row r="6079" spans="1:3" ht="15.6" x14ac:dyDescent="0.3">
      <c r="A6079" s="116">
        <v>45544</v>
      </c>
      <c r="B6079" s="104">
        <v>6</v>
      </c>
      <c r="C6079" s="226">
        <v>13.702</v>
      </c>
    </row>
    <row r="6080" spans="1:3" ht="15.6" x14ac:dyDescent="0.3">
      <c r="A6080" s="116">
        <v>45544</v>
      </c>
      <c r="B6080" s="104">
        <v>7</v>
      </c>
      <c r="C6080" s="226">
        <v>14.275</v>
      </c>
    </row>
    <row r="6081" spans="1:3" ht="15.6" x14ac:dyDescent="0.3">
      <c r="A6081" s="116">
        <v>45544</v>
      </c>
      <c r="B6081" s="104">
        <v>8</v>
      </c>
      <c r="C6081" s="226">
        <v>15.055</v>
      </c>
    </row>
    <row r="6082" spans="1:3" ht="15.6" x14ac:dyDescent="0.3">
      <c r="A6082" s="116">
        <v>45544</v>
      </c>
      <c r="B6082" s="104">
        <v>9</v>
      </c>
      <c r="C6082" s="226">
        <v>15.441000000000001</v>
      </c>
    </row>
    <row r="6083" spans="1:3" ht="15.6" x14ac:dyDescent="0.3">
      <c r="A6083" s="116">
        <v>45544</v>
      </c>
      <c r="B6083" s="104">
        <v>10</v>
      </c>
      <c r="C6083" s="226">
        <v>15.693</v>
      </c>
    </row>
    <row r="6084" spans="1:3" ht="15.6" x14ac:dyDescent="0.3">
      <c r="A6084" s="116">
        <v>45544</v>
      </c>
      <c r="B6084" s="104">
        <v>11</v>
      </c>
      <c r="C6084" s="226">
        <v>15.874000000000001</v>
      </c>
    </row>
    <row r="6085" spans="1:3" ht="15.6" x14ac:dyDescent="0.3">
      <c r="A6085" s="116">
        <v>45544</v>
      </c>
      <c r="B6085" s="104">
        <v>12</v>
      </c>
      <c r="C6085" s="226">
        <v>16.492999999999999</v>
      </c>
    </row>
    <row r="6086" spans="1:3" ht="15.6" x14ac:dyDescent="0.3">
      <c r="A6086" s="116">
        <v>45544</v>
      </c>
      <c r="B6086" s="104">
        <v>13</v>
      </c>
      <c r="C6086" s="226">
        <v>17.108000000000001</v>
      </c>
    </row>
    <row r="6087" spans="1:3" ht="15.6" x14ac:dyDescent="0.3">
      <c r="A6087" s="116">
        <v>45544</v>
      </c>
      <c r="B6087" s="104">
        <v>14</v>
      </c>
      <c r="C6087" s="226">
        <v>18.452000000000002</v>
      </c>
    </row>
    <row r="6088" spans="1:3" ht="15.6" x14ac:dyDescent="0.3">
      <c r="A6088" s="116">
        <v>45544</v>
      </c>
      <c r="B6088" s="104">
        <v>15</v>
      </c>
      <c r="C6088" s="226">
        <v>18.041</v>
      </c>
    </row>
    <row r="6089" spans="1:3" ht="15.6" x14ac:dyDescent="0.3">
      <c r="A6089" s="116">
        <v>45544</v>
      </c>
      <c r="B6089" s="104">
        <v>16</v>
      </c>
      <c r="C6089" s="226">
        <v>17.576000000000001</v>
      </c>
    </row>
    <row r="6090" spans="1:3" ht="15.6" x14ac:dyDescent="0.3">
      <c r="A6090" s="116">
        <v>45544</v>
      </c>
      <c r="B6090" s="104">
        <v>17</v>
      </c>
      <c r="C6090" s="226">
        <v>17.495000000000001</v>
      </c>
    </row>
    <row r="6091" spans="1:3" ht="15.6" x14ac:dyDescent="0.3">
      <c r="A6091" s="116">
        <v>45544</v>
      </c>
      <c r="B6091" s="104">
        <v>18</v>
      </c>
      <c r="C6091" s="226">
        <v>17.123999999999999</v>
      </c>
    </row>
    <row r="6092" spans="1:3" ht="15.6" x14ac:dyDescent="0.3">
      <c r="A6092" s="116">
        <v>45544</v>
      </c>
      <c r="B6092" s="104">
        <v>19</v>
      </c>
      <c r="C6092" s="226">
        <v>17.388000000000002</v>
      </c>
    </row>
    <row r="6093" spans="1:3" ht="15.6" x14ac:dyDescent="0.3">
      <c r="A6093" s="116">
        <v>45544</v>
      </c>
      <c r="B6093" s="104">
        <v>20</v>
      </c>
      <c r="C6093" s="226">
        <v>18.218</v>
      </c>
    </row>
    <row r="6094" spans="1:3" ht="15.6" x14ac:dyDescent="0.3">
      <c r="A6094" s="116">
        <v>45544</v>
      </c>
      <c r="B6094" s="104">
        <v>21</v>
      </c>
      <c r="C6094" s="226">
        <v>18.053999999999998</v>
      </c>
    </row>
    <row r="6095" spans="1:3" ht="15.6" x14ac:dyDescent="0.3">
      <c r="A6095" s="116">
        <v>45544</v>
      </c>
      <c r="B6095" s="104">
        <v>22</v>
      </c>
      <c r="C6095" s="226">
        <v>17.114999999999998</v>
      </c>
    </row>
    <row r="6096" spans="1:3" ht="15.6" x14ac:dyDescent="0.3">
      <c r="A6096" s="116">
        <v>45544</v>
      </c>
      <c r="B6096" s="104">
        <v>23</v>
      </c>
      <c r="C6096" s="226">
        <v>17.024000000000001</v>
      </c>
    </row>
    <row r="6097" spans="1:3" ht="15.6" x14ac:dyDescent="0.3">
      <c r="A6097" s="116">
        <v>45544</v>
      </c>
      <c r="B6097" s="104">
        <v>24</v>
      </c>
      <c r="C6097" s="226">
        <v>16.759</v>
      </c>
    </row>
    <row r="6098" spans="1:3" ht="15.6" x14ac:dyDescent="0.3">
      <c r="A6098" s="116">
        <v>45545</v>
      </c>
      <c r="B6098" s="104">
        <v>1</v>
      </c>
      <c r="C6098" s="226">
        <v>16.073</v>
      </c>
    </row>
    <row r="6099" spans="1:3" ht="15.6" x14ac:dyDescent="0.3">
      <c r="A6099" s="116">
        <v>45545</v>
      </c>
      <c r="B6099" s="104">
        <v>2</v>
      </c>
      <c r="C6099" s="226">
        <v>15.326000000000001</v>
      </c>
    </row>
    <row r="6100" spans="1:3" ht="15.6" x14ac:dyDescent="0.3">
      <c r="A6100" s="116">
        <v>45545</v>
      </c>
      <c r="B6100" s="104">
        <v>3</v>
      </c>
      <c r="C6100" s="226">
        <v>14.372999999999999</v>
      </c>
    </row>
    <row r="6101" spans="1:3" ht="15.6" x14ac:dyDescent="0.3">
      <c r="A6101" s="116">
        <v>45545</v>
      </c>
      <c r="B6101" s="104">
        <v>4</v>
      </c>
      <c r="C6101" s="226">
        <v>14.218</v>
      </c>
    </row>
    <row r="6102" spans="1:3" ht="15.6" x14ac:dyDescent="0.3">
      <c r="A6102" s="116">
        <v>45545</v>
      </c>
      <c r="B6102" s="104">
        <v>5</v>
      </c>
      <c r="C6102" s="226">
        <v>14.768000000000001</v>
      </c>
    </row>
    <row r="6103" spans="1:3" ht="15.6" x14ac:dyDescent="0.3">
      <c r="A6103" s="116">
        <v>45545</v>
      </c>
      <c r="B6103" s="104">
        <v>6</v>
      </c>
      <c r="C6103" s="226">
        <v>15.048999999999999</v>
      </c>
    </row>
    <row r="6104" spans="1:3" ht="15.6" x14ac:dyDescent="0.3">
      <c r="A6104" s="116">
        <v>45545</v>
      </c>
      <c r="B6104" s="104">
        <v>7</v>
      </c>
      <c r="C6104" s="226">
        <v>16.759</v>
      </c>
    </row>
    <row r="6105" spans="1:3" ht="15.6" x14ac:dyDescent="0.3">
      <c r="A6105" s="116">
        <v>45545</v>
      </c>
      <c r="B6105" s="104">
        <v>8</v>
      </c>
      <c r="C6105" s="226">
        <v>17.03</v>
      </c>
    </row>
    <row r="6106" spans="1:3" ht="15.6" x14ac:dyDescent="0.3">
      <c r="A6106" s="116">
        <v>45545</v>
      </c>
      <c r="B6106" s="104">
        <v>9</v>
      </c>
      <c r="C6106" s="226">
        <v>16.667999999999999</v>
      </c>
    </row>
    <row r="6107" spans="1:3" ht="15.6" x14ac:dyDescent="0.3">
      <c r="A6107" s="116">
        <v>45545</v>
      </c>
      <c r="B6107" s="104">
        <v>10</v>
      </c>
      <c r="C6107" s="226">
        <v>16.928000000000001</v>
      </c>
    </row>
    <row r="6108" spans="1:3" ht="15.6" x14ac:dyDescent="0.3">
      <c r="A6108" s="116">
        <v>45545</v>
      </c>
      <c r="B6108" s="104">
        <v>11</v>
      </c>
      <c r="C6108" s="226">
        <v>17.236000000000001</v>
      </c>
    </row>
    <row r="6109" spans="1:3" ht="15.6" x14ac:dyDescent="0.3">
      <c r="A6109" s="116">
        <v>45545</v>
      </c>
      <c r="B6109" s="104">
        <v>12</v>
      </c>
      <c r="C6109" s="226">
        <v>17.344999999999999</v>
      </c>
    </row>
    <row r="6110" spans="1:3" ht="15.6" x14ac:dyDescent="0.3">
      <c r="A6110" s="116">
        <v>45545</v>
      </c>
      <c r="B6110" s="104">
        <v>13</v>
      </c>
      <c r="C6110" s="226">
        <v>18.48</v>
      </c>
    </row>
    <row r="6111" spans="1:3" ht="15.6" x14ac:dyDescent="0.3">
      <c r="A6111" s="116">
        <v>45545</v>
      </c>
      <c r="B6111" s="104">
        <v>14</v>
      </c>
      <c r="C6111" s="226">
        <v>17.861000000000001</v>
      </c>
    </row>
    <row r="6112" spans="1:3" ht="15.6" x14ac:dyDescent="0.3">
      <c r="A6112" s="116">
        <v>45545</v>
      </c>
      <c r="B6112" s="104">
        <v>15</v>
      </c>
      <c r="C6112" s="226">
        <v>16.547999999999998</v>
      </c>
    </row>
    <row r="6113" spans="1:3" ht="15.6" x14ac:dyDescent="0.3">
      <c r="A6113" s="116">
        <v>45545</v>
      </c>
      <c r="B6113" s="104">
        <v>16</v>
      </c>
      <c r="C6113" s="226">
        <v>15.946999999999999</v>
      </c>
    </row>
    <row r="6114" spans="1:3" ht="15.6" x14ac:dyDescent="0.3">
      <c r="A6114" s="116">
        <v>45545</v>
      </c>
      <c r="B6114" s="104">
        <v>17</v>
      </c>
      <c r="C6114" s="226">
        <v>15.827999999999999</v>
      </c>
    </row>
    <row r="6115" spans="1:3" ht="15.6" x14ac:dyDescent="0.3">
      <c r="A6115" s="116">
        <v>45545</v>
      </c>
      <c r="B6115" s="104">
        <v>18</v>
      </c>
      <c r="C6115" s="226">
        <v>15.616</v>
      </c>
    </row>
    <row r="6116" spans="1:3" ht="15.6" x14ac:dyDescent="0.3">
      <c r="A6116" s="116">
        <v>45545</v>
      </c>
      <c r="B6116" s="104">
        <v>19</v>
      </c>
      <c r="C6116" s="226">
        <v>14.444000000000001</v>
      </c>
    </row>
    <row r="6117" spans="1:3" ht="15.6" x14ac:dyDescent="0.3">
      <c r="A6117" s="116">
        <v>45545</v>
      </c>
      <c r="B6117" s="104">
        <v>20</v>
      </c>
      <c r="C6117" s="226">
        <v>14.51</v>
      </c>
    </row>
    <row r="6118" spans="1:3" ht="15.6" x14ac:dyDescent="0.3">
      <c r="A6118" s="116">
        <v>45545</v>
      </c>
      <c r="B6118" s="104">
        <v>21</v>
      </c>
      <c r="C6118" s="226">
        <v>14.47</v>
      </c>
    </row>
    <row r="6119" spans="1:3" ht="15.6" x14ac:dyDescent="0.3">
      <c r="A6119" s="116">
        <v>45545</v>
      </c>
      <c r="B6119" s="104">
        <v>22</v>
      </c>
      <c r="C6119" s="226">
        <v>13.972</v>
      </c>
    </row>
    <row r="6120" spans="1:3" ht="15.6" x14ac:dyDescent="0.3">
      <c r="A6120" s="116">
        <v>45545</v>
      </c>
      <c r="B6120" s="104">
        <v>23</v>
      </c>
      <c r="C6120" s="226">
        <v>14.209</v>
      </c>
    </row>
    <row r="6121" spans="1:3" ht="15.6" x14ac:dyDescent="0.3">
      <c r="A6121" s="116">
        <v>45545</v>
      </c>
      <c r="B6121" s="104">
        <v>24</v>
      </c>
      <c r="C6121" s="226">
        <v>14.173</v>
      </c>
    </row>
    <row r="6122" spans="1:3" ht="15.6" x14ac:dyDescent="0.3">
      <c r="A6122" s="116">
        <v>45546</v>
      </c>
      <c r="B6122" s="104">
        <v>1</v>
      </c>
      <c r="C6122" s="226">
        <v>13.56</v>
      </c>
    </row>
    <row r="6123" spans="1:3" ht="15.6" x14ac:dyDescent="0.3">
      <c r="A6123" s="116">
        <v>45546</v>
      </c>
      <c r="B6123" s="104">
        <v>2</v>
      </c>
      <c r="C6123" s="226">
        <v>13.342000000000001</v>
      </c>
    </row>
    <row r="6124" spans="1:3" ht="15.6" x14ac:dyDescent="0.3">
      <c r="A6124" s="116">
        <v>45546</v>
      </c>
      <c r="B6124" s="104">
        <v>3</v>
      </c>
      <c r="C6124" s="226">
        <v>13.284000000000001</v>
      </c>
    </row>
    <row r="6125" spans="1:3" ht="15.6" x14ac:dyDescent="0.3">
      <c r="A6125" s="116">
        <v>45546</v>
      </c>
      <c r="B6125" s="104">
        <v>4</v>
      </c>
      <c r="C6125" s="226">
        <v>13.156000000000001</v>
      </c>
    </row>
    <row r="6126" spans="1:3" ht="15.6" x14ac:dyDescent="0.3">
      <c r="A6126" s="116">
        <v>45546</v>
      </c>
      <c r="B6126" s="104">
        <v>5</v>
      </c>
      <c r="C6126" s="226">
        <v>13.343999999999999</v>
      </c>
    </row>
    <row r="6127" spans="1:3" ht="15.6" x14ac:dyDescent="0.3">
      <c r="A6127" s="116">
        <v>45546</v>
      </c>
      <c r="B6127" s="104">
        <v>6</v>
      </c>
      <c r="C6127" s="226">
        <v>13.407</v>
      </c>
    </row>
    <row r="6128" spans="1:3" ht="15.6" x14ac:dyDescent="0.3">
      <c r="A6128" s="116">
        <v>45546</v>
      </c>
      <c r="B6128" s="104">
        <v>7</v>
      </c>
      <c r="C6128" s="226">
        <v>14.154999999999999</v>
      </c>
    </row>
    <row r="6129" spans="1:3" ht="15.6" x14ac:dyDescent="0.3">
      <c r="A6129" s="116">
        <v>45546</v>
      </c>
      <c r="B6129" s="104">
        <v>8</v>
      </c>
      <c r="C6129" s="226">
        <v>15.055</v>
      </c>
    </row>
    <row r="6130" spans="1:3" ht="15.6" x14ac:dyDescent="0.3">
      <c r="A6130" s="116">
        <v>45546</v>
      </c>
      <c r="B6130" s="104">
        <v>9</v>
      </c>
      <c r="C6130" s="226">
        <v>15.603</v>
      </c>
    </row>
    <row r="6131" spans="1:3" ht="15.6" x14ac:dyDescent="0.3">
      <c r="A6131" s="116">
        <v>45546</v>
      </c>
      <c r="B6131" s="104">
        <v>10</v>
      </c>
      <c r="C6131" s="226">
        <v>16.344000000000001</v>
      </c>
    </row>
    <row r="6132" spans="1:3" ht="15.6" x14ac:dyDescent="0.3">
      <c r="A6132" s="116">
        <v>45546</v>
      </c>
      <c r="B6132" s="104">
        <v>11</v>
      </c>
      <c r="C6132" s="226">
        <v>16.762</v>
      </c>
    </row>
    <row r="6133" spans="1:3" ht="15.6" x14ac:dyDescent="0.3">
      <c r="A6133" s="116">
        <v>45546</v>
      </c>
      <c r="B6133" s="104">
        <v>12</v>
      </c>
      <c r="C6133" s="226">
        <v>16.856000000000002</v>
      </c>
    </row>
    <row r="6134" spans="1:3" ht="15.6" x14ac:dyDescent="0.3">
      <c r="A6134" s="116">
        <v>45546</v>
      </c>
      <c r="B6134" s="104">
        <v>13</v>
      </c>
      <c r="C6134" s="226">
        <v>16.739999999999998</v>
      </c>
    </row>
    <row r="6135" spans="1:3" ht="15.6" x14ac:dyDescent="0.3">
      <c r="A6135" s="116">
        <v>45546</v>
      </c>
      <c r="B6135" s="104">
        <v>14</v>
      </c>
      <c r="C6135" s="226">
        <v>17.312999999999999</v>
      </c>
    </row>
    <row r="6136" spans="1:3" ht="15.6" x14ac:dyDescent="0.3">
      <c r="A6136" s="116">
        <v>45546</v>
      </c>
      <c r="B6136" s="104">
        <v>15</v>
      </c>
      <c r="C6136" s="226">
        <v>17.481000000000002</v>
      </c>
    </row>
    <row r="6137" spans="1:3" ht="15.6" x14ac:dyDescent="0.3">
      <c r="A6137" s="116">
        <v>45546</v>
      </c>
      <c r="B6137" s="104">
        <v>16</v>
      </c>
      <c r="C6137" s="226">
        <v>17.247</v>
      </c>
    </row>
    <row r="6138" spans="1:3" ht="15.6" x14ac:dyDescent="0.3">
      <c r="A6138" s="116">
        <v>45546</v>
      </c>
      <c r="B6138" s="104">
        <v>17</v>
      </c>
      <c r="C6138" s="226">
        <v>16.757000000000001</v>
      </c>
    </row>
    <row r="6139" spans="1:3" ht="15.6" x14ac:dyDescent="0.3">
      <c r="A6139" s="116">
        <v>45546</v>
      </c>
      <c r="B6139" s="104">
        <v>18</v>
      </c>
      <c r="C6139" s="226">
        <v>16.053999999999998</v>
      </c>
    </row>
    <row r="6140" spans="1:3" ht="15.6" x14ac:dyDescent="0.3">
      <c r="A6140" s="116">
        <v>45546</v>
      </c>
      <c r="B6140" s="104">
        <v>19</v>
      </c>
      <c r="C6140" s="226">
        <v>15.808</v>
      </c>
    </row>
    <row r="6141" spans="1:3" ht="15.6" x14ac:dyDescent="0.3">
      <c r="A6141" s="116">
        <v>45546</v>
      </c>
      <c r="B6141" s="104">
        <v>20</v>
      </c>
      <c r="C6141" s="226">
        <v>16.146999999999998</v>
      </c>
    </row>
    <row r="6142" spans="1:3" ht="15.6" x14ac:dyDescent="0.3">
      <c r="A6142" s="116">
        <v>45546</v>
      </c>
      <c r="B6142" s="104">
        <v>21</v>
      </c>
      <c r="C6142" s="226">
        <v>15.574</v>
      </c>
    </row>
    <row r="6143" spans="1:3" ht="15.6" x14ac:dyDescent="0.3">
      <c r="A6143" s="116">
        <v>45546</v>
      </c>
      <c r="B6143" s="104">
        <v>22</v>
      </c>
      <c r="C6143" s="226">
        <v>14.9</v>
      </c>
    </row>
    <row r="6144" spans="1:3" ht="15.6" x14ac:dyDescent="0.3">
      <c r="A6144" s="116">
        <v>45546</v>
      </c>
      <c r="B6144" s="104">
        <v>23</v>
      </c>
      <c r="C6144" s="226">
        <v>14.865</v>
      </c>
    </row>
    <row r="6145" spans="1:3" ht="15.6" x14ac:dyDescent="0.3">
      <c r="A6145" s="116">
        <v>45546</v>
      </c>
      <c r="B6145" s="104">
        <v>24</v>
      </c>
      <c r="C6145" s="226">
        <v>14.009</v>
      </c>
    </row>
    <row r="6146" spans="1:3" ht="15.6" x14ac:dyDescent="0.3">
      <c r="A6146" s="116">
        <v>45547</v>
      </c>
      <c r="B6146" s="104">
        <v>1</v>
      </c>
      <c r="C6146" s="226">
        <v>14.409000000000001</v>
      </c>
    </row>
    <row r="6147" spans="1:3" ht="15.6" x14ac:dyDescent="0.3">
      <c r="A6147" s="116">
        <v>45547</v>
      </c>
      <c r="B6147" s="104">
        <v>2</v>
      </c>
      <c r="C6147" s="226">
        <v>14.643000000000001</v>
      </c>
    </row>
    <row r="6148" spans="1:3" ht="15.6" x14ac:dyDescent="0.3">
      <c r="A6148" s="116">
        <v>45547</v>
      </c>
      <c r="B6148" s="104">
        <v>3</v>
      </c>
      <c r="C6148" s="226">
        <v>14.156000000000001</v>
      </c>
    </row>
    <row r="6149" spans="1:3" ht="15.6" x14ac:dyDescent="0.3">
      <c r="A6149" s="116">
        <v>45547</v>
      </c>
      <c r="B6149" s="104">
        <v>4</v>
      </c>
      <c r="C6149" s="226">
        <v>12.868</v>
      </c>
    </row>
    <row r="6150" spans="1:3" ht="15.6" x14ac:dyDescent="0.3">
      <c r="A6150" s="116">
        <v>45547</v>
      </c>
      <c r="B6150" s="104">
        <v>5</v>
      </c>
      <c r="C6150" s="226">
        <v>13.222</v>
      </c>
    </row>
    <row r="6151" spans="1:3" ht="15.6" x14ac:dyDescent="0.3">
      <c r="A6151" s="116">
        <v>45547</v>
      </c>
      <c r="B6151" s="104">
        <v>6</v>
      </c>
      <c r="C6151" s="226">
        <v>13.193</v>
      </c>
    </row>
    <row r="6152" spans="1:3" ht="15.6" x14ac:dyDescent="0.3">
      <c r="A6152" s="116">
        <v>45547</v>
      </c>
      <c r="B6152" s="104">
        <v>7</v>
      </c>
      <c r="C6152" s="226">
        <v>13.8</v>
      </c>
    </row>
    <row r="6153" spans="1:3" ht="15.6" x14ac:dyDescent="0.3">
      <c r="A6153" s="116">
        <v>45547</v>
      </c>
      <c r="B6153" s="104">
        <v>8</v>
      </c>
      <c r="C6153" s="226">
        <v>14.691000000000001</v>
      </c>
    </row>
    <row r="6154" spans="1:3" ht="15.6" x14ac:dyDescent="0.3">
      <c r="A6154" s="116">
        <v>45547</v>
      </c>
      <c r="B6154" s="104">
        <v>9</v>
      </c>
      <c r="C6154" s="226">
        <v>15.315</v>
      </c>
    </row>
    <row r="6155" spans="1:3" ht="15.6" x14ac:dyDescent="0.3">
      <c r="A6155" s="116">
        <v>45547</v>
      </c>
      <c r="B6155" s="104">
        <v>10</v>
      </c>
      <c r="C6155" s="226">
        <v>14.879</v>
      </c>
    </row>
    <row r="6156" spans="1:3" ht="15.6" x14ac:dyDescent="0.3">
      <c r="A6156" s="116">
        <v>45547</v>
      </c>
      <c r="B6156" s="104">
        <v>11</v>
      </c>
      <c r="C6156" s="226">
        <v>15.082000000000001</v>
      </c>
    </row>
    <row r="6157" spans="1:3" ht="15.6" x14ac:dyDescent="0.3">
      <c r="A6157" s="116">
        <v>45547</v>
      </c>
      <c r="B6157" s="104">
        <v>12</v>
      </c>
      <c r="C6157" s="226">
        <v>15.356999999999999</v>
      </c>
    </row>
    <row r="6158" spans="1:3" ht="15.6" x14ac:dyDescent="0.3">
      <c r="A6158" s="116">
        <v>45547</v>
      </c>
      <c r="B6158" s="104">
        <v>13</v>
      </c>
      <c r="C6158" s="226">
        <v>14.99</v>
      </c>
    </row>
    <row r="6159" spans="1:3" ht="15.6" x14ac:dyDescent="0.3">
      <c r="A6159" s="116">
        <v>45547</v>
      </c>
      <c r="B6159" s="104">
        <v>14</v>
      </c>
      <c r="C6159" s="226">
        <v>14.226000000000001</v>
      </c>
    </row>
    <row r="6160" spans="1:3" ht="15.6" x14ac:dyDescent="0.3">
      <c r="A6160" s="116">
        <v>45547</v>
      </c>
      <c r="B6160" s="104">
        <v>15</v>
      </c>
      <c r="C6160" s="226">
        <v>14.452999999999999</v>
      </c>
    </row>
    <row r="6161" spans="1:3" ht="15.6" x14ac:dyDescent="0.3">
      <c r="A6161" s="116">
        <v>45547</v>
      </c>
      <c r="B6161" s="104">
        <v>16</v>
      </c>
      <c r="C6161" s="226">
        <v>14.631</v>
      </c>
    </row>
    <row r="6162" spans="1:3" ht="15.6" x14ac:dyDescent="0.3">
      <c r="A6162" s="116">
        <v>45547</v>
      </c>
      <c r="B6162" s="104">
        <v>17</v>
      </c>
      <c r="C6162" s="226">
        <v>14.518000000000001</v>
      </c>
    </row>
    <row r="6163" spans="1:3" ht="15.6" x14ac:dyDescent="0.3">
      <c r="A6163" s="116">
        <v>45547</v>
      </c>
      <c r="B6163" s="104">
        <v>18</v>
      </c>
      <c r="C6163" s="226">
        <v>14.672000000000001</v>
      </c>
    </row>
    <row r="6164" spans="1:3" ht="15.6" x14ac:dyDescent="0.3">
      <c r="A6164" s="116">
        <v>45547</v>
      </c>
      <c r="B6164" s="104">
        <v>19</v>
      </c>
      <c r="C6164" s="226">
        <v>13.885999999999999</v>
      </c>
    </row>
    <row r="6165" spans="1:3" ht="15.6" x14ac:dyDescent="0.3">
      <c r="A6165" s="116">
        <v>45547</v>
      </c>
      <c r="B6165" s="104">
        <v>20</v>
      </c>
      <c r="C6165" s="226">
        <v>14.369</v>
      </c>
    </row>
    <row r="6166" spans="1:3" ht="15.6" x14ac:dyDescent="0.3">
      <c r="A6166" s="116">
        <v>45547</v>
      </c>
      <c r="B6166" s="104">
        <v>21</v>
      </c>
      <c r="C6166" s="226">
        <v>14.444000000000001</v>
      </c>
    </row>
    <row r="6167" spans="1:3" ht="15.6" x14ac:dyDescent="0.3">
      <c r="A6167" s="116">
        <v>45547</v>
      </c>
      <c r="B6167" s="104">
        <v>22</v>
      </c>
      <c r="C6167" s="226">
        <v>13.563000000000001</v>
      </c>
    </row>
    <row r="6168" spans="1:3" ht="15.6" x14ac:dyDescent="0.3">
      <c r="A6168" s="116">
        <v>45547</v>
      </c>
      <c r="B6168" s="104">
        <v>23</v>
      </c>
      <c r="C6168" s="226">
        <v>13.336</v>
      </c>
    </row>
    <row r="6169" spans="1:3" ht="15.6" x14ac:dyDescent="0.3">
      <c r="A6169" s="116">
        <v>45547</v>
      </c>
      <c r="B6169" s="104">
        <v>24</v>
      </c>
      <c r="C6169" s="226">
        <v>12.228</v>
      </c>
    </row>
    <row r="6170" spans="1:3" ht="15.6" x14ac:dyDescent="0.3">
      <c r="A6170" s="116">
        <v>45548</v>
      </c>
      <c r="B6170" s="104">
        <v>1</v>
      </c>
      <c r="C6170" s="226">
        <v>12.177</v>
      </c>
    </row>
    <row r="6171" spans="1:3" ht="15.6" x14ac:dyDescent="0.3">
      <c r="A6171" s="116">
        <v>45548</v>
      </c>
      <c r="B6171" s="104">
        <v>2</v>
      </c>
      <c r="C6171" s="226">
        <v>11.872999999999999</v>
      </c>
    </row>
    <row r="6172" spans="1:3" ht="15.6" x14ac:dyDescent="0.3">
      <c r="A6172" s="116">
        <v>45548</v>
      </c>
      <c r="B6172" s="104">
        <v>3</v>
      </c>
      <c r="C6172" s="226">
        <v>11.266</v>
      </c>
    </row>
    <row r="6173" spans="1:3" ht="15.6" x14ac:dyDescent="0.3">
      <c r="A6173" s="116">
        <v>45548</v>
      </c>
      <c r="B6173" s="104">
        <v>4</v>
      </c>
      <c r="C6173" s="226">
        <v>10.914</v>
      </c>
    </row>
    <row r="6174" spans="1:3" ht="15.6" x14ac:dyDescent="0.3">
      <c r="A6174" s="116">
        <v>45548</v>
      </c>
      <c r="B6174" s="104">
        <v>5</v>
      </c>
      <c r="C6174" s="226">
        <v>10.791</v>
      </c>
    </row>
    <row r="6175" spans="1:3" ht="15.6" x14ac:dyDescent="0.3">
      <c r="A6175" s="116">
        <v>45548</v>
      </c>
      <c r="B6175" s="104">
        <v>6</v>
      </c>
      <c r="C6175" s="226">
        <v>11.166</v>
      </c>
    </row>
    <row r="6176" spans="1:3" ht="15.6" x14ac:dyDescent="0.3">
      <c r="A6176" s="116">
        <v>45548</v>
      </c>
      <c r="B6176" s="104">
        <v>7</v>
      </c>
      <c r="C6176" s="226">
        <v>12.221</v>
      </c>
    </row>
    <row r="6177" spans="1:3" ht="15.6" x14ac:dyDescent="0.3">
      <c r="A6177" s="116">
        <v>45548</v>
      </c>
      <c r="B6177" s="104">
        <v>8</v>
      </c>
      <c r="C6177" s="226">
        <v>12.565</v>
      </c>
    </row>
    <row r="6178" spans="1:3" ht="15.6" x14ac:dyDescent="0.3">
      <c r="A6178" s="116">
        <v>45548</v>
      </c>
      <c r="B6178" s="104">
        <v>9</v>
      </c>
      <c r="C6178" s="226">
        <v>13.201000000000001</v>
      </c>
    </row>
    <row r="6179" spans="1:3" ht="15.6" x14ac:dyDescent="0.3">
      <c r="A6179" s="116">
        <v>45548</v>
      </c>
      <c r="B6179" s="104">
        <v>10</v>
      </c>
      <c r="C6179" s="226">
        <v>13.510999999999999</v>
      </c>
    </row>
    <row r="6180" spans="1:3" ht="15.6" x14ac:dyDescent="0.3">
      <c r="A6180" s="116">
        <v>45548</v>
      </c>
      <c r="B6180" s="104">
        <v>11</v>
      </c>
      <c r="C6180" s="226">
        <v>13.951000000000001</v>
      </c>
    </row>
    <row r="6181" spans="1:3" ht="15.6" x14ac:dyDescent="0.3">
      <c r="A6181" s="116">
        <v>45548</v>
      </c>
      <c r="B6181" s="104">
        <v>12</v>
      </c>
      <c r="C6181" s="226">
        <v>14.222</v>
      </c>
    </row>
    <row r="6182" spans="1:3" ht="15.6" x14ac:dyDescent="0.3">
      <c r="A6182" s="116">
        <v>45548</v>
      </c>
      <c r="B6182" s="104">
        <v>13</v>
      </c>
      <c r="C6182" s="226">
        <v>13.843999999999999</v>
      </c>
    </row>
    <row r="6183" spans="1:3" ht="15.6" x14ac:dyDescent="0.3">
      <c r="A6183" s="116">
        <v>45548</v>
      </c>
      <c r="B6183" s="104">
        <v>14</v>
      </c>
      <c r="C6183" s="226">
        <v>14.420999999999999</v>
      </c>
    </row>
    <row r="6184" spans="1:3" ht="15.6" x14ac:dyDescent="0.3">
      <c r="A6184" s="116">
        <v>45548</v>
      </c>
      <c r="B6184" s="104">
        <v>15</v>
      </c>
      <c r="C6184" s="226">
        <v>14.365</v>
      </c>
    </row>
    <row r="6185" spans="1:3" ht="15.6" x14ac:dyDescent="0.3">
      <c r="A6185" s="116">
        <v>45548</v>
      </c>
      <c r="B6185" s="104">
        <v>16</v>
      </c>
      <c r="C6185" s="226">
        <v>14.433</v>
      </c>
    </row>
    <row r="6186" spans="1:3" ht="15.6" x14ac:dyDescent="0.3">
      <c r="A6186" s="116">
        <v>45548</v>
      </c>
      <c r="B6186" s="104">
        <v>17</v>
      </c>
      <c r="C6186" s="226">
        <v>14.606999999999999</v>
      </c>
    </row>
    <row r="6187" spans="1:3" ht="15.6" x14ac:dyDescent="0.3">
      <c r="A6187" s="116">
        <v>45548</v>
      </c>
      <c r="B6187" s="104">
        <v>18</v>
      </c>
      <c r="C6187" s="226">
        <v>14.288</v>
      </c>
    </row>
    <row r="6188" spans="1:3" ht="15.6" x14ac:dyDescent="0.3">
      <c r="A6188" s="116">
        <v>45548</v>
      </c>
      <c r="B6188" s="104">
        <v>19</v>
      </c>
      <c r="C6188" s="226">
        <v>13.444000000000001</v>
      </c>
    </row>
    <row r="6189" spans="1:3" ht="15.6" x14ac:dyDescent="0.3">
      <c r="A6189" s="116">
        <v>45548</v>
      </c>
      <c r="B6189" s="104">
        <v>20</v>
      </c>
      <c r="C6189" s="226">
        <v>13.489000000000001</v>
      </c>
    </row>
    <row r="6190" spans="1:3" ht="15.6" x14ac:dyDescent="0.3">
      <c r="A6190" s="116">
        <v>45548</v>
      </c>
      <c r="B6190" s="104">
        <v>21</v>
      </c>
      <c r="C6190" s="226">
        <v>13.153</v>
      </c>
    </row>
    <row r="6191" spans="1:3" ht="15.6" x14ac:dyDescent="0.3">
      <c r="A6191" s="116">
        <v>45548</v>
      </c>
      <c r="B6191" s="104">
        <v>22</v>
      </c>
      <c r="C6191" s="226">
        <v>12.513999999999999</v>
      </c>
    </row>
    <row r="6192" spans="1:3" ht="15.6" x14ac:dyDescent="0.3">
      <c r="A6192" s="116">
        <v>45548</v>
      </c>
      <c r="B6192" s="104">
        <v>23</v>
      </c>
      <c r="C6192" s="226">
        <v>12.371</v>
      </c>
    </row>
    <row r="6193" spans="1:3" ht="15.6" x14ac:dyDescent="0.3">
      <c r="A6193" s="116">
        <v>45548</v>
      </c>
      <c r="B6193" s="104">
        <v>24</v>
      </c>
      <c r="C6193" s="226">
        <v>12.092000000000001</v>
      </c>
    </row>
    <row r="6194" spans="1:3" ht="15.6" x14ac:dyDescent="0.3">
      <c r="A6194" s="116">
        <v>45549</v>
      </c>
      <c r="B6194" s="104">
        <v>1</v>
      </c>
      <c r="C6194" s="226">
        <v>12.004</v>
      </c>
    </row>
    <row r="6195" spans="1:3" ht="15.6" x14ac:dyDescent="0.3">
      <c r="A6195" s="116">
        <v>45549</v>
      </c>
      <c r="B6195" s="104">
        <v>2</v>
      </c>
      <c r="C6195" s="226">
        <v>11.381</v>
      </c>
    </row>
    <row r="6196" spans="1:3" ht="15.6" x14ac:dyDescent="0.3">
      <c r="A6196" s="116">
        <v>45549</v>
      </c>
      <c r="B6196" s="104">
        <v>3</v>
      </c>
      <c r="C6196" s="226">
        <v>10.648999999999999</v>
      </c>
    </row>
    <row r="6197" spans="1:3" ht="15.6" x14ac:dyDescent="0.3">
      <c r="A6197" s="116">
        <v>45549</v>
      </c>
      <c r="B6197" s="104">
        <v>4</v>
      </c>
      <c r="C6197" s="226">
        <v>10.273999999999999</v>
      </c>
    </row>
    <row r="6198" spans="1:3" ht="15.6" x14ac:dyDescent="0.3">
      <c r="A6198" s="116">
        <v>45549</v>
      </c>
      <c r="B6198" s="104">
        <v>5</v>
      </c>
      <c r="C6198" s="226">
        <v>9.8469999999999995</v>
      </c>
    </row>
    <row r="6199" spans="1:3" ht="15.6" x14ac:dyDescent="0.3">
      <c r="A6199" s="116">
        <v>45549</v>
      </c>
      <c r="B6199" s="104">
        <v>6</v>
      </c>
      <c r="C6199" s="226">
        <v>9.952</v>
      </c>
    </row>
    <row r="6200" spans="1:3" ht="15.6" x14ac:dyDescent="0.3">
      <c r="A6200" s="116">
        <v>45549</v>
      </c>
      <c r="B6200" s="104">
        <v>7</v>
      </c>
      <c r="C6200" s="226">
        <v>9.7639999999999993</v>
      </c>
    </row>
    <row r="6201" spans="1:3" ht="15.6" x14ac:dyDescent="0.3">
      <c r="A6201" s="116">
        <v>45549</v>
      </c>
      <c r="B6201" s="104">
        <v>8</v>
      </c>
      <c r="C6201" s="226">
        <v>9.9019999999999992</v>
      </c>
    </row>
    <row r="6202" spans="1:3" ht="15.6" x14ac:dyDescent="0.3">
      <c r="A6202" s="116">
        <v>45549</v>
      </c>
      <c r="B6202" s="104">
        <v>9</v>
      </c>
      <c r="C6202" s="226">
        <v>10.031000000000001</v>
      </c>
    </row>
    <row r="6203" spans="1:3" ht="15.6" x14ac:dyDescent="0.3">
      <c r="A6203" s="116">
        <v>45549</v>
      </c>
      <c r="B6203" s="104">
        <v>10</v>
      </c>
      <c r="C6203" s="226">
        <v>10.244999999999999</v>
      </c>
    </row>
    <row r="6204" spans="1:3" ht="15.6" x14ac:dyDescent="0.3">
      <c r="A6204" s="116">
        <v>45549</v>
      </c>
      <c r="B6204" s="104">
        <v>11</v>
      </c>
      <c r="C6204" s="226">
        <v>10.635</v>
      </c>
    </row>
    <row r="6205" spans="1:3" ht="15.6" x14ac:dyDescent="0.3">
      <c r="A6205" s="116">
        <v>45549</v>
      </c>
      <c r="B6205" s="104">
        <v>12</v>
      </c>
      <c r="C6205" s="226">
        <v>11.031000000000001</v>
      </c>
    </row>
    <row r="6206" spans="1:3" ht="15.6" x14ac:dyDescent="0.3">
      <c r="A6206" s="116">
        <v>45549</v>
      </c>
      <c r="B6206" s="104">
        <v>13</v>
      </c>
      <c r="C6206" s="226">
        <v>11.064</v>
      </c>
    </row>
    <row r="6207" spans="1:3" ht="15.6" x14ac:dyDescent="0.3">
      <c r="A6207" s="116">
        <v>45549</v>
      </c>
      <c r="B6207" s="104">
        <v>14</v>
      </c>
      <c r="C6207" s="226">
        <v>11.223000000000001</v>
      </c>
    </row>
    <row r="6208" spans="1:3" ht="15.6" x14ac:dyDescent="0.3">
      <c r="A6208" s="116">
        <v>45549</v>
      </c>
      <c r="B6208" s="104">
        <v>15</v>
      </c>
      <c r="C6208" s="226">
        <v>11.055999999999999</v>
      </c>
    </row>
    <row r="6209" spans="1:3" ht="15.6" x14ac:dyDescent="0.3">
      <c r="A6209" s="116">
        <v>45549</v>
      </c>
      <c r="B6209" s="104">
        <v>16</v>
      </c>
      <c r="C6209" s="226">
        <v>10.864000000000001</v>
      </c>
    </row>
    <row r="6210" spans="1:3" ht="15.6" x14ac:dyDescent="0.3">
      <c r="A6210" s="116">
        <v>45549</v>
      </c>
      <c r="B6210" s="104">
        <v>17</v>
      </c>
      <c r="C6210" s="226">
        <v>11.042</v>
      </c>
    </row>
    <row r="6211" spans="1:3" ht="15.6" x14ac:dyDescent="0.3">
      <c r="A6211" s="116">
        <v>45549</v>
      </c>
      <c r="B6211" s="104">
        <v>18</v>
      </c>
      <c r="C6211" s="226">
        <v>10.518000000000001</v>
      </c>
    </row>
    <row r="6212" spans="1:3" ht="15.6" x14ac:dyDescent="0.3">
      <c r="A6212" s="116">
        <v>45549</v>
      </c>
      <c r="B6212" s="104">
        <v>19</v>
      </c>
      <c r="C6212" s="226">
        <v>10.256</v>
      </c>
    </row>
    <row r="6213" spans="1:3" ht="15.6" x14ac:dyDescent="0.3">
      <c r="A6213" s="116">
        <v>45549</v>
      </c>
      <c r="B6213" s="104">
        <v>20</v>
      </c>
      <c r="C6213" s="226">
        <v>10.506</v>
      </c>
    </row>
    <row r="6214" spans="1:3" ht="15.6" x14ac:dyDescent="0.3">
      <c r="A6214" s="116">
        <v>45549</v>
      </c>
      <c r="B6214" s="104">
        <v>21</v>
      </c>
      <c r="C6214" s="226">
        <v>10.391</v>
      </c>
    </row>
    <row r="6215" spans="1:3" ht="15.6" x14ac:dyDescent="0.3">
      <c r="A6215" s="116">
        <v>45549</v>
      </c>
      <c r="B6215" s="104">
        <v>22</v>
      </c>
      <c r="C6215" s="226">
        <v>10.319000000000001</v>
      </c>
    </row>
    <row r="6216" spans="1:3" ht="15.6" x14ac:dyDescent="0.3">
      <c r="A6216" s="116">
        <v>45549</v>
      </c>
      <c r="B6216" s="104">
        <v>23</v>
      </c>
      <c r="C6216" s="226">
        <v>9.9659999999999993</v>
      </c>
    </row>
    <row r="6217" spans="1:3" ht="15.6" x14ac:dyDescent="0.3">
      <c r="A6217" s="116">
        <v>45549</v>
      </c>
      <c r="B6217" s="104">
        <v>24</v>
      </c>
      <c r="C6217" s="226">
        <v>9.6869999999999994</v>
      </c>
    </row>
    <row r="6218" spans="1:3" ht="15.6" x14ac:dyDescent="0.3">
      <c r="A6218" s="116">
        <v>45550</v>
      </c>
      <c r="B6218" s="104">
        <v>1</v>
      </c>
      <c r="C6218" s="226">
        <v>9.9280000000000008</v>
      </c>
    </row>
    <row r="6219" spans="1:3" ht="15.6" x14ac:dyDescent="0.3">
      <c r="A6219" s="116">
        <v>45550</v>
      </c>
      <c r="B6219" s="104">
        <v>2</v>
      </c>
      <c r="C6219" s="226">
        <v>9.5380000000000003</v>
      </c>
    </row>
    <row r="6220" spans="1:3" ht="15.6" x14ac:dyDescent="0.3">
      <c r="A6220" s="116">
        <v>45550</v>
      </c>
      <c r="B6220" s="104">
        <v>3</v>
      </c>
      <c r="C6220" s="226">
        <v>9.218</v>
      </c>
    </row>
    <row r="6221" spans="1:3" ht="15.6" x14ac:dyDescent="0.3">
      <c r="A6221" s="116">
        <v>45550</v>
      </c>
      <c r="B6221" s="104">
        <v>4</v>
      </c>
      <c r="C6221" s="226">
        <v>9.2799999999999994</v>
      </c>
    </row>
    <row r="6222" spans="1:3" ht="15.6" x14ac:dyDescent="0.3">
      <c r="A6222" s="116">
        <v>45550</v>
      </c>
      <c r="B6222" s="104">
        <v>5</v>
      </c>
      <c r="C6222" s="226">
        <v>9.4480000000000004</v>
      </c>
    </row>
    <row r="6223" spans="1:3" ht="15.6" x14ac:dyDescent="0.3">
      <c r="A6223" s="116">
        <v>45550</v>
      </c>
      <c r="B6223" s="104">
        <v>6</v>
      </c>
      <c r="C6223" s="226">
        <v>8.8800000000000008</v>
      </c>
    </row>
    <row r="6224" spans="1:3" ht="15.6" x14ac:dyDescent="0.3">
      <c r="A6224" s="116">
        <v>45550</v>
      </c>
      <c r="B6224" s="104">
        <v>7</v>
      </c>
      <c r="C6224" s="226">
        <v>8.4689999999999994</v>
      </c>
    </row>
    <row r="6225" spans="1:3" ht="15.6" x14ac:dyDescent="0.3">
      <c r="A6225" s="116">
        <v>45550</v>
      </c>
      <c r="B6225" s="104">
        <v>8</v>
      </c>
      <c r="C6225" s="226">
        <v>8.4689999999999994</v>
      </c>
    </row>
    <row r="6226" spans="1:3" ht="15.6" x14ac:dyDescent="0.3">
      <c r="A6226" s="116">
        <v>45550</v>
      </c>
      <c r="B6226" s="104">
        <v>9</v>
      </c>
      <c r="C6226" s="226">
        <v>8.5220000000000002</v>
      </c>
    </row>
    <row r="6227" spans="1:3" ht="15.6" x14ac:dyDescent="0.3">
      <c r="A6227" s="116">
        <v>45550</v>
      </c>
      <c r="B6227" s="104">
        <v>10</v>
      </c>
      <c r="C6227" s="226">
        <v>8.673</v>
      </c>
    </row>
    <row r="6228" spans="1:3" ht="15.6" x14ac:dyDescent="0.3">
      <c r="A6228" s="116">
        <v>45550</v>
      </c>
      <c r="B6228" s="104">
        <v>11</v>
      </c>
      <c r="C6228" s="226">
        <v>9.3919999999999995</v>
      </c>
    </row>
    <row r="6229" spans="1:3" ht="15.6" x14ac:dyDescent="0.3">
      <c r="A6229" s="116">
        <v>45550</v>
      </c>
      <c r="B6229" s="104">
        <v>12</v>
      </c>
      <c r="C6229" s="226">
        <v>9.9489999999999998</v>
      </c>
    </row>
    <row r="6230" spans="1:3" ht="15.6" x14ac:dyDescent="0.3">
      <c r="A6230" s="116">
        <v>45550</v>
      </c>
      <c r="B6230" s="104">
        <v>13</v>
      </c>
      <c r="C6230" s="226">
        <v>9.9920000000000009</v>
      </c>
    </row>
    <row r="6231" spans="1:3" ht="15.6" x14ac:dyDescent="0.3">
      <c r="A6231" s="116">
        <v>45550</v>
      </c>
      <c r="B6231" s="104">
        <v>14</v>
      </c>
      <c r="C6231" s="226">
        <v>10.664999999999999</v>
      </c>
    </row>
    <row r="6232" spans="1:3" ht="15.6" x14ac:dyDescent="0.3">
      <c r="A6232" s="116">
        <v>45550</v>
      </c>
      <c r="B6232" s="104">
        <v>15</v>
      </c>
      <c r="C6232" s="226">
        <v>10.855</v>
      </c>
    </row>
    <row r="6233" spans="1:3" ht="15.6" x14ac:dyDescent="0.3">
      <c r="A6233" s="116">
        <v>45550</v>
      </c>
      <c r="B6233" s="104">
        <v>16</v>
      </c>
      <c r="C6233" s="226">
        <v>10.106</v>
      </c>
    </row>
    <row r="6234" spans="1:3" ht="15.6" x14ac:dyDescent="0.3">
      <c r="A6234" s="116">
        <v>45550</v>
      </c>
      <c r="B6234" s="104">
        <v>17</v>
      </c>
      <c r="C6234" s="226">
        <v>10.163</v>
      </c>
    </row>
    <row r="6235" spans="1:3" ht="15.6" x14ac:dyDescent="0.3">
      <c r="A6235" s="116">
        <v>45550</v>
      </c>
      <c r="B6235" s="104">
        <v>18</v>
      </c>
      <c r="C6235" s="226">
        <v>10.053000000000001</v>
      </c>
    </row>
    <row r="6236" spans="1:3" ht="15.6" x14ac:dyDescent="0.3">
      <c r="A6236" s="116">
        <v>45550</v>
      </c>
      <c r="B6236" s="104">
        <v>19</v>
      </c>
      <c r="C6236" s="226">
        <v>10.75</v>
      </c>
    </row>
    <row r="6237" spans="1:3" ht="15.6" x14ac:dyDescent="0.3">
      <c r="A6237" s="116">
        <v>45550</v>
      </c>
      <c r="B6237" s="104">
        <v>20</v>
      </c>
      <c r="C6237" s="226">
        <v>11.551</v>
      </c>
    </row>
    <row r="6238" spans="1:3" ht="15.6" x14ac:dyDescent="0.3">
      <c r="A6238" s="116">
        <v>45550</v>
      </c>
      <c r="B6238" s="104">
        <v>21</v>
      </c>
      <c r="C6238" s="226">
        <v>11.794</v>
      </c>
    </row>
    <row r="6239" spans="1:3" ht="15.6" x14ac:dyDescent="0.3">
      <c r="A6239" s="116">
        <v>45550</v>
      </c>
      <c r="B6239" s="104">
        <v>22</v>
      </c>
      <c r="C6239" s="226">
        <v>10.762</v>
      </c>
    </row>
    <row r="6240" spans="1:3" ht="15.6" x14ac:dyDescent="0.3">
      <c r="A6240" s="116">
        <v>45550</v>
      </c>
      <c r="B6240" s="104">
        <v>23</v>
      </c>
      <c r="C6240" s="226">
        <v>10.991</v>
      </c>
    </row>
    <row r="6241" spans="1:3" ht="15.6" x14ac:dyDescent="0.3">
      <c r="A6241" s="116">
        <v>45550</v>
      </c>
      <c r="B6241" s="104">
        <v>24</v>
      </c>
      <c r="C6241" s="226">
        <v>11.034000000000001</v>
      </c>
    </row>
    <row r="6242" spans="1:3" ht="15.6" x14ac:dyDescent="0.3">
      <c r="A6242" s="116">
        <v>45551</v>
      </c>
      <c r="B6242" s="104">
        <v>1</v>
      </c>
      <c r="C6242" s="226">
        <v>11.686</v>
      </c>
    </row>
    <row r="6243" spans="1:3" ht="15.6" x14ac:dyDescent="0.3">
      <c r="A6243" s="116">
        <v>45551</v>
      </c>
      <c r="B6243" s="104">
        <v>2</v>
      </c>
      <c r="C6243" s="226">
        <v>11.031000000000001</v>
      </c>
    </row>
    <row r="6244" spans="1:3" ht="15.6" x14ac:dyDescent="0.3">
      <c r="A6244" s="116">
        <v>45551</v>
      </c>
      <c r="B6244" s="104">
        <v>3</v>
      </c>
      <c r="C6244" s="226">
        <v>11.292</v>
      </c>
    </row>
    <row r="6245" spans="1:3" ht="15.6" x14ac:dyDescent="0.3">
      <c r="A6245" s="116">
        <v>45551</v>
      </c>
      <c r="B6245" s="104">
        <v>4</v>
      </c>
      <c r="C6245" s="226">
        <v>10.851000000000001</v>
      </c>
    </row>
    <row r="6246" spans="1:3" ht="15.6" x14ac:dyDescent="0.3">
      <c r="A6246" s="116">
        <v>45551</v>
      </c>
      <c r="B6246" s="104">
        <v>5</v>
      </c>
      <c r="C6246" s="226">
        <v>11.917999999999999</v>
      </c>
    </row>
    <row r="6247" spans="1:3" ht="15.6" x14ac:dyDescent="0.3">
      <c r="A6247" s="116">
        <v>45551</v>
      </c>
      <c r="B6247" s="104">
        <v>6</v>
      </c>
      <c r="C6247" s="226">
        <v>12.46</v>
      </c>
    </row>
    <row r="6248" spans="1:3" ht="15.6" x14ac:dyDescent="0.3">
      <c r="A6248" s="116">
        <v>45551</v>
      </c>
      <c r="B6248" s="104">
        <v>7</v>
      </c>
      <c r="C6248" s="226">
        <v>12.978999999999999</v>
      </c>
    </row>
    <row r="6249" spans="1:3" ht="15.6" x14ac:dyDescent="0.3">
      <c r="A6249" s="116">
        <v>45551</v>
      </c>
      <c r="B6249" s="104">
        <v>8</v>
      </c>
      <c r="C6249" s="226">
        <v>13.291</v>
      </c>
    </row>
    <row r="6250" spans="1:3" ht="15.6" x14ac:dyDescent="0.3">
      <c r="A6250" s="116">
        <v>45551</v>
      </c>
      <c r="B6250" s="104">
        <v>9</v>
      </c>
      <c r="C6250" s="226">
        <v>13.478</v>
      </c>
    </row>
    <row r="6251" spans="1:3" ht="15.6" x14ac:dyDescent="0.3">
      <c r="A6251" s="116">
        <v>45551</v>
      </c>
      <c r="B6251" s="104">
        <v>10</v>
      </c>
      <c r="C6251" s="226">
        <v>13.907999999999999</v>
      </c>
    </row>
    <row r="6252" spans="1:3" ht="15.6" x14ac:dyDescent="0.3">
      <c r="A6252" s="116">
        <v>45551</v>
      </c>
      <c r="B6252" s="104">
        <v>11</v>
      </c>
      <c r="C6252" s="226">
        <v>14.553000000000001</v>
      </c>
    </row>
    <row r="6253" spans="1:3" ht="15.6" x14ac:dyDescent="0.3">
      <c r="A6253" s="116">
        <v>45551</v>
      </c>
      <c r="B6253" s="104">
        <v>12</v>
      </c>
      <c r="C6253" s="226">
        <v>15.151999999999999</v>
      </c>
    </row>
    <row r="6254" spans="1:3" ht="15.6" x14ac:dyDescent="0.3">
      <c r="A6254" s="116">
        <v>45551</v>
      </c>
      <c r="B6254" s="104">
        <v>13</v>
      </c>
      <c r="C6254" s="226">
        <v>15.603999999999999</v>
      </c>
    </row>
    <row r="6255" spans="1:3" ht="15.6" x14ac:dyDescent="0.3">
      <c r="A6255" s="116">
        <v>45551</v>
      </c>
      <c r="B6255" s="104">
        <v>14</v>
      </c>
      <c r="C6255" s="226">
        <v>15.6</v>
      </c>
    </row>
    <row r="6256" spans="1:3" ht="15.6" x14ac:dyDescent="0.3">
      <c r="A6256" s="116">
        <v>45551</v>
      </c>
      <c r="B6256" s="104">
        <v>15</v>
      </c>
      <c r="C6256" s="226">
        <v>14.551</v>
      </c>
    </row>
    <row r="6257" spans="1:3" ht="15.6" x14ac:dyDescent="0.3">
      <c r="A6257" s="116">
        <v>45551</v>
      </c>
      <c r="B6257" s="104">
        <v>16</v>
      </c>
      <c r="C6257" s="226">
        <v>14.997999999999999</v>
      </c>
    </row>
    <row r="6258" spans="1:3" ht="15.6" x14ac:dyDescent="0.3">
      <c r="A6258" s="116">
        <v>45551</v>
      </c>
      <c r="B6258" s="104">
        <v>17</v>
      </c>
      <c r="C6258" s="226">
        <v>15.332000000000001</v>
      </c>
    </row>
    <row r="6259" spans="1:3" ht="15.6" x14ac:dyDescent="0.3">
      <c r="A6259" s="116">
        <v>45551</v>
      </c>
      <c r="B6259" s="104">
        <v>18</v>
      </c>
      <c r="C6259" s="226">
        <v>15</v>
      </c>
    </row>
    <row r="6260" spans="1:3" ht="15.6" x14ac:dyDescent="0.3">
      <c r="A6260" s="116">
        <v>45551</v>
      </c>
      <c r="B6260" s="104">
        <v>19</v>
      </c>
      <c r="C6260" s="226">
        <v>14.755000000000001</v>
      </c>
    </row>
    <row r="6261" spans="1:3" ht="15.6" x14ac:dyDescent="0.3">
      <c r="A6261" s="116">
        <v>45551</v>
      </c>
      <c r="B6261" s="104">
        <v>20</v>
      </c>
      <c r="C6261" s="226">
        <v>15.881</v>
      </c>
    </row>
    <row r="6262" spans="1:3" ht="15.6" x14ac:dyDescent="0.3">
      <c r="A6262" s="116">
        <v>45551</v>
      </c>
      <c r="B6262" s="104">
        <v>21</v>
      </c>
      <c r="C6262" s="226">
        <v>15.456</v>
      </c>
    </row>
    <row r="6263" spans="1:3" ht="15.6" x14ac:dyDescent="0.3">
      <c r="A6263" s="116">
        <v>45551</v>
      </c>
      <c r="B6263" s="104">
        <v>22</v>
      </c>
      <c r="C6263" s="226">
        <v>14.683</v>
      </c>
    </row>
    <row r="6264" spans="1:3" ht="15.6" x14ac:dyDescent="0.3">
      <c r="A6264" s="116">
        <v>45551</v>
      </c>
      <c r="B6264" s="104">
        <v>23</v>
      </c>
      <c r="C6264" s="226">
        <v>14.526999999999999</v>
      </c>
    </row>
    <row r="6265" spans="1:3" ht="15.6" x14ac:dyDescent="0.3">
      <c r="A6265" s="116">
        <v>45551</v>
      </c>
      <c r="B6265" s="104">
        <v>24</v>
      </c>
      <c r="C6265" s="226">
        <v>14.304</v>
      </c>
    </row>
    <row r="6266" spans="1:3" ht="15.6" x14ac:dyDescent="0.3">
      <c r="A6266" s="116">
        <v>45552</v>
      </c>
      <c r="B6266" s="104">
        <v>1</v>
      </c>
      <c r="C6266" s="226">
        <v>14.682</v>
      </c>
    </row>
    <row r="6267" spans="1:3" ht="15.6" x14ac:dyDescent="0.3">
      <c r="A6267" s="116">
        <v>45552</v>
      </c>
      <c r="B6267" s="104">
        <v>2</v>
      </c>
      <c r="C6267" s="226">
        <v>14.388999999999999</v>
      </c>
    </row>
    <row r="6268" spans="1:3" ht="15.6" x14ac:dyDescent="0.3">
      <c r="A6268" s="116">
        <v>45552</v>
      </c>
      <c r="B6268" s="104">
        <v>3</v>
      </c>
      <c r="C6268" s="226">
        <v>14.08</v>
      </c>
    </row>
    <row r="6269" spans="1:3" ht="15.6" x14ac:dyDescent="0.3">
      <c r="A6269" s="116">
        <v>45552</v>
      </c>
      <c r="B6269" s="104">
        <v>4</v>
      </c>
      <c r="C6269" s="226">
        <v>13.439</v>
      </c>
    </row>
    <row r="6270" spans="1:3" ht="15.6" x14ac:dyDescent="0.3">
      <c r="A6270" s="116">
        <v>45552</v>
      </c>
      <c r="B6270" s="104">
        <v>5</v>
      </c>
      <c r="C6270" s="226">
        <v>13.504</v>
      </c>
    </row>
    <row r="6271" spans="1:3" ht="15.6" x14ac:dyDescent="0.3">
      <c r="A6271" s="116">
        <v>45552</v>
      </c>
      <c r="B6271" s="104">
        <v>6</v>
      </c>
      <c r="C6271" s="226">
        <v>13.787000000000001</v>
      </c>
    </row>
    <row r="6272" spans="1:3" ht="15.6" x14ac:dyDescent="0.3">
      <c r="A6272" s="116">
        <v>45552</v>
      </c>
      <c r="B6272" s="104">
        <v>7</v>
      </c>
      <c r="C6272" s="226">
        <v>15.093999999999999</v>
      </c>
    </row>
    <row r="6273" spans="1:3" ht="15.6" x14ac:dyDescent="0.3">
      <c r="A6273" s="116">
        <v>45552</v>
      </c>
      <c r="B6273" s="104">
        <v>8</v>
      </c>
      <c r="C6273" s="226">
        <v>15.756</v>
      </c>
    </row>
    <row r="6274" spans="1:3" ht="15.6" x14ac:dyDescent="0.3">
      <c r="A6274" s="116">
        <v>45552</v>
      </c>
      <c r="B6274" s="104">
        <v>9</v>
      </c>
      <c r="C6274" s="226">
        <v>16.143000000000001</v>
      </c>
    </row>
    <row r="6275" spans="1:3" ht="15.6" x14ac:dyDescent="0.3">
      <c r="A6275" s="116">
        <v>45552</v>
      </c>
      <c r="B6275" s="104">
        <v>10</v>
      </c>
      <c r="C6275" s="226">
        <v>16.248000000000001</v>
      </c>
    </row>
    <row r="6276" spans="1:3" ht="15.6" x14ac:dyDescent="0.3">
      <c r="A6276" s="116">
        <v>45552</v>
      </c>
      <c r="B6276" s="104">
        <v>11</v>
      </c>
      <c r="C6276" s="226">
        <v>16.619</v>
      </c>
    </row>
    <row r="6277" spans="1:3" ht="15.6" x14ac:dyDescent="0.3">
      <c r="A6277" s="116">
        <v>45552</v>
      </c>
      <c r="B6277" s="104">
        <v>12</v>
      </c>
      <c r="C6277" s="226">
        <v>16.350999999999999</v>
      </c>
    </row>
    <row r="6278" spans="1:3" ht="15.6" x14ac:dyDescent="0.3">
      <c r="A6278" s="116">
        <v>45552</v>
      </c>
      <c r="B6278" s="104">
        <v>13</v>
      </c>
      <c r="C6278" s="226">
        <v>17.125</v>
      </c>
    </row>
    <row r="6279" spans="1:3" ht="15.6" x14ac:dyDescent="0.3">
      <c r="A6279" s="116">
        <v>45552</v>
      </c>
      <c r="B6279" s="104">
        <v>14</v>
      </c>
      <c r="C6279" s="226">
        <v>16.821999999999999</v>
      </c>
    </row>
    <row r="6280" spans="1:3" ht="15.6" x14ac:dyDescent="0.3">
      <c r="A6280" s="116">
        <v>45552</v>
      </c>
      <c r="B6280" s="104">
        <v>15</v>
      </c>
      <c r="C6280" s="226">
        <v>16.954000000000001</v>
      </c>
    </row>
    <row r="6281" spans="1:3" ht="15.6" x14ac:dyDescent="0.3">
      <c r="A6281" s="116">
        <v>45552</v>
      </c>
      <c r="B6281" s="104">
        <v>16</v>
      </c>
      <c r="C6281" s="226">
        <v>16.925999999999998</v>
      </c>
    </row>
    <row r="6282" spans="1:3" ht="15.6" x14ac:dyDescent="0.3">
      <c r="A6282" s="116">
        <v>45552</v>
      </c>
      <c r="B6282" s="104">
        <v>17</v>
      </c>
      <c r="C6282" s="226">
        <v>17.181999999999999</v>
      </c>
    </row>
    <row r="6283" spans="1:3" ht="15.6" x14ac:dyDescent="0.3">
      <c r="A6283" s="116">
        <v>45552</v>
      </c>
      <c r="B6283" s="104">
        <v>18</v>
      </c>
      <c r="C6283" s="226">
        <v>15.988</v>
      </c>
    </row>
    <row r="6284" spans="1:3" ht="15.6" x14ac:dyDescent="0.3">
      <c r="A6284" s="116">
        <v>45552</v>
      </c>
      <c r="B6284" s="104">
        <v>19</v>
      </c>
      <c r="C6284" s="226">
        <v>15.742000000000001</v>
      </c>
    </row>
    <row r="6285" spans="1:3" ht="15.6" x14ac:dyDescent="0.3">
      <c r="A6285" s="116">
        <v>45552</v>
      </c>
      <c r="B6285" s="104">
        <v>20</v>
      </c>
      <c r="C6285" s="226">
        <v>16.850999999999999</v>
      </c>
    </row>
    <row r="6286" spans="1:3" ht="15.6" x14ac:dyDescent="0.3">
      <c r="A6286" s="116">
        <v>45552</v>
      </c>
      <c r="B6286" s="104">
        <v>21</v>
      </c>
      <c r="C6286" s="226">
        <v>15.688000000000001</v>
      </c>
    </row>
    <row r="6287" spans="1:3" ht="15.6" x14ac:dyDescent="0.3">
      <c r="A6287" s="116">
        <v>45552</v>
      </c>
      <c r="B6287" s="104">
        <v>22</v>
      </c>
      <c r="C6287" s="226">
        <v>14.948</v>
      </c>
    </row>
    <row r="6288" spans="1:3" ht="15.6" x14ac:dyDescent="0.3">
      <c r="A6288" s="116">
        <v>45552</v>
      </c>
      <c r="B6288" s="104">
        <v>23</v>
      </c>
      <c r="C6288" s="226">
        <v>15.16</v>
      </c>
    </row>
    <row r="6289" spans="1:3" ht="15.6" x14ac:dyDescent="0.3">
      <c r="A6289" s="116">
        <v>45552</v>
      </c>
      <c r="B6289" s="104">
        <v>24</v>
      </c>
      <c r="C6289" s="226">
        <v>15.34</v>
      </c>
    </row>
    <row r="6290" spans="1:3" ht="15.6" x14ac:dyDescent="0.3">
      <c r="A6290" s="116">
        <v>45553</v>
      </c>
      <c r="B6290" s="104">
        <v>1</v>
      </c>
      <c r="C6290" s="226">
        <v>15.061999999999999</v>
      </c>
    </row>
    <row r="6291" spans="1:3" ht="15.6" x14ac:dyDescent="0.3">
      <c r="A6291" s="116">
        <v>45553</v>
      </c>
      <c r="B6291" s="104">
        <v>2</v>
      </c>
      <c r="C6291" s="226">
        <v>15.417</v>
      </c>
    </row>
    <row r="6292" spans="1:3" ht="15.6" x14ac:dyDescent="0.3">
      <c r="A6292" s="116">
        <v>45553</v>
      </c>
      <c r="B6292" s="104">
        <v>3</v>
      </c>
      <c r="C6292" s="226">
        <v>14.782999999999999</v>
      </c>
    </row>
    <row r="6293" spans="1:3" ht="15.6" x14ac:dyDescent="0.3">
      <c r="A6293" s="116">
        <v>45553</v>
      </c>
      <c r="B6293" s="104">
        <v>4</v>
      </c>
      <c r="C6293" s="226">
        <v>14.849</v>
      </c>
    </row>
    <row r="6294" spans="1:3" ht="15.6" x14ac:dyDescent="0.3">
      <c r="A6294" s="116">
        <v>45553</v>
      </c>
      <c r="B6294" s="104">
        <v>5</v>
      </c>
      <c r="C6294" s="226">
        <v>14.262</v>
      </c>
    </row>
    <row r="6295" spans="1:3" ht="15.6" x14ac:dyDescent="0.3">
      <c r="A6295" s="116">
        <v>45553</v>
      </c>
      <c r="B6295" s="104">
        <v>6</v>
      </c>
      <c r="C6295" s="226">
        <v>14.032</v>
      </c>
    </row>
    <row r="6296" spans="1:3" ht="15.6" x14ac:dyDescent="0.3">
      <c r="A6296" s="116">
        <v>45553</v>
      </c>
      <c r="B6296" s="104">
        <v>7</v>
      </c>
      <c r="C6296" s="226">
        <v>13.750999999999999</v>
      </c>
    </row>
    <row r="6297" spans="1:3" ht="15.6" x14ac:dyDescent="0.3">
      <c r="A6297" s="116">
        <v>45553</v>
      </c>
      <c r="B6297" s="104">
        <v>8</v>
      </c>
      <c r="C6297" s="226">
        <v>14.52</v>
      </c>
    </row>
    <row r="6298" spans="1:3" ht="15.6" x14ac:dyDescent="0.3">
      <c r="A6298" s="116">
        <v>45553</v>
      </c>
      <c r="B6298" s="104">
        <v>9</v>
      </c>
      <c r="C6298" s="226">
        <v>15.792999999999999</v>
      </c>
    </row>
    <row r="6299" spans="1:3" ht="15.6" x14ac:dyDescent="0.3">
      <c r="A6299" s="116">
        <v>45553</v>
      </c>
      <c r="B6299" s="104">
        <v>10</v>
      </c>
      <c r="C6299" s="226">
        <v>15.287000000000001</v>
      </c>
    </row>
    <row r="6300" spans="1:3" ht="15.6" x14ac:dyDescent="0.3">
      <c r="A6300" s="116">
        <v>45553</v>
      </c>
      <c r="B6300" s="104">
        <v>11</v>
      </c>
      <c r="C6300" s="226">
        <v>15.707000000000001</v>
      </c>
    </row>
    <row r="6301" spans="1:3" ht="15.6" x14ac:dyDescent="0.3">
      <c r="A6301" s="116">
        <v>45553</v>
      </c>
      <c r="B6301" s="104">
        <v>12</v>
      </c>
      <c r="C6301" s="226">
        <v>15.782</v>
      </c>
    </row>
    <row r="6302" spans="1:3" ht="15.6" x14ac:dyDescent="0.3">
      <c r="A6302" s="116">
        <v>45553</v>
      </c>
      <c r="B6302" s="104">
        <v>13</v>
      </c>
      <c r="C6302" s="226">
        <v>16.274999999999999</v>
      </c>
    </row>
    <row r="6303" spans="1:3" ht="15.6" x14ac:dyDescent="0.3">
      <c r="A6303" s="116">
        <v>45553</v>
      </c>
      <c r="B6303" s="104">
        <v>14</v>
      </c>
      <c r="C6303" s="226">
        <v>16.344000000000001</v>
      </c>
    </row>
    <row r="6304" spans="1:3" ht="15.6" x14ac:dyDescent="0.3">
      <c r="A6304" s="116">
        <v>45553</v>
      </c>
      <c r="B6304" s="104">
        <v>15</v>
      </c>
      <c r="C6304" s="226">
        <v>15.672000000000001</v>
      </c>
    </row>
    <row r="6305" spans="1:3" ht="15.6" x14ac:dyDescent="0.3">
      <c r="A6305" s="116">
        <v>45553</v>
      </c>
      <c r="B6305" s="104">
        <v>16</v>
      </c>
      <c r="C6305" s="226">
        <v>15.815</v>
      </c>
    </row>
    <row r="6306" spans="1:3" ht="15.6" x14ac:dyDescent="0.3">
      <c r="A6306" s="116">
        <v>45553</v>
      </c>
      <c r="B6306" s="104">
        <v>17</v>
      </c>
      <c r="C6306" s="226">
        <v>16.158999999999999</v>
      </c>
    </row>
    <row r="6307" spans="1:3" ht="15.6" x14ac:dyDescent="0.3">
      <c r="A6307" s="116">
        <v>45553</v>
      </c>
      <c r="B6307" s="104">
        <v>18</v>
      </c>
      <c r="C6307" s="226">
        <v>16.39</v>
      </c>
    </row>
    <row r="6308" spans="1:3" ht="15.6" x14ac:dyDescent="0.3">
      <c r="A6308" s="116">
        <v>45553</v>
      </c>
      <c r="B6308" s="104">
        <v>19</v>
      </c>
      <c r="C6308" s="226">
        <v>15.974</v>
      </c>
    </row>
    <row r="6309" spans="1:3" ht="15.6" x14ac:dyDescent="0.3">
      <c r="A6309" s="116">
        <v>45553</v>
      </c>
      <c r="B6309" s="104">
        <v>20</v>
      </c>
      <c r="C6309" s="226">
        <v>15.693</v>
      </c>
    </row>
    <row r="6310" spans="1:3" ht="15.6" x14ac:dyDescent="0.3">
      <c r="A6310" s="116">
        <v>45553</v>
      </c>
      <c r="B6310" s="104">
        <v>21</v>
      </c>
      <c r="C6310" s="226">
        <v>15.519</v>
      </c>
    </row>
    <row r="6311" spans="1:3" ht="15.6" x14ac:dyDescent="0.3">
      <c r="A6311" s="116">
        <v>45553</v>
      </c>
      <c r="B6311" s="104">
        <v>22</v>
      </c>
      <c r="C6311" s="226">
        <v>14.846</v>
      </c>
    </row>
    <row r="6312" spans="1:3" ht="15.6" x14ac:dyDescent="0.3">
      <c r="A6312" s="116">
        <v>45553</v>
      </c>
      <c r="B6312" s="104">
        <v>23</v>
      </c>
      <c r="C6312" s="226">
        <v>14.885</v>
      </c>
    </row>
    <row r="6313" spans="1:3" ht="15.6" x14ac:dyDescent="0.3">
      <c r="A6313" s="116">
        <v>45553</v>
      </c>
      <c r="B6313" s="104">
        <v>24</v>
      </c>
      <c r="C6313" s="226">
        <v>14.435</v>
      </c>
    </row>
    <row r="6314" spans="1:3" ht="15.6" x14ac:dyDescent="0.3">
      <c r="A6314" s="116">
        <v>45554</v>
      </c>
      <c r="B6314" s="104">
        <v>1</v>
      </c>
      <c r="C6314" s="226">
        <v>14.433</v>
      </c>
    </row>
    <row r="6315" spans="1:3" ht="15.6" x14ac:dyDescent="0.3">
      <c r="A6315" s="116">
        <v>45554</v>
      </c>
      <c r="B6315" s="104">
        <v>2</v>
      </c>
      <c r="C6315" s="226">
        <v>13.879</v>
      </c>
    </row>
    <row r="6316" spans="1:3" ht="15.6" x14ac:dyDescent="0.3">
      <c r="A6316" s="116">
        <v>45554</v>
      </c>
      <c r="B6316" s="104">
        <v>3</v>
      </c>
      <c r="C6316" s="226">
        <v>12.958</v>
      </c>
    </row>
    <row r="6317" spans="1:3" ht="15.6" x14ac:dyDescent="0.3">
      <c r="A6317" s="116">
        <v>45554</v>
      </c>
      <c r="B6317" s="104">
        <v>4</v>
      </c>
      <c r="C6317" s="226">
        <v>12.521000000000001</v>
      </c>
    </row>
    <row r="6318" spans="1:3" ht="15.6" x14ac:dyDescent="0.3">
      <c r="A6318" s="116">
        <v>45554</v>
      </c>
      <c r="B6318" s="104">
        <v>5</v>
      </c>
      <c r="C6318" s="226">
        <v>12.327</v>
      </c>
    </row>
    <row r="6319" spans="1:3" ht="15.6" x14ac:dyDescent="0.3">
      <c r="A6319" s="116">
        <v>45554</v>
      </c>
      <c r="B6319" s="104">
        <v>6</v>
      </c>
      <c r="C6319" s="226">
        <v>13.162000000000001</v>
      </c>
    </row>
    <row r="6320" spans="1:3" ht="15.6" x14ac:dyDescent="0.3">
      <c r="A6320" s="116">
        <v>45554</v>
      </c>
      <c r="B6320" s="104">
        <v>7</v>
      </c>
      <c r="C6320" s="226">
        <v>13.260999999999999</v>
      </c>
    </row>
    <row r="6321" spans="1:3" ht="15.6" x14ac:dyDescent="0.3">
      <c r="A6321" s="116">
        <v>45554</v>
      </c>
      <c r="B6321" s="104">
        <v>8</v>
      </c>
      <c r="C6321" s="226">
        <v>13.117000000000001</v>
      </c>
    </row>
    <row r="6322" spans="1:3" ht="15.6" x14ac:dyDescent="0.3">
      <c r="A6322" s="116">
        <v>45554</v>
      </c>
      <c r="B6322" s="104">
        <v>9</v>
      </c>
      <c r="C6322" s="226">
        <v>13.574999999999999</v>
      </c>
    </row>
    <row r="6323" spans="1:3" ht="15.6" x14ac:dyDescent="0.3">
      <c r="A6323" s="116">
        <v>45554</v>
      </c>
      <c r="B6323" s="104">
        <v>10</v>
      </c>
      <c r="C6323" s="226">
        <v>13.121</v>
      </c>
    </row>
    <row r="6324" spans="1:3" ht="15.6" x14ac:dyDescent="0.3">
      <c r="A6324" s="116">
        <v>45554</v>
      </c>
      <c r="B6324" s="104">
        <v>11</v>
      </c>
      <c r="C6324" s="226">
        <v>13.58</v>
      </c>
    </row>
    <row r="6325" spans="1:3" ht="15.6" x14ac:dyDescent="0.3">
      <c r="A6325" s="116">
        <v>45554</v>
      </c>
      <c r="B6325" s="104">
        <v>12</v>
      </c>
      <c r="C6325" s="226">
        <v>14.170999999999999</v>
      </c>
    </row>
    <row r="6326" spans="1:3" ht="15.6" x14ac:dyDescent="0.3">
      <c r="A6326" s="116">
        <v>45554</v>
      </c>
      <c r="B6326" s="104">
        <v>13</v>
      </c>
      <c r="C6326" s="226">
        <v>14.138</v>
      </c>
    </row>
    <row r="6327" spans="1:3" ht="15.6" x14ac:dyDescent="0.3">
      <c r="A6327" s="116">
        <v>45554</v>
      </c>
      <c r="B6327" s="104">
        <v>14</v>
      </c>
      <c r="C6327" s="226">
        <v>14.221</v>
      </c>
    </row>
    <row r="6328" spans="1:3" ht="15.6" x14ac:dyDescent="0.3">
      <c r="A6328" s="116">
        <v>45554</v>
      </c>
      <c r="B6328" s="104">
        <v>15</v>
      </c>
      <c r="C6328" s="226">
        <v>14.455</v>
      </c>
    </row>
    <row r="6329" spans="1:3" ht="15.6" x14ac:dyDescent="0.3">
      <c r="A6329" s="116">
        <v>45554</v>
      </c>
      <c r="B6329" s="104">
        <v>16</v>
      </c>
      <c r="C6329" s="226">
        <v>14.307</v>
      </c>
    </row>
    <row r="6330" spans="1:3" ht="15.6" x14ac:dyDescent="0.3">
      <c r="A6330" s="116">
        <v>45554</v>
      </c>
      <c r="B6330" s="104">
        <v>17</v>
      </c>
      <c r="C6330" s="226">
        <v>14.427</v>
      </c>
    </row>
    <row r="6331" spans="1:3" ht="15.6" x14ac:dyDescent="0.3">
      <c r="A6331" s="116">
        <v>45554</v>
      </c>
      <c r="B6331" s="104">
        <v>18</v>
      </c>
      <c r="C6331" s="226">
        <v>14.074999999999999</v>
      </c>
    </row>
    <row r="6332" spans="1:3" ht="15.6" x14ac:dyDescent="0.3">
      <c r="A6332" s="116">
        <v>45554</v>
      </c>
      <c r="B6332" s="104">
        <v>19</v>
      </c>
      <c r="C6332" s="226">
        <v>13.297000000000001</v>
      </c>
    </row>
    <row r="6333" spans="1:3" ht="15.6" x14ac:dyDescent="0.3">
      <c r="A6333" s="116">
        <v>45554</v>
      </c>
      <c r="B6333" s="104">
        <v>20</v>
      </c>
      <c r="C6333" s="226">
        <v>13.863</v>
      </c>
    </row>
    <row r="6334" spans="1:3" ht="15.6" x14ac:dyDescent="0.3">
      <c r="A6334" s="116">
        <v>45554</v>
      </c>
      <c r="B6334" s="104">
        <v>21</v>
      </c>
      <c r="C6334" s="226">
        <v>13.582000000000001</v>
      </c>
    </row>
    <row r="6335" spans="1:3" ht="15.6" x14ac:dyDescent="0.3">
      <c r="A6335" s="116">
        <v>45554</v>
      </c>
      <c r="B6335" s="104">
        <v>22</v>
      </c>
      <c r="C6335" s="226">
        <v>13.52</v>
      </c>
    </row>
    <row r="6336" spans="1:3" ht="15.6" x14ac:dyDescent="0.3">
      <c r="A6336" s="116">
        <v>45554</v>
      </c>
      <c r="B6336" s="104">
        <v>23</v>
      </c>
      <c r="C6336" s="226">
        <v>13.909000000000001</v>
      </c>
    </row>
    <row r="6337" spans="1:3" ht="15.6" x14ac:dyDescent="0.3">
      <c r="A6337" s="116">
        <v>45554</v>
      </c>
      <c r="B6337" s="104">
        <v>24</v>
      </c>
      <c r="C6337" s="226">
        <v>13.744</v>
      </c>
    </row>
    <row r="6338" spans="1:3" ht="15.6" x14ac:dyDescent="0.3">
      <c r="A6338" s="116">
        <v>45555</v>
      </c>
      <c r="B6338" s="104">
        <v>1</v>
      </c>
      <c r="C6338" s="226">
        <v>13.613</v>
      </c>
    </row>
    <row r="6339" spans="1:3" ht="15.6" x14ac:dyDescent="0.3">
      <c r="A6339" s="116">
        <v>45555</v>
      </c>
      <c r="B6339" s="104">
        <v>2</v>
      </c>
      <c r="C6339" s="226">
        <v>13.029</v>
      </c>
    </row>
    <row r="6340" spans="1:3" ht="15.6" x14ac:dyDescent="0.3">
      <c r="A6340" s="116">
        <v>45555</v>
      </c>
      <c r="B6340" s="104">
        <v>3</v>
      </c>
      <c r="C6340" s="226">
        <v>12.209</v>
      </c>
    </row>
    <row r="6341" spans="1:3" ht="15.6" x14ac:dyDescent="0.3">
      <c r="A6341" s="116">
        <v>45555</v>
      </c>
      <c r="B6341" s="104">
        <v>4</v>
      </c>
      <c r="C6341" s="226">
        <v>12.647</v>
      </c>
    </row>
    <row r="6342" spans="1:3" ht="15.6" x14ac:dyDescent="0.3">
      <c r="A6342" s="116">
        <v>45555</v>
      </c>
      <c r="B6342" s="104">
        <v>5</v>
      </c>
      <c r="C6342" s="226">
        <v>12.795</v>
      </c>
    </row>
    <row r="6343" spans="1:3" ht="15.6" x14ac:dyDescent="0.3">
      <c r="A6343" s="116">
        <v>45555</v>
      </c>
      <c r="B6343" s="104">
        <v>6</v>
      </c>
      <c r="C6343" s="226">
        <v>12.648</v>
      </c>
    </row>
    <row r="6344" spans="1:3" ht="15.6" x14ac:dyDescent="0.3">
      <c r="A6344" s="116">
        <v>45555</v>
      </c>
      <c r="B6344" s="104">
        <v>7</v>
      </c>
      <c r="C6344" s="226">
        <v>12.638</v>
      </c>
    </row>
    <row r="6345" spans="1:3" ht="15.6" x14ac:dyDescent="0.3">
      <c r="A6345" s="116">
        <v>45555</v>
      </c>
      <c r="B6345" s="104">
        <v>8</v>
      </c>
      <c r="C6345" s="226">
        <v>12.818</v>
      </c>
    </row>
    <row r="6346" spans="1:3" ht="15.6" x14ac:dyDescent="0.3">
      <c r="A6346" s="116">
        <v>45555</v>
      </c>
      <c r="B6346" s="104">
        <v>9</v>
      </c>
      <c r="C6346" s="226">
        <v>13.404999999999999</v>
      </c>
    </row>
    <row r="6347" spans="1:3" ht="15.6" x14ac:dyDescent="0.3">
      <c r="A6347" s="116">
        <v>45555</v>
      </c>
      <c r="B6347" s="104">
        <v>10</v>
      </c>
      <c r="C6347" s="226">
        <v>13.56</v>
      </c>
    </row>
    <row r="6348" spans="1:3" ht="15.6" x14ac:dyDescent="0.3">
      <c r="A6348" s="116">
        <v>45555</v>
      </c>
      <c r="B6348" s="104">
        <v>11</v>
      </c>
      <c r="C6348" s="226">
        <v>14.708</v>
      </c>
    </row>
    <row r="6349" spans="1:3" ht="15.6" x14ac:dyDescent="0.3">
      <c r="A6349" s="116">
        <v>45555</v>
      </c>
      <c r="B6349" s="104">
        <v>12</v>
      </c>
      <c r="C6349" s="226">
        <v>14.59</v>
      </c>
    </row>
    <row r="6350" spans="1:3" ht="15.6" x14ac:dyDescent="0.3">
      <c r="A6350" s="116">
        <v>45555</v>
      </c>
      <c r="B6350" s="104">
        <v>13</v>
      </c>
      <c r="C6350" s="226">
        <v>14.56</v>
      </c>
    </row>
    <row r="6351" spans="1:3" ht="15.6" x14ac:dyDescent="0.3">
      <c r="A6351" s="116">
        <v>45555</v>
      </c>
      <c r="B6351" s="104">
        <v>14</v>
      </c>
      <c r="C6351" s="226">
        <v>14.236000000000001</v>
      </c>
    </row>
    <row r="6352" spans="1:3" ht="15.6" x14ac:dyDescent="0.3">
      <c r="A6352" s="116">
        <v>45555</v>
      </c>
      <c r="B6352" s="104">
        <v>15</v>
      </c>
      <c r="C6352" s="226">
        <v>13.414</v>
      </c>
    </row>
    <row r="6353" spans="1:3" ht="15.6" x14ac:dyDescent="0.3">
      <c r="A6353" s="116">
        <v>45555</v>
      </c>
      <c r="B6353" s="104">
        <v>16</v>
      </c>
      <c r="C6353" s="226">
        <v>12.781000000000001</v>
      </c>
    </row>
    <row r="6354" spans="1:3" ht="15.6" x14ac:dyDescent="0.3">
      <c r="A6354" s="116">
        <v>45555</v>
      </c>
      <c r="B6354" s="104">
        <v>17</v>
      </c>
      <c r="C6354" s="226">
        <v>12.909000000000001</v>
      </c>
    </row>
    <row r="6355" spans="1:3" ht="15.6" x14ac:dyDescent="0.3">
      <c r="A6355" s="116">
        <v>45555</v>
      </c>
      <c r="B6355" s="104">
        <v>18</v>
      </c>
      <c r="C6355" s="226">
        <v>12.472</v>
      </c>
    </row>
    <row r="6356" spans="1:3" ht="15.6" x14ac:dyDescent="0.3">
      <c r="A6356" s="116">
        <v>45555</v>
      </c>
      <c r="B6356" s="104">
        <v>19</v>
      </c>
      <c r="C6356" s="226">
        <v>11.837</v>
      </c>
    </row>
    <row r="6357" spans="1:3" ht="15.6" x14ac:dyDescent="0.3">
      <c r="A6357" s="116">
        <v>45555</v>
      </c>
      <c r="B6357" s="104">
        <v>20</v>
      </c>
      <c r="C6357" s="226">
        <v>12.259</v>
      </c>
    </row>
    <row r="6358" spans="1:3" ht="15.6" x14ac:dyDescent="0.3">
      <c r="A6358" s="116">
        <v>45555</v>
      </c>
      <c r="B6358" s="104">
        <v>21</v>
      </c>
      <c r="C6358" s="226">
        <v>11.56</v>
      </c>
    </row>
    <row r="6359" spans="1:3" ht="15.6" x14ac:dyDescent="0.3">
      <c r="A6359" s="116">
        <v>45555</v>
      </c>
      <c r="B6359" s="104">
        <v>22</v>
      </c>
      <c r="C6359" s="226">
        <v>11.17</v>
      </c>
    </row>
    <row r="6360" spans="1:3" ht="15.6" x14ac:dyDescent="0.3">
      <c r="A6360" s="116">
        <v>45555</v>
      </c>
      <c r="B6360" s="104">
        <v>23</v>
      </c>
      <c r="C6360" s="226">
        <v>11.651</v>
      </c>
    </row>
    <row r="6361" spans="1:3" ht="15.6" x14ac:dyDescent="0.3">
      <c r="A6361" s="116">
        <v>45555</v>
      </c>
      <c r="B6361" s="104">
        <v>24</v>
      </c>
      <c r="C6361" s="226">
        <v>11.379</v>
      </c>
    </row>
    <row r="6362" spans="1:3" ht="15.6" x14ac:dyDescent="0.3">
      <c r="A6362" s="116">
        <v>45556</v>
      </c>
      <c r="B6362" s="104">
        <v>1</v>
      </c>
      <c r="C6362" s="226">
        <v>11.48</v>
      </c>
    </row>
    <row r="6363" spans="1:3" ht="15.6" x14ac:dyDescent="0.3">
      <c r="A6363" s="116">
        <v>45556</v>
      </c>
      <c r="B6363" s="104">
        <v>2</v>
      </c>
      <c r="C6363" s="226">
        <v>10.428000000000001</v>
      </c>
    </row>
    <row r="6364" spans="1:3" ht="15.6" x14ac:dyDescent="0.3">
      <c r="A6364" s="116">
        <v>45556</v>
      </c>
      <c r="B6364" s="104">
        <v>3</v>
      </c>
      <c r="C6364" s="226">
        <v>9.6319999999999997</v>
      </c>
    </row>
    <row r="6365" spans="1:3" ht="15.6" x14ac:dyDescent="0.3">
      <c r="A6365" s="116">
        <v>45556</v>
      </c>
      <c r="B6365" s="104">
        <v>4</v>
      </c>
      <c r="C6365" s="226">
        <v>9.4329999999999998</v>
      </c>
    </row>
    <row r="6366" spans="1:3" ht="15.6" x14ac:dyDescent="0.3">
      <c r="A6366" s="116">
        <v>45556</v>
      </c>
      <c r="B6366" s="104">
        <v>5</v>
      </c>
      <c r="C6366" s="226">
        <v>9.7759999999999998</v>
      </c>
    </row>
    <row r="6367" spans="1:3" ht="15.6" x14ac:dyDescent="0.3">
      <c r="A6367" s="116">
        <v>45556</v>
      </c>
      <c r="B6367" s="104">
        <v>6</v>
      </c>
      <c r="C6367" s="226">
        <v>9.7850000000000001</v>
      </c>
    </row>
    <row r="6368" spans="1:3" ht="15.6" x14ac:dyDescent="0.3">
      <c r="A6368" s="116">
        <v>45556</v>
      </c>
      <c r="B6368" s="104">
        <v>7</v>
      </c>
      <c r="C6368" s="226">
        <v>9.7620000000000005</v>
      </c>
    </row>
    <row r="6369" spans="1:3" ht="15.6" x14ac:dyDescent="0.3">
      <c r="A6369" s="116">
        <v>45556</v>
      </c>
      <c r="B6369" s="104">
        <v>8</v>
      </c>
      <c r="C6369" s="226">
        <v>9.7100000000000009</v>
      </c>
    </row>
    <row r="6370" spans="1:3" ht="15.6" x14ac:dyDescent="0.3">
      <c r="A6370" s="116">
        <v>45556</v>
      </c>
      <c r="B6370" s="104">
        <v>9</v>
      </c>
      <c r="C6370" s="226">
        <v>9.7189999999999994</v>
      </c>
    </row>
    <row r="6371" spans="1:3" ht="15.6" x14ac:dyDescent="0.3">
      <c r="A6371" s="116">
        <v>45556</v>
      </c>
      <c r="B6371" s="104">
        <v>10</v>
      </c>
      <c r="C6371" s="226">
        <v>9.7739999999999991</v>
      </c>
    </row>
    <row r="6372" spans="1:3" ht="15.6" x14ac:dyDescent="0.3">
      <c r="A6372" s="116">
        <v>45556</v>
      </c>
      <c r="B6372" s="104">
        <v>11</v>
      </c>
      <c r="C6372" s="226">
        <v>10.135999999999999</v>
      </c>
    </row>
    <row r="6373" spans="1:3" ht="15.6" x14ac:dyDescent="0.3">
      <c r="A6373" s="116">
        <v>45556</v>
      </c>
      <c r="B6373" s="104">
        <v>12</v>
      </c>
      <c r="C6373" s="226">
        <v>10.002000000000001</v>
      </c>
    </row>
    <row r="6374" spans="1:3" ht="15.6" x14ac:dyDescent="0.3">
      <c r="A6374" s="116">
        <v>45556</v>
      </c>
      <c r="B6374" s="104">
        <v>13</v>
      </c>
      <c r="C6374" s="226">
        <v>9.9640000000000004</v>
      </c>
    </row>
    <row r="6375" spans="1:3" ht="15.6" x14ac:dyDescent="0.3">
      <c r="A6375" s="116">
        <v>45556</v>
      </c>
      <c r="B6375" s="104">
        <v>14</v>
      </c>
      <c r="C6375" s="226">
        <v>9.7780000000000005</v>
      </c>
    </row>
    <row r="6376" spans="1:3" ht="15.6" x14ac:dyDescent="0.3">
      <c r="A6376" s="116">
        <v>45556</v>
      </c>
      <c r="B6376" s="104">
        <v>15</v>
      </c>
      <c r="C6376" s="226">
        <v>10.085000000000001</v>
      </c>
    </row>
    <row r="6377" spans="1:3" ht="15.6" x14ac:dyDescent="0.3">
      <c r="A6377" s="116">
        <v>45556</v>
      </c>
      <c r="B6377" s="104">
        <v>16</v>
      </c>
      <c r="C6377" s="226">
        <v>10.317</v>
      </c>
    </row>
    <row r="6378" spans="1:3" ht="15.6" x14ac:dyDescent="0.3">
      <c r="A6378" s="116">
        <v>45556</v>
      </c>
      <c r="B6378" s="104">
        <v>17</v>
      </c>
      <c r="C6378" s="226">
        <v>10.287000000000001</v>
      </c>
    </row>
    <row r="6379" spans="1:3" ht="15.6" x14ac:dyDescent="0.3">
      <c r="A6379" s="116">
        <v>45556</v>
      </c>
      <c r="B6379" s="104">
        <v>18</v>
      </c>
      <c r="C6379" s="226">
        <v>9.9329999999999998</v>
      </c>
    </row>
    <row r="6380" spans="1:3" ht="15.6" x14ac:dyDescent="0.3">
      <c r="A6380" s="116">
        <v>45556</v>
      </c>
      <c r="B6380" s="104">
        <v>19</v>
      </c>
      <c r="C6380" s="226">
        <v>9.8789999999999996</v>
      </c>
    </row>
    <row r="6381" spans="1:3" ht="15.6" x14ac:dyDescent="0.3">
      <c r="A6381" s="116">
        <v>45556</v>
      </c>
      <c r="B6381" s="104">
        <v>20</v>
      </c>
      <c r="C6381" s="226">
        <v>10.037000000000001</v>
      </c>
    </row>
    <row r="6382" spans="1:3" ht="15.6" x14ac:dyDescent="0.3">
      <c r="A6382" s="116">
        <v>45556</v>
      </c>
      <c r="B6382" s="104">
        <v>21</v>
      </c>
      <c r="C6382" s="226">
        <v>9.8279999999999994</v>
      </c>
    </row>
    <row r="6383" spans="1:3" ht="15.6" x14ac:dyDescent="0.3">
      <c r="A6383" s="116">
        <v>45556</v>
      </c>
      <c r="B6383" s="104">
        <v>22</v>
      </c>
      <c r="C6383" s="226">
        <v>9.6389999999999993</v>
      </c>
    </row>
    <row r="6384" spans="1:3" ht="15.6" x14ac:dyDescent="0.3">
      <c r="A6384" s="116">
        <v>45556</v>
      </c>
      <c r="B6384" s="104">
        <v>23</v>
      </c>
      <c r="C6384" s="226">
        <v>9.5190000000000001</v>
      </c>
    </row>
    <row r="6385" spans="1:3" ht="15.6" x14ac:dyDescent="0.3">
      <c r="A6385" s="116">
        <v>45556</v>
      </c>
      <c r="B6385" s="104">
        <v>24</v>
      </c>
      <c r="C6385" s="226">
        <v>9.3249999999999993</v>
      </c>
    </row>
    <row r="6386" spans="1:3" ht="15.6" x14ac:dyDescent="0.3">
      <c r="A6386" s="116">
        <v>45557</v>
      </c>
      <c r="B6386" s="104">
        <v>1</v>
      </c>
      <c r="C6386" s="226">
        <v>9.4640000000000004</v>
      </c>
    </row>
    <row r="6387" spans="1:3" ht="15.6" x14ac:dyDescent="0.3">
      <c r="A6387" s="116">
        <v>45557</v>
      </c>
      <c r="B6387" s="104">
        <v>2</v>
      </c>
      <c r="C6387" s="226">
        <v>9.407</v>
      </c>
    </row>
    <row r="6388" spans="1:3" ht="15.6" x14ac:dyDescent="0.3">
      <c r="A6388" s="116">
        <v>45557</v>
      </c>
      <c r="B6388" s="104">
        <v>3</v>
      </c>
      <c r="C6388" s="226">
        <v>9.343</v>
      </c>
    </row>
    <row r="6389" spans="1:3" ht="15.6" x14ac:dyDescent="0.3">
      <c r="A6389" s="116">
        <v>45557</v>
      </c>
      <c r="B6389" s="104">
        <v>4</v>
      </c>
      <c r="C6389" s="226">
        <v>9.1609999999999996</v>
      </c>
    </row>
    <row r="6390" spans="1:3" ht="15.6" x14ac:dyDescent="0.3">
      <c r="A6390" s="116">
        <v>45557</v>
      </c>
      <c r="B6390" s="104">
        <v>5</v>
      </c>
      <c r="C6390" s="226">
        <v>9.2509999999999994</v>
      </c>
    </row>
    <row r="6391" spans="1:3" ht="15.6" x14ac:dyDescent="0.3">
      <c r="A6391" s="116">
        <v>45557</v>
      </c>
      <c r="B6391" s="104">
        <v>6</v>
      </c>
      <c r="C6391" s="226">
        <v>8.9429999999999996</v>
      </c>
    </row>
    <row r="6392" spans="1:3" ht="15.6" x14ac:dyDescent="0.3">
      <c r="A6392" s="116">
        <v>45557</v>
      </c>
      <c r="B6392" s="104">
        <v>7</v>
      </c>
      <c r="C6392" s="226">
        <v>9.5050000000000008</v>
      </c>
    </row>
    <row r="6393" spans="1:3" ht="15.6" x14ac:dyDescent="0.3">
      <c r="A6393" s="116">
        <v>45557</v>
      </c>
      <c r="B6393" s="104">
        <v>8</v>
      </c>
      <c r="C6393" s="226">
        <v>9.3979999999999997</v>
      </c>
    </row>
    <row r="6394" spans="1:3" ht="15.6" x14ac:dyDescent="0.3">
      <c r="A6394" s="116">
        <v>45557</v>
      </c>
      <c r="B6394" s="104">
        <v>9</v>
      </c>
      <c r="C6394" s="226">
        <v>9.4169999999999998</v>
      </c>
    </row>
    <row r="6395" spans="1:3" ht="15.6" x14ac:dyDescent="0.3">
      <c r="A6395" s="116">
        <v>45557</v>
      </c>
      <c r="B6395" s="104">
        <v>10</v>
      </c>
      <c r="C6395" s="226">
        <v>9.4779999999999998</v>
      </c>
    </row>
    <row r="6396" spans="1:3" ht="15.6" x14ac:dyDescent="0.3">
      <c r="A6396" s="116">
        <v>45557</v>
      </c>
      <c r="B6396" s="104">
        <v>11</v>
      </c>
      <c r="C6396" s="226">
        <v>9.8000000000000007</v>
      </c>
    </row>
    <row r="6397" spans="1:3" ht="15.6" x14ac:dyDescent="0.3">
      <c r="A6397" s="116">
        <v>45557</v>
      </c>
      <c r="B6397" s="104">
        <v>12</v>
      </c>
      <c r="C6397" s="226">
        <v>9.8789999999999996</v>
      </c>
    </row>
    <row r="6398" spans="1:3" ht="15.6" x14ac:dyDescent="0.3">
      <c r="A6398" s="116">
        <v>45557</v>
      </c>
      <c r="B6398" s="104">
        <v>13</v>
      </c>
      <c r="C6398" s="226">
        <v>10.125</v>
      </c>
    </row>
    <row r="6399" spans="1:3" ht="15.6" x14ac:dyDescent="0.3">
      <c r="A6399" s="116">
        <v>45557</v>
      </c>
      <c r="B6399" s="104">
        <v>14</v>
      </c>
      <c r="C6399" s="226">
        <v>10.134</v>
      </c>
    </row>
    <row r="6400" spans="1:3" ht="15.6" x14ac:dyDescent="0.3">
      <c r="A6400" s="116">
        <v>45557</v>
      </c>
      <c r="B6400" s="104">
        <v>15</v>
      </c>
      <c r="C6400" s="226">
        <v>10.132999999999999</v>
      </c>
    </row>
    <row r="6401" spans="1:3" ht="15.6" x14ac:dyDescent="0.3">
      <c r="A6401" s="116">
        <v>45557</v>
      </c>
      <c r="B6401" s="104">
        <v>16</v>
      </c>
      <c r="C6401" s="226">
        <v>10.403</v>
      </c>
    </row>
    <row r="6402" spans="1:3" ht="15.6" x14ac:dyDescent="0.3">
      <c r="A6402" s="116">
        <v>45557</v>
      </c>
      <c r="B6402" s="104">
        <v>17</v>
      </c>
      <c r="C6402" s="226">
        <v>10.547000000000001</v>
      </c>
    </row>
    <row r="6403" spans="1:3" ht="15.6" x14ac:dyDescent="0.3">
      <c r="A6403" s="116">
        <v>45557</v>
      </c>
      <c r="B6403" s="104">
        <v>18</v>
      </c>
      <c r="C6403" s="226">
        <v>10.297000000000001</v>
      </c>
    </row>
    <row r="6404" spans="1:3" ht="15.6" x14ac:dyDescent="0.3">
      <c r="A6404" s="116">
        <v>45557</v>
      </c>
      <c r="B6404" s="104">
        <v>19</v>
      </c>
      <c r="C6404" s="226">
        <v>11.055999999999999</v>
      </c>
    </row>
    <row r="6405" spans="1:3" ht="15.6" x14ac:dyDescent="0.3">
      <c r="A6405" s="116">
        <v>45557</v>
      </c>
      <c r="B6405" s="104">
        <v>20</v>
      </c>
      <c r="C6405" s="226">
        <v>11.590999999999999</v>
      </c>
    </row>
    <row r="6406" spans="1:3" ht="15.6" x14ac:dyDescent="0.3">
      <c r="A6406" s="116">
        <v>45557</v>
      </c>
      <c r="B6406" s="104">
        <v>21</v>
      </c>
      <c r="C6406" s="226">
        <v>11.228</v>
      </c>
    </row>
    <row r="6407" spans="1:3" ht="15.6" x14ac:dyDescent="0.3">
      <c r="A6407" s="116">
        <v>45557</v>
      </c>
      <c r="B6407" s="104">
        <v>22</v>
      </c>
      <c r="C6407" s="226">
        <v>10.754</v>
      </c>
    </row>
    <row r="6408" spans="1:3" ht="15.6" x14ac:dyDescent="0.3">
      <c r="A6408" s="116">
        <v>45557</v>
      </c>
      <c r="B6408" s="104">
        <v>23</v>
      </c>
      <c r="C6408" s="226">
        <v>11.699</v>
      </c>
    </row>
    <row r="6409" spans="1:3" ht="15.6" x14ac:dyDescent="0.3">
      <c r="A6409" s="116">
        <v>45557</v>
      </c>
      <c r="B6409" s="104">
        <v>24</v>
      </c>
      <c r="C6409" s="226">
        <v>11.974</v>
      </c>
    </row>
    <row r="6410" spans="1:3" ht="15.6" x14ac:dyDescent="0.3">
      <c r="A6410" s="116">
        <v>45558</v>
      </c>
      <c r="B6410" s="104">
        <v>1</v>
      </c>
      <c r="C6410" s="226">
        <v>11.863</v>
      </c>
    </row>
    <row r="6411" spans="1:3" ht="15.6" x14ac:dyDescent="0.3">
      <c r="A6411" s="116">
        <v>45558</v>
      </c>
      <c r="B6411" s="104">
        <v>2</v>
      </c>
      <c r="C6411" s="226">
        <v>12.004</v>
      </c>
    </row>
    <row r="6412" spans="1:3" ht="15.6" x14ac:dyDescent="0.3">
      <c r="A6412" s="116">
        <v>45558</v>
      </c>
      <c r="B6412" s="104">
        <v>3</v>
      </c>
      <c r="C6412" s="226">
        <v>11.561999999999999</v>
      </c>
    </row>
    <row r="6413" spans="1:3" ht="15.6" x14ac:dyDescent="0.3">
      <c r="A6413" s="116">
        <v>45558</v>
      </c>
      <c r="B6413" s="104">
        <v>4</v>
      </c>
      <c r="C6413" s="226">
        <v>11.35</v>
      </c>
    </row>
    <row r="6414" spans="1:3" ht="15.6" x14ac:dyDescent="0.3">
      <c r="A6414" s="116">
        <v>45558</v>
      </c>
      <c r="B6414" s="104">
        <v>5</v>
      </c>
      <c r="C6414" s="226">
        <v>11.567</v>
      </c>
    </row>
    <row r="6415" spans="1:3" ht="15.6" x14ac:dyDescent="0.3">
      <c r="A6415" s="116">
        <v>45558</v>
      </c>
      <c r="B6415" s="104">
        <v>6</v>
      </c>
      <c r="C6415" s="226">
        <v>11.645</v>
      </c>
    </row>
    <row r="6416" spans="1:3" ht="15.6" x14ac:dyDescent="0.3">
      <c r="A6416" s="116">
        <v>45558</v>
      </c>
      <c r="B6416" s="104">
        <v>7</v>
      </c>
      <c r="C6416" s="226">
        <v>12.019</v>
      </c>
    </row>
    <row r="6417" spans="1:3" ht="15.6" x14ac:dyDescent="0.3">
      <c r="A6417" s="116">
        <v>45558</v>
      </c>
      <c r="B6417" s="104">
        <v>8</v>
      </c>
      <c r="C6417" s="226">
        <v>12.172000000000001</v>
      </c>
    </row>
    <row r="6418" spans="1:3" ht="15.6" x14ac:dyDescent="0.3">
      <c r="A6418" s="116">
        <v>45558</v>
      </c>
      <c r="B6418" s="104">
        <v>9</v>
      </c>
      <c r="C6418" s="226">
        <v>12.893000000000001</v>
      </c>
    </row>
    <row r="6419" spans="1:3" ht="15.6" x14ac:dyDescent="0.3">
      <c r="A6419" s="116">
        <v>45558</v>
      </c>
      <c r="B6419" s="104">
        <v>10</v>
      </c>
      <c r="C6419" s="226">
        <v>14.228999999999999</v>
      </c>
    </row>
    <row r="6420" spans="1:3" ht="15.6" x14ac:dyDescent="0.3">
      <c r="A6420" s="116">
        <v>45558</v>
      </c>
      <c r="B6420" s="104">
        <v>11</v>
      </c>
      <c r="C6420" s="226">
        <v>14.664</v>
      </c>
    </row>
    <row r="6421" spans="1:3" ht="15.6" x14ac:dyDescent="0.3">
      <c r="A6421" s="116">
        <v>45558</v>
      </c>
      <c r="B6421" s="104">
        <v>12</v>
      </c>
      <c r="C6421" s="226">
        <v>14.843999999999999</v>
      </c>
    </row>
    <row r="6422" spans="1:3" ht="15.6" x14ac:dyDescent="0.3">
      <c r="A6422" s="116">
        <v>45558</v>
      </c>
      <c r="B6422" s="104">
        <v>13</v>
      </c>
      <c r="C6422" s="226">
        <v>15.787000000000001</v>
      </c>
    </row>
    <row r="6423" spans="1:3" ht="15.6" x14ac:dyDescent="0.3">
      <c r="A6423" s="116">
        <v>45558</v>
      </c>
      <c r="B6423" s="104">
        <v>14</v>
      </c>
      <c r="C6423" s="226">
        <v>16.271000000000001</v>
      </c>
    </row>
    <row r="6424" spans="1:3" ht="15.6" x14ac:dyDescent="0.3">
      <c r="A6424" s="116">
        <v>45558</v>
      </c>
      <c r="B6424" s="104">
        <v>15</v>
      </c>
      <c r="C6424" s="226">
        <v>16.373999999999999</v>
      </c>
    </row>
    <row r="6425" spans="1:3" ht="15.6" x14ac:dyDescent="0.3">
      <c r="A6425" s="116">
        <v>45558</v>
      </c>
      <c r="B6425" s="104">
        <v>16</v>
      </c>
      <c r="C6425" s="226">
        <v>17.085000000000001</v>
      </c>
    </row>
    <row r="6426" spans="1:3" ht="15.6" x14ac:dyDescent="0.3">
      <c r="A6426" s="116">
        <v>45558</v>
      </c>
      <c r="B6426" s="104">
        <v>17</v>
      </c>
      <c r="C6426" s="226">
        <v>17.744</v>
      </c>
    </row>
    <row r="6427" spans="1:3" ht="15.6" x14ac:dyDescent="0.3">
      <c r="A6427" s="116">
        <v>45558</v>
      </c>
      <c r="B6427" s="104">
        <v>18</v>
      </c>
      <c r="C6427" s="226">
        <v>17.648</v>
      </c>
    </row>
    <row r="6428" spans="1:3" ht="15.6" x14ac:dyDescent="0.3">
      <c r="A6428" s="116">
        <v>45558</v>
      </c>
      <c r="B6428" s="104">
        <v>19</v>
      </c>
      <c r="C6428" s="226">
        <v>16.602</v>
      </c>
    </row>
    <row r="6429" spans="1:3" ht="15.6" x14ac:dyDescent="0.3">
      <c r="A6429" s="116">
        <v>45558</v>
      </c>
      <c r="B6429" s="104">
        <v>20</v>
      </c>
      <c r="C6429" s="226">
        <v>16.741</v>
      </c>
    </row>
    <row r="6430" spans="1:3" ht="15.6" x14ac:dyDescent="0.3">
      <c r="A6430" s="116">
        <v>45558</v>
      </c>
      <c r="B6430" s="104">
        <v>21</v>
      </c>
      <c r="C6430" s="226">
        <v>17.332999999999998</v>
      </c>
    </row>
    <row r="6431" spans="1:3" ht="15.6" x14ac:dyDescent="0.3">
      <c r="A6431" s="116">
        <v>45558</v>
      </c>
      <c r="B6431" s="104">
        <v>22</v>
      </c>
      <c r="C6431" s="226">
        <v>17.093</v>
      </c>
    </row>
    <row r="6432" spans="1:3" ht="15.6" x14ac:dyDescent="0.3">
      <c r="A6432" s="116">
        <v>45558</v>
      </c>
      <c r="B6432" s="104">
        <v>23</v>
      </c>
      <c r="C6432" s="226">
        <v>16.817</v>
      </c>
    </row>
    <row r="6433" spans="1:3" ht="15.6" x14ac:dyDescent="0.3">
      <c r="A6433" s="116">
        <v>45558</v>
      </c>
      <c r="B6433" s="104">
        <v>24</v>
      </c>
      <c r="C6433" s="226">
        <v>16.872</v>
      </c>
    </row>
    <row r="6434" spans="1:3" ht="15.6" x14ac:dyDescent="0.3">
      <c r="A6434" s="116">
        <v>45559</v>
      </c>
      <c r="B6434" s="104">
        <v>1</v>
      </c>
      <c r="C6434" s="226">
        <v>17.091000000000001</v>
      </c>
    </row>
    <row r="6435" spans="1:3" ht="15.6" x14ac:dyDescent="0.3">
      <c r="A6435" s="116">
        <v>45559</v>
      </c>
      <c r="B6435" s="104">
        <v>2</v>
      </c>
      <c r="C6435" s="226">
        <v>16.471</v>
      </c>
    </row>
    <row r="6436" spans="1:3" ht="15.6" x14ac:dyDescent="0.3">
      <c r="A6436" s="116">
        <v>45559</v>
      </c>
      <c r="B6436" s="104">
        <v>3</v>
      </c>
      <c r="C6436" s="226">
        <v>15.638</v>
      </c>
    </row>
    <row r="6437" spans="1:3" ht="15.6" x14ac:dyDescent="0.3">
      <c r="A6437" s="116">
        <v>45559</v>
      </c>
      <c r="B6437" s="104">
        <v>4</v>
      </c>
      <c r="C6437" s="226">
        <v>14.723000000000001</v>
      </c>
    </row>
    <row r="6438" spans="1:3" ht="15.6" x14ac:dyDescent="0.3">
      <c r="A6438" s="116">
        <v>45559</v>
      </c>
      <c r="B6438" s="104">
        <v>5</v>
      </c>
      <c r="C6438" s="226">
        <v>14.03</v>
      </c>
    </row>
    <row r="6439" spans="1:3" ht="15.6" x14ac:dyDescent="0.3">
      <c r="A6439" s="116">
        <v>45559</v>
      </c>
      <c r="B6439" s="104">
        <v>6</v>
      </c>
      <c r="C6439" s="226">
        <v>14.077</v>
      </c>
    </row>
    <row r="6440" spans="1:3" ht="15.6" x14ac:dyDescent="0.3">
      <c r="A6440" s="116">
        <v>45559</v>
      </c>
      <c r="B6440" s="104">
        <v>7</v>
      </c>
      <c r="C6440" s="226">
        <v>14.829000000000001</v>
      </c>
    </row>
    <row r="6441" spans="1:3" ht="15.6" x14ac:dyDescent="0.3">
      <c r="A6441" s="116">
        <v>45559</v>
      </c>
      <c r="B6441" s="104">
        <v>8</v>
      </c>
      <c r="C6441" s="226">
        <v>15.513</v>
      </c>
    </row>
    <row r="6442" spans="1:3" ht="15.6" x14ac:dyDescent="0.3">
      <c r="A6442" s="116">
        <v>45559</v>
      </c>
      <c r="B6442" s="104">
        <v>9</v>
      </c>
      <c r="C6442" s="226">
        <v>15.781000000000001</v>
      </c>
    </row>
    <row r="6443" spans="1:3" ht="15.6" x14ac:dyDescent="0.3">
      <c r="A6443" s="116">
        <v>45559</v>
      </c>
      <c r="B6443" s="104">
        <v>10</v>
      </c>
      <c r="C6443" s="226">
        <v>16.702999999999999</v>
      </c>
    </row>
    <row r="6444" spans="1:3" ht="15.6" x14ac:dyDescent="0.3">
      <c r="A6444" s="116">
        <v>45559</v>
      </c>
      <c r="B6444" s="104">
        <v>11</v>
      </c>
      <c r="C6444" s="226">
        <v>16.875</v>
      </c>
    </row>
    <row r="6445" spans="1:3" ht="15.6" x14ac:dyDescent="0.3">
      <c r="A6445" s="116">
        <v>45559</v>
      </c>
      <c r="B6445" s="104">
        <v>12</v>
      </c>
      <c r="C6445" s="226">
        <v>17.905000000000001</v>
      </c>
    </row>
    <row r="6446" spans="1:3" ht="15.6" x14ac:dyDescent="0.3">
      <c r="A6446" s="116">
        <v>45559</v>
      </c>
      <c r="B6446" s="104">
        <v>13</v>
      </c>
      <c r="C6446" s="226">
        <v>17.73</v>
      </c>
    </row>
    <row r="6447" spans="1:3" ht="15.6" x14ac:dyDescent="0.3">
      <c r="A6447" s="116">
        <v>45559</v>
      </c>
      <c r="B6447" s="104">
        <v>14</v>
      </c>
      <c r="C6447" s="226">
        <v>18.815999999999999</v>
      </c>
    </row>
    <row r="6448" spans="1:3" ht="15.6" x14ac:dyDescent="0.3">
      <c r="A6448" s="116">
        <v>45559</v>
      </c>
      <c r="B6448" s="104">
        <v>15</v>
      </c>
      <c r="C6448" s="226">
        <v>18.681999999999999</v>
      </c>
    </row>
    <row r="6449" spans="1:3" ht="15.6" x14ac:dyDescent="0.3">
      <c r="A6449" s="116">
        <v>45559</v>
      </c>
      <c r="B6449" s="104">
        <v>16</v>
      </c>
      <c r="C6449" s="226">
        <v>17.966000000000001</v>
      </c>
    </row>
    <row r="6450" spans="1:3" ht="15.6" x14ac:dyDescent="0.3">
      <c r="A6450" s="116">
        <v>45559</v>
      </c>
      <c r="B6450" s="104">
        <v>17</v>
      </c>
      <c r="C6450" s="226">
        <v>17.363</v>
      </c>
    </row>
    <row r="6451" spans="1:3" ht="15.6" x14ac:dyDescent="0.3">
      <c r="A6451" s="116">
        <v>45559</v>
      </c>
      <c r="B6451" s="104">
        <v>18</v>
      </c>
      <c r="C6451" s="226">
        <v>16.939</v>
      </c>
    </row>
    <row r="6452" spans="1:3" ht="15.6" x14ac:dyDescent="0.3">
      <c r="A6452" s="116">
        <v>45559</v>
      </c>
      <c r="B6452" s="104">
        <v>19</v>
      </c>
      <c r="C6452" s="226">
        <v>16.555</v>
      </c>
    </row>
    <row r="6453" spans="1:3" ht="15.6" x14ac:dyDescent="0.3">
      <c r="A6453" s="116">
        <v>45559</v>
      </c>
      <c r="B6453" s="104">
        <v>20</v>
      </c>
      <c r="C6453" s="226">
        <v>17.524999999999999</v>
      </c>
    </row>
    <row r="6454" spans="1:3" ht="15.6" x14ac:dyDescent="0.3">
      <c r="A6454" s="116">
        <v>45559</v>
      </c>
      <c r="B6454" s="104">
        <v>21</v>
      </c>
      <c r="C6454" s="226">
        <v>18.667000000000002</v>
      </c>
    </row>
    <row r="6455" spans="1:3" ht="15.6" x14ac:dyDescent="0.3">
      <c r="A6455" s="116">
        <v>45559</v>
      </c>
      <c r="B6455" s="104">
        <v>22</v>
      </c>
      <c r="C6455" s="226">
        <v>16.991</v>
      </c>
    </row>
    <row r="6456" spans="1:3" ht="15.6" x14ac:dyDescent="0.3">
      <c r="A6456" s="116">
        <v>45559</v>
      </c>
      <c r="B6456" s="104">
        <v>23</v>
      </c>
      <c r="C6456" s="226">
        <v>16.530999999999999</v>
      </c>
    </row>
    <row r="6457" spans="1:3" ht="15.6" x14ac:dyDescent="0.3">
      <c r="A6457" s="116">
        <v>45559</v>
      </c>
      <c r="B6457" s="104">
        <v>24</v>
      </c>
      <c r="C6457" s="226">
        <v>16.975999999999999</v>
      </c>
    </row>
    <row r="6458" spans="1:3" ht="15.6" x14ac:dyDescent="0.3">
      <c r="A6458" s="116">
        <v>45560</v>
      </c>
      <c r="B6458" s="104">
        <v>1</v>
      </c>
      <c r="C6458" s="226">
        <v>16.530999999999999</v>
      </c>
    </row>
    <row r="6459" spans="1:3" ht="15.6" x14ac:dyDescent="0.3">
      <c r="A6459" s="116">
        <v>45560</v>
      </c>
      <c r="B6459" s="104">
        <v>2</v>
      </c>
      <c r="C6459" s="226">
        <v>15.923999999999999</v>
      </c>
    </row>
    <row r="6460" spans="1:3" ht="15.6" x14ac:dyDescent="0.3">
      <c r="A6460" s="116">
        <v>45560</v>
      </c>
      <c r="B6460" s="104">
        <v>3</v>
      </c>
      <c r="C6460" s="226">
        <v>15.523</v>
      </c>
    </row>
    <row r="6461" spans="1:3" ht="15.6" x14ac:dyDescent="0.3">
      <c r="A6461" s="116">
        <v>45560</v>
      </c>
      <c r="B6461" s="104">
        <v>4</v>
      </c>
      <c r="C6461" s="226">
        <v>15.467000000000001</v>
      </c>
    </row>
    <row r="6462" spans="1:3" ht="15.6" x14ac:dyDescent="0.3">
      <c r="A6462" s="116">
        <v>45560</v>
      </c>
      <c r="B6462" s="104">
        <v>5</v>
      </c>
      <c r="C6462" s="226">
        <v>15.92</v>
      </c>
    </row>
    <row r="6463" spans="1:3" ht="15.6" x14ac:dyDescent="0.3">
      <c r="A6463" s="116">
        <v>45560</v>
      </c>
      <c r="B6463" s="104">
        <v>6</v>
      </c>
      <c r="C6463" s="226">
        <v>16.332999999999998</v>
      </c>
    </row>
    <row r="6464" spans="1:3" ht="15.6" x14ac:dyDescent="0.3">
      <c r="A6464" s="116">
        <v>45560</v>
      </c>
      <c r="B6464" s="104">
        <v>7</v>
      </c>
      <c r="C6464" s="226">
        <v>16.536000000000001</v>
      </c>
    </row>
    <row r="6465" spans="1:3" ht="15.6" x14ac:dyDescent="0.3">
      <c r="A6465" s="116">
        <v>45560</v>
      </c>
      <c r="B6465" s="104">
        <v>8</v>
      </c>
      <c r="C6465" s="226">
        <v>17.361000000000001</v>
      </c>
    </row>
    <row r="6466" spans="1:3" ht="15.6" x14ac:dyDescent="0.3">
      <c r="A6466" s="116">
        <v>45560</v>
      </c>
      <c r="B6466" s="104">
        <v>9</v>
      </c>
      <c r="C6466" s="226">
        <v>17.984000000000002</v>
      </c>
    </row>
    <row r="6467" spans="1:3" ht="15.6" x14ac:dyDescent="0.3">
      <c r="A6467" s="116">
        <v>45560</v>
      </c>
      <c r="B6467" s="104">
        <v>10</v>
      </c>
      <c r="C6467" s="226">
        <v>17.254000000000001</v>
      </c>
    </row>
    <row r="6468" spans="1:3" ht="15.6" x14ac:dyDescent="0.3">
      <c r="A6468" s="116">
        <v>45560</v>
      </c>
      <c r="B6468" s="104">
        <v>11</v>
      </c>
      <c r="C6468" s="226">
        <v>19.087</v>
      </c>
    </row>
    <row r="6469" spans="1:3" ht="15.6" x14ac:dyDescent="0.3">
      <c r="A6469" s="116">
        <v>45560</v>
      </c>
      <c r="B6469" s="104">
        <v>12</v>
      </c>
      <c r="C6469" s="226">
        <v>19.172999999999998</v>
      </c>
    </row>
    <row r="6470" spans="1:3" ht="15.6" x14ac:dyDescent="0.3">
      <c r="A6470" s="116">
        <v>45560</v>
      </c>
      <c r="B6470" s="104">
        <v>13</v>
      </c>
      <c r="C6470" s="226">
        <v>19.285</v>
      </c>
    </row>
    <row r="6471" spans="1:3" ht="15.6" x14ac:dyDescent="0.3">
      <c r="A6471" s="116">
        <v>45560</v>
      </c>
      <c r="B6471" s="104">
        <v>14</v>
      </c>
      <c r="C6471" s="226">
        <v>19.116</v>
      </c>
    </row>
    <row r="6472" spans="1:3" ht="15.6" x14ac:dyDescent="0.3">
      <c r="A6472" s="116">
        <v>45560</v>
      </c>
      <c r="B6472" s="104">
        <v>15</v>
      </c>
      <c r="C6472" s="226">
        <v>19.006</v>
      </c>
    </row>
    <row r="6473" spans="1:3" ht="15.6" x14ac:dyDescent="0.3">
      <c r="A6473" s="116">
        <v>45560</v>
      </c>
      <c r="B6473" s="104">
        <v>16</v>
      </c>
      <c r="C6473" s="226">
        <v>19.751999999999999</v>
      </c>
    </row>
    <row r="6474" spans="1:3" ht="15.6" x14ac:dyDescent="0.3">
      <c r="A6474" s="116">
        <v>45560</v>
      </c>
      <c r="B6474" s="104">
        <v>17</v>
      </c>
      <c r="C6474" s="226">
        <v>19.553000000000001</v>
      </c>
    </row>
    <row r="6475" spans="1:3" ht="15.6" x14ac:dyDescent="0.3">
      <c r="A6475" s="116">
        <v>45560</v>
      </c>
      <c r="B6475" s="104">
        <v>18</v>
      </c>
      <c r="C6475" s="226">
        <v>18.866</v>
      </c>
    </row>
    <row r="6476" spans="1:3" ht="15.6" x14ac:dyDescent="0.3">
      <c r="A6476" s="116">
        <v>45560</v>
      </c>
      <c r="B6476" s="104">
        <v>19</v>
      </c>
      <c r="C6476" s="226">
        <v>18.788</v>
      </c>
    </row>
    <row r="6477" spans="1:3" ht="15.6" x14ac:dyDescent="0.3">
      <c r="A6477" s="116">
        <v>45560</v>
      </c>
      <c r="B6477" s="104">
        <v>20</v>
      </c>
      <c r="C6477" s="226">
        <v>18.475999999999999</v>
      </c>
    </row>
    <row r="6478" spans="1:3" ht="15.6" x14ac:dyDescent="0.3">
      <c r="A6478" s="116">
        <v>45560</v>
      </c>
      <c r="B6478" s="104">
        <v>21</v>
      </c>
      <c r="C6478" s="226">
        <v>18.273</v>
      </c>
    </row>
    <row r="6479" spans="1:3" ht="15.6" x14ac:dyDescent="0.3">
      <c r="A6479" s="116">
        <v>45560</v>
      </c>
      <c r="B6479" s="104">
        <v>22</v>
      </c>
      <c r="C6479" s="226">
        <v>17.706</v>
      </c>
    </row>
    <row r="6480" spans="1:3" ht="15.6" x14ac:dyDescent="0.3">
      <c r="A6480" s="116">
        <v>45560</v>
      </c>
      <c r="B6480" s="104">
        <v>23</v>
      </c>
      <c r="C6480" s="226">
        <v>16.96</v>
      </c>
    </row>
    <row r="6481" spans="1:3" ht="15.6" x14ac:dyDescent="0.3">
      <c r="A6481" s="116">
        <v>45560</v>
      </c>
      <c r="B6481" s="104">
        <v>24</v>
      </c>
      <c r="C6481" s="226">
        <v>15.79</v>
      </c>
    </row>
    <row r="6482" spans="1:3" ht="15.6" x14ac:dyDescent="0.3">
      <c r="A6482" s="116">
        <v>45561</v>
      </c>
      <c r="B6482" s="104">
        <v>1</v>
      </c>
      <c r="C6482" s="226">
        <v>15.861000000000001</v>
      </c>
    </row>
    <row r="6483" spans="1:3" ht="15.6" x14ac:dyDescent="0.3">
      <c r="A6483" s="116">
        <v>45561</v>
      </c>
      <c r="B6483" s="104">
        <v>2</v>
      </c>
      <c r="C6483" s="226">
        <v>15.176</v>
      </c>
    </row>
    <row r="6484" spans="1:3" ht="15.6" x14ac:dyDescent="0.3">
      <c r="A6484" s="116">
        <v>45561</v>
      </c>
      <c r="B6484" s="104">
        <v>3</v>
      </c>
      <c r="C6484" s="226">
        <v>14.94</v>
      </c>
    </row>
    <row r="6485" spans="1:3" ht="15.6" x14ac:dyDescent="0.3">
      <c r="A6485" s="116">
        <v>45561</v>
      </c>
      <c r="B6485" s="104">
        <v>4</v>
      </c>
      <c r="C6485" s="226">
        <v>14.422000000000001</v>
      </c>
    </row>
    <row r="6486" spans="1:3" ht="15.6" x14ac:dyDescent="0.3">
      <c r="A6486" s="116">
        <v>45561</v>
      </c>
      <c r="B6486" s="104">
        <v>5</v>
      </c>
      <c r="C6486" s="226">
        <v>14.167999999999999</v>
      </c>
    </row>
    <row r="6487" spans="1:3" ht="15.6" x14ac:dyDescent="0.3">
      <c r="A6487" s="116">
        <v>45561</v>
      </c>
      <c r="B6487" s="104">
        <v>6</v>
      </c>
      <c r="C6487" s="226">
        <v>15.073</v>
      </c>
    </row>
    <row r="6488" spans="1:3" ht="15.6" x14ac:dyDescent="0.3">
      <c r="A6488" s="116">
        <v>45561</v>
      </c>
      <c r="B6488" s="104">
        <v>7</v>
      </c>
      <c r="C6488" s="226">
        <v>15.808999999999999</v>
      </c>
    </row>
    <row r="6489" spans="1:3" ht="15.6" x14ac:dyDescent="0.3">
      <c r="A6489" s="116">
        <v>45561</v>
      </c>
      <c r="B6489" s="104">
        <v>8</v>
      </c>
      <c r="C6489" s="226">
        <v>16.096</v>
      </c>
    </row>
    <row r="6490" spans="1:3" ht="15.6" x14ac:dyDescent="0.3">
      <c r="A6490" s="116">
        <v>45561</v>
      </c>
      <c r="B6490" s="104">
        <v>9</v>
      </c>
      <c r="C6490" s="226">
        <v>16.288</v>
      </c>
    </row>
    <row r="6491" spans="1:3" ht="15.6" x14ac:dyDescent="0.3">
      <c r="A6491" s="116">
        <v>45561</v>
      </c>
      <c r="B6491" s="104">
        <v>10</v>
      </c>
      <c r="C6491" s="226">
        <v>16.175999999999998</v>
      </c>
    </row>
    <row r="6492" spans="1:3" ht="15.6" x14ac:dyDescent="0.3">
      <c r="A6492" s="116">
        <v>45561</v>
      </c>
      <c r="B6492" s="104">
        <v>11</v>
      </c>
      <c r="C6492" s="226">
        <v>16.707999999999998</v>
      </c>
    </row>
    <row r="6493" spans="1:3" ht="15.6" x14ac:dyDescent="0.3">
      <c r="A6493" s="116">
        <v>45561</v>
      </c>
      <c r="B6493" s="104">
        <v>12</v>
      </c>
      <c r="C6493" s="226">
        <v>17.358000000000001</v>
      </c>
    </row>
    <row r="6494" spans="1:3" ht="15.6" x14ac:dyDescent="0.3">
      <c r="A6494" s="116">
        <v>45561</v>
      </c>
      <c r="B6494" s="104">
        <v>13</v>
      </c>
      <c r="C6494" s="226">
        <v>16.712</v>
      </c>
    </row>
    <row r="6495" spans="1:3" ht="15.6" x14ac:dyDescent="0.3">
      <c r="A6495" s="116">
        <v>45561</v>
      </c>
      <c r="B6495" s="104">
        <v>14</v>
      </c>
      <c r="C6495" s="226">
        <v>16.657</v>
      </c>
    </row>
    <row r="6496" spans="1:3" ht="15.6" x14ac:dyDescent="0.3">
      <c r="A6496" s="116">
        <v>45561</v>
      </c>
      <c r="B6496" s="104">
        <v>15</v>
      </c>
      <c r="C6496" s="226">
        <v>16.654</v>
      </c>
    </row>
    <row r="6497" spans="1:3" ht="15.6" x14ac:dyDescent="0.3">
      <c r="A6497" s="116">
        <v>45561</v>
      </c>
      <c r="B6497" s="104">
        <v>16</v>
      </c>
      <c r="C6497" s="226">
        <v>16.992999999999999</v>
      </c>
    </row>
    <row r="6498" spans="1:3" ht="15.6" x14ac:dyDescent="0.3">
      <c r="A6498" s="116">
        <v>45561</v>
      </c>
      <c r="B6498" s="104">
        <v>17</v>
      </c>
      <c r="C6498" s="226">
        <v>16.638000000000002</v>
      </c>
    </row>
    <row r="6499" spans="1:3" ht="15.6" x14ac:dyDescent="0.3">
      <c r="A6499" s="116">
        <v>45561</v>
      </c>
      <c r="B6499" s="104">
        <v>18</v>
      </c>
      <c r="C6499" s="226">
        <v>15.944000000000001</v>
      </c>
    </row>
    <row r="6500" spans="1:3" ht="15.6" x14ac:dyDescent="0.3">
      <c r="A6500" s="116">
        <v>45561</v>
      </c>
      <c r="B6500" s="104">
        <v>19</v>
      </c>
      <c r="C6500" s="226">
        <v>16.327000000000002</v>
      </c>
    </row>
    <row r="6501" spans="1:3" ht="15.6" x14ac:dyDescent="0.3">
      <c r="A6501" s="116">
        <v>45561</v>
      </c>
      <c r="B6501" s="104">
        <v>20</v>
      </c>
      <c r="C6501" s="226">
        <v>16.824999999999999</v>
      </c>
    </row>
    <row r="6502" spans="1:3" ht="15.6" x14ac:dyDescent="0.3">
      <c r="A6502" s="116">
        <v>45561</v>
      </c>
      <c r="B6502" s="104">
        <v>21</v>
      </c>
      <c r="C6502" s="226">
        <v>16.972999999999999</v>
      </c>
    </row>
    <row r="6503" spans="1:3" ht="15.6" x14ac:dyDescent="0.3">
      <c r="A6503" s="116">
        <v>45561</v>
      </c>
      <c r="B6503" s="104">
        <v>22</v>
      </c>
      <c r="C6503" s="226">
        <v>16.164999999999999</v>
      </c>
    </row>
    <row r="6504" spans="1:3" ht="15.6" x14ac:dyDescent="0.3">
      <c r="A6504" s="116">
        <v>45561</v>
      </c>
      <c r="B6504" s="104">
        <v>23</v>
      </c>
      <c r="C6504" s="226">
        <v>16.43</v>
      </c>
    </row>
    <row r="6505" spans="1:3" ht="15.6" x14ac:dyDescent="0.3">
      <c r="A6505" s="116">
        <v>45561</v>
      </c>
      <c r="B6505" s="104">
        <v>24</v>
      </c>
      <c r="C6505" s="226">
        <v>16.157</v>
      </c>
    </row>
    <row r="6506" spans="1:3" ht="15.6" x14ac:dyDescent="0.3">
      <c r="A6506" s="116">
        <v>45562</v>
      </c>
      <c r="B6506" s="104">
        <v>1</v>
      </c>
      <c r="C6506" s="226">
        <v>16.099</v>
      </c>
    </row>
    <row r="6507" spans="1:3" ht="15.6" x14ac:dyDescent="0.3">
      <c r="A6507" s="116">
        <v>45562</v>
      </c>
      <c r="B6507" s="104">
        <v>2</v>
      </c>
      <c r="C6507" s="226">
        <v>15.489000000000001</v>
      </c>
    </row>
    <row r="6508" spans="1:3" ht="15.6" x14ac:dyDescent="0.3">
      <c r="A6508" s="116">
        <v>45562</v>
      </c>
      <c r="B6508" s="104">
        <v>3</v>
      </c>
      <c r="C6508" s="226">
        <v>14.019</v>
      </c>
    </row>
    <row r="6509" spans="1:3" ht="15.6" x14ac:dyDescent="0.3">
      <c r="A6509" s="116">
        <v>45562</v>
      </c>
      <c r="B6509" s="104">
        <v>4</v>
      </c>
      <c r="C6509" s="226">
        <v>13.797000000000001</v>
      </c>
    </row>
    <row r="6510" spans="1:3" ht="15.6" x14ac:dyDescent="0.3">
      <c r="A6510" s="116">
        <v>45562</v>
      </c>
      <c r="B6510" s="104">
        <v>5</v>
      </c>
      <c r="C6510" s="226">
        <v>13.552</v>
      </c>
    </row>
    <row r="6511" spans="1:3" ht="15.6" x14ac:dyDescent="0.3">
      <c r="A6511" s="116">
        <v>45562</v>
      </c>
      <c r="B6511" s="104">
        <v>6</v>
      </c>
      <c r="C6511" s="226">
        <v>13.827</v>
      </c>
    </row>
    <row r="6512" spans="1:3" ht="15.6" x14ac:dyDescent="0.3">
      <c r="A6512" s="116">
        <v>45562</v>
      </c>
      <c r="B6512" s="104">
        <v>7</v>
      </c>
      <c r="C6512" s="226">
        <v>13.518000000000001</v>
      </c>
    </row>
    <row r="6513" spans="1:3" ht="15.6" x14ac:dyDescent="0.3">
      <c r="A6513" s="116">
        <v>45562</v>
      </c>
      <c r="B6513" s="104">
        <v>8</v>
      </c>
      <c r="C6513" s="226">
        <v>13.305999999999999</v>
      </c>
    </row>
    <row r="6514" spans="1:3" ht="15.6" x14ac:dyDescent="0.3">
      <c r="A6514" s="116">
        <v>45562</v>
      </c>
      <c r="B6514" s="104">
        <v>9</v>
      </c>
      <c r="C6514" s="226">
        <v>13.83</v>
      </c>
    </row>
    <row r="6515" spans="1:3" ht="15.6" x14ac:dyDescent="0.3">
      <c r="A6515" s="116">
        <v>45562</v>
      </c>
      <c r="B6515" s="104">
        <v>10</v>
      </c>
      <c r="C6515" s="226">
        <v>13.984999999999999</v>
      </c>
    </row>
    <row r="6516" spans="1:3" ht="15.6" x14ac:dyDescent="0.3">
      <c r="A6516" s="116">
        <v>45562</v>
      </c>
      <c r="B6516" s="104">
        <v>11</v>
      </c>
      <c r="C6516" s="226">
        <v>14.452</v>
      </c>
    </row>
    <row r="6517" spans="1:3" ht="15.6" x14ac:dyDescent="0.3">
      <c r="A6517" s="116">
        <v>45562</v>
      </c>
      <c r="B6517" s="104">
        <v>12</v>
      </c>
      <c r="C6517" s="226">
        <v>14.212999999999999</v>
      </c>
    </row>
    <row r="6518" spans="1:3" ht="15.6" x14ac:dyDescent="0.3">
      <c r="A6518" s="116">
        <v>45562</v>
      </c>
      <c r="B6518" s="104">
        <v>13</v>
      </c>
      <c r="C6518" s="226">
        <v>14.284000000000001</v>
      </c>
    </row>
    <row r="6519" spans="1:3" ht="15.6" x14ac:dyDescent="0.3">
      <c r="A6519" s="116">
        <v>45562</v>
      </c>
      <c r="B6519" s="104">
        <v>14</v>
      </c>
      <c r="C6519" s="226">
        <v>14.449</v>
      </c>
    </row>
    <row r="6520" spans="1:3" ht="15.6" x14ac:dyDescent="0.3">
      <c r="A6520" s="116">
        <v>45562</v>
      </c>
      <c r="B6520" s="104">
        <v>15</v>
      </c>
      <c r="C6520" s="226">
        <v>14.88</v>
      </c>
    </row>
    <row r="6521" spans="1:3" ht="15.6" x14ac:dyDescent="0.3">
      <c r="A6521" s="116">
        <v>45562</v>
      </c>
      <c r="B6521" s="104">
        <v>16</v>
      </c>
      <c r="C6521" s="226">
        <v>14.624000000000001</v>
      </c>
    </row>
    <row r="6522" spans="1:3" ht="15.6" x14ac:dyDescent="0.3">
      <c r="A6522" s="116">
        <v>45562</v>
      </c>
      <c r="B6522" s="104">
        <v>17</v>
      </c>
      <c r="C6522" s="226">
        <v>14.676</v>
      </c>
    </row>
    <row r="6523" spans="1:3" ht="15.6" x14ac:dyDescent="0.3">
      <c r="A6523" s="116">
        <v>45562</v>
      </c>
      <c r="B6523" s="104">
        <v>18</v>
      </c>
      <c r="C6523" s="226">
        <v>14.002000000000001</v>
      </c>
    </row>
    <row r="6524" spans="1:3" ht="15.6" x14ac:dyDescent="0.3">
      <c r="A6524" s="116">
        <v>45562</v>
      </c>
      <c r="B6524" s="104">
        <v>19</v>
      </c>
      <c r="C6524" s="226">
        <v>13.898</v>
      </c>
    </row>
    <row r="6525" spans="1:3" ht="15.6" x14ac:dyDescent="0.3">
      <c r="A6525" s="116">
        <v>45562</v>
      </c>
      <c r="B6525" s="104">
        <v>20</v>
      </c>
      <c r="C6525" s="226">
        <v>13.709</v>
      </c>
    </row>
    <row r="6526" spans="1:3" ht="15.6" x14ac:dyDescent="0.3">
      <c r="A6526" s="116">
        <v>45562</v>
      </c>
      <c r="B6526" s="104">
        <v>21</v>
      </c>
      <c r="C6526" s="226">
        <v>12.336</v>
      </c>
    </row>
    <row r="6527" spans="1:3" ht="15.6" x14ac:dyDescent="0.3">
      <c r="A6527" s="116">
        <v>45562</v>
      </c>
      <c r="B6527" s="104">
        <v>22</v>
      </c>
      <c r="C6527" s="226">
        <v>11.56</v>
      </c>
    </row>
    <row r="6528" spans="1:3" ht="15.6" x14ac:dyDescent="0.3">
      <c r="A6528" s="116">
        <v>45562</v>
      </c>
      <c r="B6528" s="104">
        <v>23</v>
      </c>
      <c r="C6528" s="226">
        <v>11.374000000000001</v>
      </c>
    </row>
    <row r="6529" spans="1:3" ht="15.6" x14ac:dyDescent="0.3">
      <c r="A6529" s="116">
        <v>45562</v>
      </c>
      <c r="B6529" s="104">
        <v>24</v>
      </c>
      <c r="C6529" s="226">
        <v>10.871</v>
      </c>
    </row>
    <row r="6530" spans="1:3" ht="15.6" x14ac:dyDescent="0.3">
      <c r="A6530" s="116">
        <v>45563</v>
      </c>
      <c r="B6530" s="104">
        <v>1</v>
      </c>
      <c r="C6530" s="226">
        <v>10.834</v>
      </c>
    </row>
    <row r="6531" spans="1:3" ht="15.6" x14ac:dyDescent="0.3">
      <c r="A6531" s="116">
        <v>45563</v>
      </c>
      <c r="B6531" s="104">
        <v>2</v>
      </c>
      <c r="C6531" s="226">
        <v>9.9979999999999993</v>
      </c>
    </row>
    <row r="6532" spans="1:3" ht="15.6" x14ac:dyDescent="0.3">
      <c r="A6532" s="116">
        <v>45563</v>
      </c>
      <c r="B6532" s="104">
        <v>3</v>
      </c>
      <c r="C6532" s="226">
        <v>9.5389999999999997</v>
      </c>
    </row>
    <row r="6533" spans="1:3" ht="15.6" x14ac:dyDescent="0.3">
      <c r="A6533" s="116">
        <v>45563</v>
      </c>
      <c r="B6533" s="104">
        <v>4</v>
      </c>
      <c r="C6533" s="226">
        <v>9.33</v>
      </c>
    </row>
    <row r="6534" spans="1:3" ht="15.6" x14ac:dyDescent="0.3">
      <c r="A6534" s="116">
        <v>45563</v>
      </c>
      <c r="B6534" s="104">
        <v>5</v>
      </c>
      <c r="C6534" s="226">
        <v>9.5500000000000007</v>
      </c>
    </row>
    <row r="6535" spans="1:3" ht="15.6" x14ac:dyDescent="0.3">
      <c r="A6535" s="116">
        <v>45563</v>
      </c>
      <c r="B6535" s="104">
        <v>6</v>
      </c>
      <c r="C6535" s="226">
        <v>9.3650000000000002</v>
      </c>
    </row>
    <row r="6536" spans="1:3" ht="15.6" x14ac:dyDescent="0.3">
      <c r="A6536" s="116">
        <v>45563</v>
      </c>
      <c r="B6536" s="104">
        <v>7</v>
      </c>
      <c r="C6536" s="226">
        <v>9.2270000000000003</v>
      </c>
    </row>
    <row r="6537" spans="1:3" ht="15.6" x14ac:dyDescent="0.3">
      <c r="A6537" s="116">
        <v>45563</v>
      </c>
      <c r="B6537" s="104">
        <v>8</v>
      </c>
      <c r="C6537" s="226">
        <v>9.2609999999999992</v>
      </c>
    </row>
    <row r="6538" spans="1:3" ht="15.6" x14ac:dyDescent="0.3">
      <c r="A6538" s="116">
        <v>45563</v>
      </c>
      <c r="B6538" s="104">
        <v>9</v>
      </c>
      <c r="C6538" s="226">
        <v>9.4149999999999991</v>
      </c>
    </row>
    <row r="6539" spans="1:3" ht="15.6" x14ac:dyDescent="0.3">
      <c r="A6539" s="116">
        <v>45563</v>
      </c>
      <c r="B6539" s="104">
        <v>10</v>
      </c>
      <c r="C6539" s="226">
        <v>9.6300000000000008</v>
      </c>
    </row>
    <row r="6540" spans="1:3" ht="15.6" x14ac:dyDescent="0.3">
      <c r="A6540" s="116">
        <v>45563</v>
      </c>
      <c r="B6540" s="104">
        <v>11</v>
      </c>
      <c r="C6540" s="226">
        <v>10.029999999999999</v>
      </c>
    </row>
    <row r="6541" spans="1:3" ht="15.6" x14ac:dyDescent="0.3">
      <c r="A6541" s="116">
        <v>45563</v>
      </c>
      <c r="B6541" s="104">
        <v>12</v>
      </c>
      <c r="C6541" s="226">
        <v>10.054</v>
      </c>
    </row>
    <row r="6542" spans="1:3" ht="15.6" x14ac:dyDescent="0.3">
      <c r="A6542" s="116">
        <v>45563</v>
      </c>
      <c r="B6542" s="104">
        <v>13</v>
      </c>
      <c r="C6542" s="226">
        <v>9.9570000000000007</v>
      </c>
    </row>
    <row r="6543" spans="1:3" ht="15.6" x14ac:dyDescent="0.3">
      <c r="A6543" s="116">
        <v>45563</v>
      </c>
      <c r="B6543" s="104">
        <v>14</v>
      </c>
      <c r="C6543" s="226">
        <v>10.131</v>
      </c>
    </row>
    <row r="6544" spans="1:3" ht="15.6" x14ac:dyDescent="0.3">
      <c r="A6544" s="116">
        <v>45563</v>
      </c>
      <c r="B6544" s="104">
        <v>15</v>
      </c>
      <c r="C6544" s="226">
        <v>10.537000000000001</v>
      </c>
    </row>
    <row r="6545" spans="1:3" ht="15.6" x14ac:dyDescent="0.3">
      <c r="A6545" s="116">
        <v>45563</v>
      </c>
      <c r="B6545" s="104">
        <v>16</v>
      </c>
      <c r="C6545" s="226">
        <v>10.375</v>
      </c>
    </row>
    <row r="6546" spans="1:3" ht="15.6" x14ac:dyDescent="0.3">
      <c r="A6546" s="116">
        <v>45563</v>
      </c>
      <c r="B6546" s="104">
        <v>17</v>
      </c>
      <c r="C6546" s="226">
        <v>10.351000000000001</v>
      </c>
    </row>
    <row r="6547" spans="1:3" ht="15.6" x14ac:dyDescent="0.3">
      <c r="A6547" s="116">
        <v>45563</v>
      </c>
      <c r="B6547" s="104">
        <v>18</v>
      </c>
      <c r="C6547" s="226">
        <v>10.132</v>
      </c>
    </row>
    <row r="6548" spans="1:3" ht="15.6" x14ac:dyDescent="0.3">
      <c r="A6548" s="116">
        <v>45563</v>
      </c>
      <c r="B6548" s="104">
        <v>19</v>
      </c>
      <c r="C6548" s="226">
        <v>10.297000000000001</v>
      </c>
    </row>
    <row r="6549" spans="1:3" ht="15.6" x14ac:dyDescent="0.3">
      <c r="A6549" s="116">
        <v>45563</v>
      </c>
      <c r="B6549" s="104">
        <v>20</v>
      </c>
      <c r="C6549" s="226">
        <v>10.147</v>
      </c>
    </row>
    <row r="6550" spans="1:3" ht="15.6" x14ac:dyDescent="0.3">
      <c r="A6550" s="116">
        <v>45563</v>
      </c>
      <c r="B6550" s="104">
        <v>21</v>
      </c>
      <c r="C6550" s="226">
        <v>10.154999999999999</v>
      </c>
    </row>
    <row r="6551" spans="1:3" ht="15.6" x14ac:dyDescent="0.3">
      <c r="A6551" s="116">
        <v>45563</v>
      </c>
      <c r="B6551" s="104">
        <v>22</v>
      </c>
      <c r="C6551" s="226">
        <v>9.7319999999999993</v>
      </c>
    </row>
    <row r="6552" spans="1:3" ht="15.6" x14ac:dyDescent="0.3">
      <c r="A6552" s="116">
        <v>45563</v>
      </c>
      <c r="B6552" s="104">
        <v>23</v>
      </c>
      <c r="C6552" s="226">
        <v>9.8480000000000008</v>
      </c>
    </row>
    <row r="6553" spans="1:3" ht="15.6" x14ac:dyDescent="0.3">
      <c r="A6553" s="116">
        <v>45563</v>
      </c>
      <c r="B6553" s="104">
        <v>24</v>
      </c>
      <c r="C6553" s="226">
        <v>9.7110000000000003</v>
      </c>
    </row>
    <row r="6554" spans="1:3" ht="15.6" x14ac:dyDescent="0.3">
      <c r="A6554" s="116">
        <v>45564</v>
      </c>
      <c r="B6554" s="104">
        <v>1</v>
      </c>
      <c r="C6554" s="226">
        <v>9.1300000000000008</v>
      </c>
    </row>
    <row r="6555" spans="1:3" ht="15.6" x14ac:dyDescent="0.3">
      <c r="A6555" s="116">
        <v>45564</v>
      </c>
      <c r="B6555" s="104">
        <v>2</v>
      </c>
      <c r="C6555" s="226">
        <v>9.1609999999999996</v>
      </c>
    </row>
    <row r="6556" spans="1:3" ht="15.6" x14ac:dyDescent="0.3">
      <c r="A6556" s="116">
        <v>45564</v>
      </c>
      <c r="B6556" s="104">
        <v>3</v>
      </c>
      <c r="C6556" s="226">
        <v>9.3239999999999998</v>
      </c>
    </row>
    <row r="6557" spans="1:3" ht="15.6" x14ac:dyDescent="0.3">
      <c r="A6557" s="116">
        <v>45564</v>
      </c>
      <c r="B6557" s="104">
        <v>4</v>
      </c>
      <c r="C6557" s="226">
        <v>9.1679999999999993</v>
      </c>
    </row>
    <row r="6558" spans="1:3" ht="15.6" x14ac:dyDescent="0.3">
      <c r="A6558" s="116">
        <v>45564</v>
      </c>
      <c r="B6558" s="104">
        <v>5</v>
      </c>
      <c r="C6558" s="226">
        <v>9.2940000000000005</v>
      </c>
    </row>
    <row r="6559" spans="1:3" ht="15.6" x14ac:dyDescent="0.3">
      <c r="A6559" s="116">
        <v>45564</v>
      </c>
      <c r="B6559" s="104">
        <v>6</v>
      </c>
      <c r="C6559" s="226">
        <v>9.2159999999999993</v>
      </c>
    </row>
    <row r="6560" spans="1:3" ht="15.6" x14ac:dyDescent="0.3">
      <c r="A6560" s="116">
        <v>45564</v>
      </c>
      <c r="B6560" s="104">
        <v>7</v>
      </c>
      <c r="C6560" s="226">
        <v>9.1880000000000006</v>
      </c>
    </row>
    <row r="6561" spans="1:3" ht="15.6" x14ac:dyDescent="0.3">
      <c r="A6561" s="116">
        <v>45564</v>
      </c>
      <c r="B6561" s="104">
        <v>8</v>
      </c>
      <c r="C6561" s="226">
        <v>9.1270000000000007</v>
      </c>
    </row>
    <row r="6562" spans="1:3" ht="15.6" x14ac:dyDescent="0.3">
      <c r="A6562" s="116">
        <v>45564</v>
      </c>
      <c r="B6562" s="104">
        <v>9</v>
      </c>
      <c r="C6562" s="226">
        <v>9.3460000000000001</v>
      </c>
    </row>
    <row r="6563" spans="1:3" ht="15.6" x14ac:dyDescent="0.3">
      <c r="A6563" s="116">
        <v>45564</v>
      </c>
      <c r="B6563" s="104">
        <v>10</v>
      </c>
      <c r="C6563" s="226">
        <v>9.391</v>
      </c>
    </row>
    <row r="6564" spans="1:3" ht="15.6" x14ac:dyDescent="0.3">
      <c r="A6564" s="116">
        <v>45564</v>
      </c>
      <c r="B6564" s="104">
        <v>11</v>
      </c>
      <c r="C6564" s="226">
        <v>9.4540000000000006</v>
      </c>
    </row>
    <row r="6565" spans="1:3" ht="15.6" x14ac:dyDescent="0.3">
      <c r="A6565" s="116">
        <v>45564</v>
      </c>
      <c r="B6565" s="104">
        <v>12</v>
      </c>
      <c r="C6565" s="226">
        <v>9.4209999999999994</v>
      </c>
    </row>
    <row r="6566" spans="1:3" ht="15.6" x14ac:dyDescent="0.3">
      <c r="A6566" s="116">
        <v>45564</v>
      </c>
      <c r="B6566" s="104">
        <v>13</v>
      </c>
      <c r="C6566" s="226">
        <v>9.6549999999999994</v>
      </c>
    </row>
    <row r="6567" spans="1:3" ht="15.6" x14ac:dyDescent="0.3">
      <c r="A6567" s="116">
        <v>45564</v>
      </c>
      <c r="B6567" s="104">
        <v>14</v>
      </c>
      <c r="C6567" s="226">
        <v>9.66</v>
      </c>
    </row>
    <row r="6568" spans="1:3" ht="15.6" x14ac:dyDescent="0.3">
      <c r="A6568" s="116">
        <v>45564</v>
      </c>
      <c r="B6568" s="104">
        <v>15</v>
      </c>
      <c r="C6568" s="226">
        <v>10.343999999999999</v>
      </c>
    </row>
    <row r="6569" spans="1:3" ht="15.6" x14ac:dyDescent="0.3">
      <c r="A6569" s="116">
        <v>45564</v>
      </c>
      <c r="B6569" s="104">
        <v>16</v>
      </c>
      <c r="C6569" s="226">
        <v>10.586</v>
      </c>
    </row>
    <row r="6570" spans="1:3" ht="15.6" x14ac:dyDescent="0.3">
      <c r="A6570" s="116">
        <v>45564</v>
      </c>
      <c r="B6570" s="104">
        <v>17</v>
      </c>
      <c r="C6570" s="226">
        <v>10.884</v>
      </c>
    </row>
    <row r="6571" spans="1:3" ht="15.6" x14ac:dyDescent="0.3">
      <c r="A6571" s="116">
        <v>45564</v>
      </c>
      <c r="B6571" s="104">
        <v>18</v>
      </c>
      <c r="C6571" s="226">
        <v>10.404999999999999</v>
      </c>
    </row>
    <row r="6572" spans="1:3" ht="15.6" x14ac:dyDescent="0.3">
      <c r="A6572" s="116">
        <v>45564</v>
      </c>
      <c r="B6572" s="104">
        <v>19</v>
      </c>
      <c r="C6572" s="226">
        <v>11.425000000000001</v>
      </c>
    </row>
    <row r="6573" spans="1:3" ht="15.6" x14ac:dyDescent="0.3">
      <c r="A6573" s="116">
        <v>45564</v>
      </c>
      <c r="B6573" s="104">
        <v>20</v>
      </c>
      <c r="C6573" s="226">
        <v>11.757</v>
      </c>
    </row>
    <row r="6574" spans="1:3" ht="15.6" x14ac:dyDescent="0.3">
      <c r="A6574" s="116">
        <v>45564</v>
      </c>
      <c r="B6574" s="104">
        <v>21</v>
      </c>
      <c r="C6574" s="226">
        <v>11.75</v>
      </c>
    </row>
    <row r="6575" spans="1:3" ht="15.6" x14ac:dyDescent="0.3">
      <c r="A6575" s="116">
        <v>45564</v>
      </c>
      <c r="B6575" s="104">
        <v>22</v>
      </c>
      <c r="C6575" s="226">
        <v>10.936999999999999</v>
      </c>
    </row>
    <row r="6576" spans="1:3" ht="15.6" x14ac:dyDescent="0.3">
      <c r="A6576" s="116">
        <v>45564</v>
      </c>
      <c r="B6576" s="104">
        <v>23</v>
      </c>
      <c r="C6576" s="226">
        <v>11.552</v>
      </c>
    </row>
    <row r="6577" spans="1:3" ht="15.6" x14ac:dyDescent="0.3">
      <c r="A6577" s="116">
        <v>45564</v>
      </c>
      <c r="B6577" s="104">
        <v>24</v>
      </c>
      <c r="C6577" s="226">
        <v>12.68</v>
      </c>
    </row>
    <row r="6578" spans="1:3" ht="15.6" x14ac:dyDescent="0.3">
      <c r="A6578" s="116">
        <v>45565</v>
      </c>
      <c r="B6578" s="104">
        <v>1</v>
      </c>
      <c r="C6578" s="226">
        <v>12.952</v>
      </c>
    </row>
    <row r="6579" spans="1:3" ht="15.6" x14ac:dyDescent="0.3">
      <c r="A6579" s="116">
        <v>45565</v>
      </c>
      <c r="B6579" s="104">
        <v>2</v>
      </c>
      <c r="C6579" s="226">
        <v>12.292999999999999</v>
      </c>
    </row>
    <row r="6580" spans="1:3" ht="15.6" x14ac:dyDescent="0.3">
      <c r="A6580" s="116">
        <v>45565</v>
      </c>
      <c r="B6580" s="104">
        <v>3</v>
      </c>
      <c r="C6580" s="226">
        <v>12.628</v>
      </c>
    </row>
    <row r="6581" spans="1:3" ht="15.6" x14ac:dyDescent="0.3">
      <c r="A6581" s="116">
        <v>45565</v>
      </c>
      <c r="B6581" s="104">
        <v>4</v>
      </c>
      <c r="C6581" s="226">
        <v>12.194000000000001</v>
      </c>
    </row>
    <row r="6582" spans="1:3" ht="15.6" x14ac:dyDescent="0.3">
      <c r="A6582" s="116">
        <v>45565</v>
      </c>
      <c r="B6582" s="104">
        <v>5</v>
      </c>
      <c r="C6582" s="226">
        <v>12.791</v>
      </c>
    </row>
    <row r="6583" spans="1:3" ht="15.6" x14ac:dyDescent="0.3">
      <c r="A6583" s="116">
        <v>45565</v>
      </c>
      <c r="B6583" s="104">
        <v>6</v>
      </c>
      <c r="C6583" s="226">
        <v>13.465999999999999</v>
      </c>
    </row>
    <row r="6584" spans="1:3" ht="15.6" x14ac:dyDescent="0.3">
      <c r="A6584" s="116">
        <v>45565</v>
      </c>
      <c r="B6584" s="104">
        <v>7</v>
      </c>
      <c r="C6584" s="226">
        <v>14.247999999999999</v>
      </c>
    </row>
    <row r="6585" spans="1:3" ht="15.6" x14ac:dyDescent="0.3">
      <c r="A6585" s="116">
        <v>45565</v>
      </c>
      <c r="B6585" s="104">
        <v>8</v>
      </c>
      <c r="C6585" s="226">
        <v>14.53</v>
      </c>
    </row>
    <row r="6586" spans="1:3" ht="15.6" x14ac:dyDescent="0.3">
      <c r="A6586" s="116">
        <v>45565</v>
      </c>
      <c r="B6586" s="104">
        <v>9</v>
      </c>
      <c r="C6586" s="226">
        <v>14.596</v>
      </c>
    </row>
    <row r="6587" spans="1:3" ht="15.6" x14ac:dyDescent="0.3">
      <c r="A6587" s="116">
        <v>45565</v>
      </c>
      <c r="B6587" s="104">
        <v>10</v>
      </c>
      <c r="C6587" s="226">
        <v>14.855</v>
      </c>
    </row>
    <row r="6588" spans="1:3" ht="15.6" x14ac:dyDescent="0.3">
      <c r="A6588" s="116">
        <v>45565</v>
      </c>
      <c r="B6588" s="104">
        <v>11</v>
      </c>
      <c r="C6588" s="226">
        <v>15.093</v>
      </c>
    </row>
    <row r="6589" spans="1:3" ht="15.6" x14ac:dyDescent="0.3">
      <c r="A6589" s="116">
        <v>45565</v>
      </c>
      <c r="B6589" s="104">
        <v>12</v>
      </c>
      <c r="C6589" s="226">
        <v>15.978</v>
      </c>
    </row>
    <row r="6590" spans="1:3" ht="15.6" x14ac:dyDescent="0.3">
      <c r="A6590" s="116">
        <v>45565</v>
      </c>
      <c r="B6590" s="104">
        <v>13</v>
      </c>
      <c r="C6590" s="226">
        <v>16.443000000000001</v>
      </c>
    </row>
    <row r="6591" spans="1:3" ht="15.6" x14ac:dyDescent="0.3">
      <c r="A6591" s="116">
        <v>45565</v>
      </c>
      <c r="B6591" s="104">
        <v>14</v>
      </c>
      <c r="C6591" s="226">
        <v>17.292999999999999</v>
      </c>
    </row>
    <row r="6592" spans="1:3" ht="15.6" x14ac:dyDescent="0.3">
      <c r="A6592" s="116">
        <v>45565</v>
      </c>
      <c r="B6592" s="104">
        <v>15</v>
      </c>
      <c r="C6592" s="226">
        <v>17.79</v>
      </c>
    </row>
    <row r="6593" spans="1:3" ht="15.6" x14ac:dyDescent="0.3">
      <c r="A6593" s="116">
        <v>45565</v>
      </c>
      <c r="B6593" s="104">
        <v>16</v>
      </c>
      <c r="C6593" s="226">
        <v>17.998999999999999</v>
      </c>
    </row>
    <row r="6594" spans="1:3" ht="15.6" x14ac:dyDescent="0.3">
      <c r="A6594" s="116">
        <v>45565</v>
      </c>
      <c r="B6594" s="104">
        <v>17</v>
      </c>
      <c r="C6594" s="226">
        <v>18.128</v>
      </c>
    </row>
    <row r="6595" spans="1:3" ht="15.6" x14ac:dyDescent="0.3">
      <c r="A6595" s="116">
        <v>45565</v>
      </c>
      <c r="B6595" s="104">
        <v>18</v>
      </c>
      <c r="C6595" s="226">
        <v>17.52</v>
      </c>
    </row>
    <row r="6596" spans="1:3" ht="15.6" x14ac:dyDescent="0.3">
      <c r="A6596" s="116">
        <v>45565</v>
      </c>
      <c r="B6596" s="104">
        <v>19</v>
      </c>
      <c r="C6596" s="226">
        <v>17.649000000000001</v>
      </c>
    </row>
    <row r="6597" spans="1:3" ht="15.6" x14ac:dyDescent="0.3">
      <c r="A6597" s="116">
        <v>45565</v>
      </c>
      <c r="B6597" s="104">
        <v>20</v>
      </c>
      <c r="C6597" s="226">
        <v>16.565999999999999</v>
      </c>
    </row>
    <row r="6598" spans="1:3" ht="15.6" x14ac:dyDescent="0.3">
      <c r="A6598" s="116">
        <v>45565</v>
      </c>
      <c r="B6598" s="104">
        <v>21</v>
      </c>
      <c r="C6598" s="226">
        <v>16.683</v>
      </c>
    </row>
    <row r="6599" spans="1:3" ht="15.6" x14ac:dyDescent="0.3">
      <c r="A6599" s="116">
        <v>45565</v>
      </c>
      <c r="B6599" s="104">
        <v>22</v>
      </c>
      <c r="C6599" s="226">
        <v>17.318999999999999</v>
      </c>
    </row>
    <row r="6600" spans="1:3" ht="15.6" x14ac:dyDescent="0.3">
      <c r="A6600" s="116">
        <v>45565</v>
      </c>
      <c r="B6600" s="104">
        <v>23</v>
      </c>
      <c r="C6600" s="226">
        <v>17.427</v>
      </c>
    </row>
    <row r="6601" spans="1:3" ht="15.6" x14ac:dyDescent="0.3">
      <c r="A6601" s="116">
        <v>45565</v>
      </c>
      <c r="B6601" s="104">
        <v>24</v>
      </c>
      <c r="C6601" s="226">
        <v>17.135000000000002</v>
      </c>
    </row>
    <row r="6602" spans="1:3" ht="15.6" x14ac:dyDescent="0.3">
      <c r="A6602" s="116">
        <v>45566</v>
      </c>
      <c r="B6602" s="104">
        <v>1</v>
      </c>
      <c r="C6602" s="226">
        <v>16.760999999999999</v>
      </c>
    </row>
    <row r="6603" spans="1:3" ht="15.6" x14ac:dyDescent="0.3">
      <c r="A6603" s="116">
        <v>45566</v>
      </c>
      <c r="B6603" s="104">
        <v>2</v>
      </c>
      <c r="C6603" s="226">
        <v>16.210999999999999</v>
      </c>
    </row>
    <row r="6604" spans="1:3" ht="15.6" x14ac:dyDescent="0.3">
      <c r="A6604" s="116">
        <v>45566</v>
      </c>
      <c r="B6604" s="104">
        <v>3</v>
      </c>
      <c r="C6604" s="226">
        <v>15.176</v>
      </c>
    </row>
    <row r="6605" spans="1:3" ht="15.6" x14ac:dyDescent="0.3">
      <c r="A6605" s="116">
        <v>45566</v>
      </c>
      <c r="B6605" s="104">
        <v>4</v>
      </c>
      <c r="C6605" s="226">
        <v>14.983000000000001</v>
      </c>
    </row>
    <row r="6606" spans="1:3" ht="15.6" x14ac:dyDescent="0.3">
      <c r="A6606" s="116">
        <v>45566</v>
      </c>
      <c r="B6606" s="104">
        <v>5</v>
      </c>
      <c r="C6606" s="226">
        <v>15.391999999999999</v>
      </c>
    </row>
    <row r="6607" spans="1:3" ht="15.6" x14ac:dyDescent="0.3">
      <c r="A6607" s="116">
        <v>45566</v>
      </c>
      <c r="B6607" s="104">
        <v>6</v>
      </c>
      <c r="C6607" s="226">
        <v>14.993</v>
      </c>
    </row>
    <row r="6608" spans="1:3" ht="15.6" x14ac:dyDescent="0.3">
      <c r="A6608" s="116">
        <v>45566</v>
      </c>
      <c r="B6608" s="104">
        <v>7</v>
      </c>
      <c r="C6608" s="226">
        <v>16.088999999999999</v>
      </c>
    </row>
    <row r="6609" spans="1:3" ht="15.6" x14ac:dyDescent="0.3">
      <c r="A6609" s="116">
        <v>45566</v>
      </c>
      <c r="B6609" s="104">
        <v>8</v>
      </c>
      <c r="C6609" s="226">
        <v>16.513999999999999</v>
      </c>
    </row>
    <row r="6610" spans="1:3" ht="15.6" x14ac:dyDescent="0.3">
      <c r="A6610" s="116">
        <v>45566</v>
      </c>
      <c r="B6610" s="104">
        <v>9</v>
      </c>
      <c r="C6610" s="226">
        <v>16.887</v>
      </c>
    </row>
    <row r="6611" spans="1:3" ht="15.6" x14ac:dyDescent="0.3">
      <c r="A6611" s="116">
        <v>45566</v>
      </c>
      <c r="B6611" s="104">
        <v>10</v>
      </c>
      <c r="C6611" s="226">
        <v>17.664999999999999</v>
      </c>
    </row>
    <row r="6612" spans="1:3" ht="15.6" x14ac:dyDescent="0.3">
      <c r="A6612" s="116">
        <v>45566</v>
      </c>
      <c r="B6612" s="104">
        <v>11</v>
      </c>
      <c r="C6612" s="226">
        <v>17.475999999999999</v>
      </c>
    </row>
    <row r="6613" spans="1:3" ht="15.6" x14ac:dyDescent="0.3">
      <c r="A6613" s="116">
        <v>45566</v>
      </c>
      <c r="B6613" s="104">
        <v>12</v>
      </c>
      <c r="C6613" s="226">
        <v>17.25</v>
      </c>
    </row>
    <row r="6614" spans="1:3" ht="15.6" x14ac:dyDescent="0.3">
      <c r="A6614" s="116">
        <v>45566</v>
      </c>
      <c r="B6614" s="104">
        <v>13</v>
      </c>
      <c r="C6614" s="226">
        <v>17.728000000000002</v>
      </c>
    </row>
    <row r="6615" spans="1:3" ht="15.6" x14ac:dyDescent="0.3">
      <c r="A6615" s="116">
        <v>45566</v>
      </c>
      <c r="B6615" s="104">
        <v>14</v>
      </c>
      <c r="C6615" s="226">
        <v>18.614000000000001</v>
      </c>
    </row>
    <row r="6616" spans="1:3" ht="15.6" x14ac:dyDescent="0.3">
      <c r="A6616" s="116">
        <v>45566</v>
      </c>
      <c r="B6616" s="104">
        <v>15</v>
      </c>
      <c r="C6616" s="226">
        <v>17.952999999999999</v>
      </c>
    </row>
    <row r="6617" spans="1:3" ht="15.6" x14ac:dyDescent="0.3">
      <c r="A6617" s="116">
        <v>45566</v>
      </c>
      <c r="B6617" s="104">
        <v>16</v>
      </c>
      <c r="C6617" s="226">
        <v>17.248000000000001</v>
      </c>
    </row>
    <row r="6618" spans="1:3" ht="15.6" x14ac:dyDescent="0.3">
      <c r="A6618" s="116">
        <v>45566</v>
      </c>
      <c r="B6618" s="104">
        <v>17</v>
      </c>
      <c r="C6618" s="226">
        <v>17.875</v>
      </c>
    </row>
    <row r="6619" spans="1:3" ht="15.6" x14ac:dyDescent="0.3">
      <c r="A6619" s="116">
        <v>45566</v>
      </c>
      <c r="B6619" s="104">
        <v>18</v>
      </c>
      <c r="C6619" s="226">
        <v>17.091000000000001</v>
      </c>
    </row>
    <row r="6620" spans="1:3" ht="15.6" x14ac:dyDescent="0.3">
      <c r="A6620" s="116">
        <v>45566</v>
      </c>
      <c r="B6620" s="104">
        <v>19</v>
      </c>
      <c r="C6620" s="226">
        <v>17.074999999999999</v>
      </c>
    </row>
    <row r="6621" spans="1:3" ht="15.6" x14ac:dyDescent="0.3">
      <c r="A6621" s="116">
        <v>45566</v>
      </c>
      <c r="B6621" s="104">
        <v>20</v>
      </c>
      <c r="C6621" s="226">
        <v>17.068000000000001</v>
      </c>
    </row>
    <row r="6622" spans="1:3" ht="15.6" x14ac:dyDescent="0.3">
      <c r="A6622" s="116">
        <v>45566</v>
      </c>
      <c r="B6622" s="104">
        <v>21</v>
      </c>
      <c r="C6622" s="226">
        <v>17.030999999999999</v>
      </c>
    </row>
    <row r="6623" spans="1:3" ht="15.6" x14ac:dyDescent="0.3">
      <c r="A6623" s="116">
        <v>45566</v>
      </c>
      <c r="B6623" s="104">
        <v>22</v>
      </c>
      <c r="C6623" s="226">
        <v>16.419</v>
      </c>
    </row>
    <row r="6624" spans="1:3" ht="15.6" x14ac:dyDescent="0.3">
      <c r="A6624" s="116">
        <v>45566</v>
      </c>
      <c r="B6624" s="104">
        <v>23</v>
      </c>
      <c r="C6624" s="226">
        <v>17.137</v>
      </c>
    </row>
    <row r="6625" spans="1:3" ht="15.6" x14ac:dyDescent="0.3">
      <c r="A6625" s="116">
        <v>45566</v>
      </c>
      <c r="B6625" s="104">
        <v>24</v>
      </c>
      <c r="C6625" s="226">
        <v>16.256</v>
      </c>
    </row>
    <row r="6626" spans="1:3" ht="15.6" x14ac:dyDescent="0.3">
      <c r="A6626" s="116">
        <v>45567</v>
      </c>
      <c r="B6626" s="104">
        <v>1</v>
      </c>
      <c r="C6626" s="226">
        <v>16.074000000000002</v>
      </c>
    </row>
    <row r="6627" spans="1:3" ht="15.6" x14ac:dyDescent="0.3">
      <c r="A6627" s="116">
        <v>45567</v>
      </c>
      <c r="B6627" s="104">
        <v>2</v>
      </c>
      <c r="C6627" s="226">
        <v>15.513</v>
      </c>
    </row>
    <row r="6628" spans="1:3" ht="15.6" x14ac:dyDescent="0.3">
      <c r="A6628" s="116">
        <v>45567</v>
      </c>
      <c r="B6628" s="104">
        <v>3</v>
      </c>
      <c r="C6628" s="226">
        <v>15.436999999999999</v>
      </c>
    </row>
    <row r="6629" spans="1:3" ht="15.6" x14ac:dyDescent="0.3">
      <c r="A6629" s="116">
        <v>45567</v>
      </c>
      <c r="B6629" s="104">
        <v>4</v>
      </c>
      <c r="C6629" s="226">
        <v>15.512</v>
      </c>
    </row>
    <row r="6630" spans="1:3" ht="15.6" x14ac:dyDescent="0.3">
      <c r="A6630" s="116">
        <v>45567</v>
      </c>
      <c r="B6630" s="104">
        <v>5</v>
      </c>
      <c r="C6630" s="226">
        <v>16.155999999999999</v>
      </c>
    </row>
    <row r="6631" spans="1:3" ht="15.6" x14ac:dyDescent="0.3">
      <c r="A6631" s="116">
        <v>45567</v>
      </c>
      <c r="B6631" s="104">
        <v>6</v>
      </c>
      <c r="C6631" s="226">
        <v>15.749000000000001</v>
      </c>
    </row>
    <row r="6632" spans="1:3" ht="15.6" x14ac:dyDescent="0.3">
      <c r="A6632" s="116">
        <v>45567</v>
      </c>
      <c r="B6632" s="104">
        <v>7</v>
      </c>
      <c r="C6632" s="226">
        <v>15.798</v>
      </c>
    </row>
    <row r="6633" spans="1:3" ht="15.6" x14ac:dyDescent="0.3">
      <c r="A6633" s="116">
        <v>45567</v>
      </c>
      <c r="B6633" s="104">
        <v>8</v>
      </c>
      <c r="C6633" s="226">
        <v>16.106000000000002</v>
      </c>
    </row>
    <row r="6634" spans="1:3" ht="15.6" x14ac:dyDescent="0.3">
      <c r="A6634" s="116">
        <v>45567</v>
      </c>
      <c r="B6634" s="104">
        <v>9</v>
      </c>
      <c r="C6634" s="226">
        <v>16.887</v>
      </c>
    </row>
    <row r="6635" spans="1:3" ht="15.6" x14ac:dyDescent="0.3">
      <c r="A6635" s="116">
        <v>45567</v>
      </c>
      <c r="B6635" s="104">
        <v>10</v>
      </c>
      <c r="C6635" s="226">
        <v>17.821000000000002</v>
      </c>
    </row>
    <row r="6636" spans="1:3" ht="15.6" x14ac:dyDescent="0.3">
      <c r="A6636" s="116">
        <v>45567</v>
      </c>
      <c r="B6636" s="104">
        <v>11</v>
      </c>
      <c r="C6636" s="226">
        <v>17.68</v>
      </c>
    </row>
    <row r="6637" spans="1:3" ht="15.6" x14ac:dyDescent="0.3">
      <c r="A6637" s="116">
        <v>45567</v>
      </c>
      <c r="B6637" s="104">
        <v>12</v>
      </c>
      <c r="C6637" s="226">
        <v>18.079999999999998</v>
      </c>
    </row>
    <row r="6638" spans="1:3" ht="15.6" x14ac:dyDescent="0.3">
      <c r="A6638" s="116">
        <v>45567</v>
      </c>
      <c r="B6638" s="104">
        <v>13</v>
      </c>
      <c r="C6638" s="226">
        <v>18.866</v>
      </c>
    </row>
    <row r="6639" spans="1:3" ht="15.6" x14ac:dyDescent="0.3">
      <c r="A6639" s="116">
        <v>45567</v>
      </c>
      <c r="B6639" s="104">
        <v>14</v>
      </c>
      <c r="C6639" s="226">
        <v>18.530999999999999</v>
      </c>
    </row>
    <row r="6640" spans="1:3" ht="15.6" x14ac:dyDescent="0.3">
      <c r="A6640" s="116">
        <v>45567</v>
      </c>
      <c r="B6640" s="104">
        <v>15</v>
      </c>
      <c r="C6640" s="226">
        <v>18.335999999999999</v>
      </c>
    </row>
    <row r="6641" spans="1:3" ht="15.6" x14ac:dyDescent="0.3">
      <c r="A6641" s="116">
        <v>45567</v>
      </c>
      <c r="B6641" s="104">
        <v>16</v>
      </c>
      <c r="C6641" s="226">
        <v>19.248999999999999</v>
      </c>
    </row>
    <row r="6642" spans="1:3" ht="15.6" x14ac:dyDescent="0.3">
      <c r="A6642" s="116">
        <v>45567</v>
      </c>
      <c r="B6642" s="104">
        <v>17</v>
      </c>
      <c r="C6642" s="226">
        <v>19.026</v>
      </c>
    </row>
    <row r="6643" spans="1:3" ht="15.6" x14ac:dyDescent="0.3">
      <c r="A6643" s="116">
        <v>45567</v>
      </c>
      <c r="B6643" s="104">
        <v>18</v>
      </c>
      <c r="C6643" s="226">
        <v>18.253</v>
      </c>
    </row>
    <row r="6644" spans="1:3" ht="15.6" x14ac:dyDescent="0.3">
      <c r="A6644" s="116">
        <v>45567</v>
      </c>
      <c r="B6644" s="104">
        <v>19</v>
      </c>
      <c r="C6644" s="226">
        <v>18.07</v>
      </c>
    </row>
    <row r="6645" spans="1:3" ht="15.6" x14ac:dyDescent="0.3">
      <c r="A6645" s="116">
        <v>45567</v>
      </c>
      <c r="B6645" s="104">
        <v>20</v>
      </c>
      <c r="C6645" s="226">
        <v>17.463999999999999</v>
      </c>
    </row>
    <row r="6646" spans="1:3" ht="15.6" x14ac:dyDescent="0.3">
      <c r="A6646" s="116">
        <v>45567</v>
      </c>
      <c r="B6646" s="104">
        <v>21</v>
      </c>
      <c r="C6646" s="226">
        <v>17.925999999999998</v>
      </c>
    </row>
    <row r="6647" spans="1:3" ht="15.6" x14ac:dyDescent="0.3">
      <c r="A6647" s="116">
        <v>45567</v>
      </c>
      <c r="B6647" s="104">
        <v>22</v>
      </c>
      <c r="C6647" s="226">
        <v>17.131</v>
      </c>
    </row>
    <row r="6648" spans="1:3" ht="15.6" x14ac:dyDescent="0.3">
      <c r="A6648" s="116">
        <v>45567</v>
      </c>
      <c r="B6648" s="104">
        <v>23</v>
      </c>
      <c r="C6648" s="226">
        <v>16.228000000000002</v>
      </c>
    </row>
    <row r="6649" spans="1:3" ht="15.6" x14ac:dyDescent="0.3">
      <c r="A6649" s="116">
        <v>45567</v>
      </c>
      <c r="B6649" s="104">
        <v>24</v>
      </c>
      <c r="C6649" s="226">
        <v>16.052</v>
      </c>
    </row>
    <row r="6650" spans="1:3" ht="15.6" x14ac:dyDescent="0.3">
      <c r="A6650" s="116">
        <v>45568</v>
      </c>
      <c r="B6650" s="104">
        <v>1</v>
      </c>
      <c r="C6650" s="226">
        <v>16.369</v>
      </c>
    </row>
    <row r="6651" spans="1:3" ht="15.6" x14ac:dyDescent="0.3">
      <c r="A6651" s="116">
        <v>45568</v>
      </c>
      <c r="B6651" s="104">
        <v>2</v>
      </c>
      <c r="C6651" s="226">
        <v>15.756</v>
      </c>
    </row>
    <row r="6652" spans="1:3" ht="15.6" x14ac:dyDescent="0.3">
      <c r="A6652" s="116">
        <v>45568</v>
      </c>
      <c r="B6652" s="104">
        <v>3</v>
      </c>
      <c r="C6652" s="226">
        <v>14.752000000000001</v>
      </c>
    </row>
    <row r="6653" spans="1:3" ht="15.6" x14ac:dyDescent="0.3">
      <c r="A6653" s="116">
        <v>45568</v>
      </c>
      <c r="B6653" s="104">
        <v>4</v>
      </c>
      <c r="C6653" s="226">
        <v>14.023</v>
      </c>
    </row>
    <row r="6654" spans="1:3" ht="15.6" x14ac:dyDescent="0.3">
      <c r="A6654" s="116">
        <v>45568</v>
      </c>
      <c r="B6654" s="104">
        <v>5</v>
      </c>
      <c r="C6654" s="226">
        <v>14.821</v>
      </c>
    </row>
    <row r="6655" spans="1:3" ht="15.6" x14ac:dyDescent="0.3">
      <c r="A6655" s="116">
        <v>45568</v>
      </c>
      <c r="B6655" s="104">
        <v>6</v>
      </c>
      <c r="C6655" s="226">
        <v>14.971</v>
      </c>
    </row>
    <row r="6656" spans="1:3" ht="15.6" x14ac:dyDescent="0.3">
      <c r="A6656" s="116">
        <v>45568</v>
      </c>
      <c r="B6656" s="104">
        <v>7</v>
      </c>
      <c r="C6656" s="226">
        <v>15.84</v>
      </c>
    </row>
    <row r="6657" spans="1:3" ht="15.6" x14ac:dyDescent="0.3">
      <c r="A6657" s="116">
        <v>45568</v>
      </c>
      <c r="B6657" s="104">
        <v>8</v>
      </c>
      <c r="C6657" s="226">
        <v>15.755000000000001</v>
      </c>
    </row>
    <row r="6658" spans="1:3" ht="15.6" x14ac:dyDescent="0.3">
      <c r="A6658" s="116">
        <v>45568</v>
      </c>
      <c r="B6658" s="104">
        <v>9</v>
      </c>
      <c r="C6658" s="226">
        <v>15.835000000000001</v>
      </c>
    </row>
    <row r="6659" spans="1:3" ht="15.6" x14ac:dyDescent="0.3">
      <c r="A6659" s="116">
        <v>45568</v>
      </c>
      <c r="B6659" s="104">
        <v>10</v>
      </c>
      <c r="C6659" s="226">
        <v>16.431999999999999</v>
      </c>
    </row>
    <row r="6660" spans="1:3" ht="15.6" x14ac:dyDescent="0.3">
      <c r="A6660" s="116">
        <v>45568</v>
      </c>
      <c r="B6660" s="104">
        <v>11</v>
      </c>
      <c r="C6660" s="226">
        <v>18.004999999999999</v>
      </c>
    </row>
    <row r="6661" spans="1:3" ht="15.6" x14ac:dyDescent="0.3">
      <c r="A6661" s="116">
        <v>45568</v>
      </c>
      <c r="B6661" s="104">
        <v>12</v>
      </c>
      <c r="C6661" s="226">
        <v>17.893000000000001</v>
      </c>
    </row>
    <row r="6662" spans="1:3" ht="15.6" x14ac:dyDescent="0.3">
      <c r="A6662" s="116">
        <v>45568</v>
      </c>
      <c r="B6662" s="104">
        <v>13</v>
      </c>
      <c r="C6662" s="226">
        <v>18.062000000000001</v>
      </c>
    </row>
    <row r="6663" spans="1:3" ht="15.6" x14ac:dyDescent="0.3">
      <c r="A6663" s="116">
        <v>45568</v>
      </c>
      <c r="B6663" s="104">
        <v>14</v>
      </c>
      <c r="C6663" s="226">
        <v>18.399000000000001</v>
      </c>
    </row>
    <row r="6664" spans="1:3" ht="15.6" x14ac:dyDescent="0.3">
      <c r="A6664" s="116">
        <v>45568</v>
      </c>
      <c r="B6664" s="104">
        <v>15</v>
      </c>
      <c r="C6664" s="226">
        <v>18.38</v>
      </c>
    </row>
    <row r="6665" spans="1:3" ht="15.6" x14ac:dyDescent="0.3">
      <c r="A6665" s="116">
        <v>45568</v>
      </c>
      <c r="B6665" s="104">
        <v>16</v>
      </c>
      <c r="C6665" s="226">
        <v>16.82</v>
      </c>
    </row>
    <row r="6666" spans="1:3" ht="15.6" x14ac:dyDescent="0.3">
      <c r="A6666" s="116">
        <v>45568</v>
      </c>
      <c r="B6666" s="104">
        <v>17</v>
      </c>
      <c r="C6666" s="226">
        <v>17.113</v>
      </c>
    </row>
    <row r="6667" spans="1:3" ht="15.6" x14ac:dyDescent="0.3">
      <c r="A6667" s="116">
        <v>45568</v>
      </c>
      <c r="B6667" s="104">
        <v>18</v>
      </c>
      <c r="C6667" s="226">
        <v>16.922999999999998</v>
      </c>
    </row>
    <row r="6668" spans="1:3" ht="15.6" x14ac:dyDescent="0.3">
      <c r="A6668" s="116">
        <v>45568</v>
      </c>
      <c r="B6668" s="104">
        <v>19</v>
      </c>
      <c r="C6668" s="226">
        <v>16.666</v>
      </c>
    </row>
    <row r="6669" spans="1:3" ht="15.6" x14ac:dyDescent="0.3">
      <c r="A6669" s="116">
        <v>45568</v>
      </c>
      <c r="B6669" s="104">
        <v>20</v>
      </c>
      <c r="C6669" s="226">
        <v>16.192</v>
      </c>
    </row>
    <row r="6670" spans="1:3" ht="15.6" x14ac:dyDescent="0.3">
      <c r="A6670" s="116">
        <v>45568</v>
      </c>
      <c r="B6670" s="104">
        <v>21</v>
      </c>
      <c r="C6670" s="226">
        <v>16.184999999999999</v>
      </c>
    </row>
    <row r="6671" spans="1:3" ht="15.6" x14ac:dyDescent="0.3">
      <c r="A6671" s="116">
        <v>45568</v>
      </c>
      <c r="B6671" s="104">
        <v>22</v>
      </c>
      <c r="C6671" s="226">
        <v>15.445</v>
      </c>
    </row>
    <row r="6672" spans="1:3" ht="15.6" x14ac:dyDescent="0.3">
      <c r="A6672" s="116">
        <v>45568</v>
      </c>
      <c r="B6672" s="104">
        <v>23</v>
      </c>
      <c r="C6672" s="226">
        <v>15.512</v>
      </c>
    </row>
    <row r="6673" spans="1:3" ht="15.6" x14ac:dyDescent="0.3">
      <c r="A6673" s="116">
        <v>45568</v>
      </c>
      <c r="B6673" s="104">
        <v>24</v>
      </c>
      <c r="C6673" s="226">
        <v>15.135999999999999</v>
      </c>
    </row>
    <row r="6674" spans="1:3" ht="15.6" x14ac:dyDescent="0.3">
      <c r="A6674" s="116">
        <v>45569</v>
      </c>
      <c r="B6674" s="104">
        <v>1</v>
      </c>
      <c r="C6674" s="226">
        <v>14.478</v>
      </c>
    </row>
    <row r="6675" spans="1:3" ht="15.6" x14ac:dyDescent="0.3">
      <c r="A6675" s="116">
        <v>45569</v>
      </c>
      <c r="B6675" s="104">
        <v>2</v>
      </c>
      <c r="C6675" s="226">
        <v>13.606999999999999</v>
      </c>
    </row>
    <row r="6676" spans="1:3" ht="15.6" x14ac:dyDescent="0.3">
      <c r="A6676" s="116">
        <v>45569</v>
      </c>
      <c r="B6676" s="104">
        <v>3</v>
      </c>
      <c r="C6676" s="226">
        <v>12.734</v>
      </c>
    </row>
    <row r="6677" spans="1:3" ht="15.6" x14ac:dyDescent="0.3">
      <c r="A6677" s="116">
        <v>45569</v>
      </c>
      <c r="B6677" s="104">
        <v>4</v>
      </c>
      <c r="C6677" s="226">
        <v>12.516</v>
      </c>
    </row>
    <row r="6678" spans="1:3" ht="15.6" x14ac:dyDescent="0.3">
      <c r="A6678" s="116">
        <v>45569</v>
      </c>
      <c r="B6678" s="104">
        <v>5</v>
      </c>
      <c r="C6678" s="226">
        <v>12.903</v>
      </c>
    </row>
    <row r="6679" spans="1:3" ht="15.6" x14ac:dyDescent="0.3">
      <c r="A6679" s="116">
        <v>45569</v>
      </c>
      <c r="B6679" s="104">
        <v>6</v>
      </c>
      <c r="C6679" s="226">
        <v>12.054</v>
      </c>
    </row>
    <row r="6680" spans="1:3" ht="15.6" x14ac:dyDescent="0.3">
      <c r="A6680" s="116">
        <v>45569</v>
      </c>
      <c r="B6680" s="104">
        <v>7</v>
      </c>
      <c r="C6680" s="226">
        <v>12.12</v>
      </c>
    </row>
    <row r="6681" spans="1:3" ht="15.6" x14ac:dyDescent="0.3">
      <c r="A6681" s="116">
        <v>45569</v>
      </c>
      <c r="B6681" s="104">
        <v>8</v>
      </c>
      <c r="C6681" s="226">
        <v>12.057</v>
      </c>
    </row>
    <row r="6682" spans="1:3" ht="15.6" x14ac:dyDescent="0.3">
      <c r="A6682" s="116">
        <v>45569</v>
      </c>
      <c r="B6682" s="104">
        <v>9</v>
      </c>
      <c r="C6682" s="226">
        <v>12.866</v>
      </c>
    </row>
    <row r="6683" spans="1:3" ht="15.6" x14ac:dyDescent="0.3">
      <c r="A6683" s="116">
        <v>45569</v>
      </c>
      <c r="B6683" s="104">
        <v>10</v>
      </c>
      <c r="C6683" s="226">
        <v>13.4</v>
      </c>
    </row>
    <row r="6684" spans="1:3" ht="15.6" x14ac:dyDescent="0.3">
      <c r="A6684" s="116">
        <v>45569</v>
      </c>
      <c r="B6684" s="104">
        <v>11</v>
      </c>
      <c r="C6684" s="226">
        <v>14.339</v>
      </c>
    </row>
    <row r="6685" spans="1:3" ht="15.6" x14ac:dyDescent="0.3">
      <c r="A6685" s="116">
        <v>45569</v>
      </c>
      <c r="B6685" s="104">
        <v>12</v>
      </c>
      <c r="C6685" s="226">
        <v>14.635</v>
      </c>
    </row>
    <row r="6686" spans="1:3" ht="15.6" x14ac:dyDescent="0.3">
      <c r="A6686" s="116">
        <v>45569</v>
      </c>
      <c r="B6686" s="104">
        <v>13</v>
      </c>
      <c r="C6686" s="226">
        <v>14.486000000000001</v>
      </c>
    </row>
    <row r="6687" spans="1:3" ht="15.6" x14ac:dyDescent="0.3">
      <c r="A6687" s="116">
        <v>45569</v>
      </c>
      <c r="B6687" s="104">
        <v>14</v>
      </c>
      <c r="C6687" s="226">
        <v>14.827999999999999</v>
      </c>
    </row>
    <row r="6688" spans="1:3" ht="15.6" x14ac:dyDescent="0.3">
      <c r="A6688" s="116">
        <v>45569</v>
      </c>
      <c r="B6688" s="104">
        <v>15</v>
      </c>
      <c r="C6688" s="226">
        <v>14.724</v>
      </c>
    </row>
    <row r="6689" spans="1:3" ht="15.6" x14ac:dyDescent="0.3">
      <c r="A6689" s="116">
        <v>45569</v>
      </c>
      <c r="B6689" s="104">
        <v>16</v>
      </c>
      <c r="C6689" s="226">
        <v>14.24</v>
      </c>
    </row>
    <row r="6690" spans="1:3" ht="15.6" x14ac:dyDescent="0.3">
      <c r="A6690" s="116">
        <v>45569</v>
      </c>
      <c r="B6690" s="104">
        <v>17</v>
      </c>
      <c r="C6690" s="226">
        <v>14.304</v>
      </c>
    </row>
    <row r="6691" spans="1:3" ht="15.6" x14ac:dyDescent="0.3">
      <c r="A6691" s="116">
        <v>45569</v>
      </c>
      <c r="B6691" s="104">
        <v>18</v>
      </c>
      <c r="C6691" s="226">
        <v>14.265000000000001</v>
      </c>
    </row>
    <row r="6692" spans="1:3" ht="15.6" x14ac:dyDescent="0.3">
      <c r="A6692" s="116">
        <v>45569</v>
      </c>
      <c r="B6692" s="104">
        <v>19</v>
      </c>
      <c r="C6692" s="226">
        <v>13.895</v>
      </c>
    </row>
    <row r="6693" spans="1:3" ht="15.6" x14ac:dyDescent="0.3">
      <c r="A6693" s="116">
        <v>45569</v>
      </c>
      <c r="B6693" s="104">
        <v>20</v>
      </c>
      <c r="C6693" s="226">
        <v>13.182</v>
      </c>
    </row>
    <row r="6694" spans="1:3" ht="15.6" x14ac:dyDescent="0.3">
      <c r="A6694" s="116">
        <v>45569</v>
      </c>
      <c r="B6694" s="104">
        <v>21</v>
      </c>
      <c r="C6694" s="226">
        <v>13.186</v>
      </c>
    </row>
    <row r="6695" spans="1:3" ht="15.6" x14ac:dyDescent="0.3">
      <c r="A6695" s="116">
        <v>45569</v>
      </c>
      <c r="B6695" s="104">
        <v>22</v>
      </c>
      <c r="C6695" s="226">
        <v>13.042999999999999</v>
      </c>
    </row>
    <row r="6696" spans="1:3" ht="15.6" x14ac:dyDescent="0.3">
      <c r="A6696" s="116">
        <v>45569</v>
      </c>
      <c r="B6696" s="104">
        <v>23</v>
      </c>
      <c r="C6696" s="226">
        <v>13.212</v>
      </c>
    </row>
    <row r="6697" spans="1:3" ht="15.6" x14ac:dyDescent="0.3">
      <c r="A6697" s="116">
        <v>45569</v>
      </c>
      <c r="B6697" s="104">
        <v>24</v>
      </c>
      <c r="C6697" s="226">
        <v>12.872999999999999</v>
      </c>
    </row>
    <row r="6698" spans="1:3" ht="15.6" x14ac:dyDescent="0.3">
      <c r="A6698" s="116">
        <v>45570</v>
      </c>
      <c r="B6698" s="104">
        <v>1</v>
      </c>
      <c r="C6698" s="226">
        <v>12.81</v>
      </c>
    </row>
    <row r="6699" spans="1:3" ht="15.6" x14ac:dyDescent="0.3">
      <c r="A6699" s="116">
        <v>45570</v>
      </c>
      <c r="B6699" s="104">
        <v>2</v>
      </c>
      <c r="C6699" s="226">
        <v>12.516999999999999</v>
      </c>
    </row>
    <row r="6700" spans="1:3" ht="15.6" x14ac:dyDescent="0.3">
      <c r="A6700" s="116">
        <v>45570</v>
      </c>
      <c r="B6700" s="104">
        <v>3</v>
      </c>
      <c r="C6700" s="226">
        <v>11.792999999999999</v>
      </c>
    </row>
    <row r="6701" spans="1:3" ht="15.6" x14ac:dyDescent="0.3">
      <c r="A6701" s="116">
        <v>45570</v>
      </c>
      <c r="B6701" s="104">
        <v>4</v>
      </c>
      <c r="C6701" s="226">
        <v>11.37</v>
      </c>
    </row>
    <row r="6702" spans="1:3" ht="15.6" x14ac:dyDescent="0.3">
      <c r="A6702" s="116">
        <v>45570</v>
      </c>
      <c r="B6702" s="104">
        <v>5</v>
      </c>
      <c r="C6702" s="226">
        <v>11.346</v>
      </c>
    </row>
    <row r="6703" spans="1:3" ht="15.6" x14ac:dyDescent="0.3">
      <c r="A6703" s="116">
        <v>45570</v>
      </c>
      <c r="B6703" s="104">
        <v>6</v>
      </c>
      <c r="C6703" s="226">
        <v>11.073</v>
      </c>
    </row>
    <row r="6704" spans="1:3" ht="15.6" x14ac:dyDescent="0.3">
      <c r="A6704" s="116">
        <v>45570</v>
      </c>
      <c r="B6704" s="104">
        <v>7</v>
      </c>
      <c r="C6704" s="226">
        <v>11.297000000000001</v>
      </c>
    </row>
    <row r="6705" spans="1:3" ht="15.6" x14ac:dyDescent="0.3">
      <c r="A6705" s="116">
        <v>45570</v>
      </c>
      <c r="B6705" s="104">
        <v>8</v>
      </c>
      <c r="C6705" s="226">
        <v>11.113</v>
      </c>
    </row>
    <row r="6706" spans="1:3" ht="15.6" x14ac:dyDescent="0.3">
      <c r="A6706" s="116">
        <v>45570</v>
      </c>
      <c r="B6706" s="104">
        <v>9</v>
      </c>
      <c r="C6706" s="226">
        <v>11.397</v>
      </c>
    </row>
    <row r="6707" spans="1:3" ht="15.6" x14ac:dyDescent="0.3">
      <c r="A6707" s="116">
        <v>45570</v>
      </c>
      <c r="B6707" s="104">
        <v>10</v>
      </c>
      <c r="C6707" s="226">
        <v>11.718</v>
      </c>
    </row>
    <row r="6708" spans="1:3" ht="15.6" x14ac:dyDescent="0.3">
      <c r="A6708" s="116">
        <v>45570</v>
      </c>
      <c r="B6708" s="104">
        <v>11</v>
      </c>
      <c r="C6708" s="226">
        <v>12.042999999999999</v>
      </c>
    </row>
    <row r="6709" spans="1:3" ht="15.6" x14ac:dyDescent="0.3">
      <c r="A6709" s="116">
        <v>45570</v>
      </c>
      <c r="B6709" s="104">
        <v>12</v>
      </c>
      <c r="C6709" s="226">
        <v>12.186999999999999</v>
      </c>
    </row>
    <row r="6710" spans="1:3" ht="15.6" x14ac:dyDescent="0.3">
      <c r="A6710" s="116">
        <v>45570</v>
      </c>
      <c r="B6710" s="104">
        <v>13</v>
      </c>
      <c r="C6710" s="226">
        <v>12.071</v>
      </c>
    </row>
    <row r="6711" spans="1:3" ht="15.6" x14ac:dyDescent="0.3">
      <c r="A6711" s="116">
        <v>45570</v>
      </c>
      <c r="B6711" s="104">
        <v>14</v>
      </c>
      <c r="C6711" s="226">
        <v>11.842000000000001</v>
      </c>
    </row>
    <row r="6712" spans="1:3" ht="15.6" x14ac:dyDescent="0.3">
      <c r="A6712" s="116">
        <v>45570</v>
      </c>
      <c r="B6712" s="104">
        <v>15</v>
      </c>
      <c r="C6712" s="226">
        <v>12.363</v>
      </c>
    </row>
    <row r="6713" spans="1:3" ht="15.6" x14ac:dyDescent="0.3">
      <c r="A6713" s="116">
        <v>45570</v>
      </c>
      <c r="B6713" s="104">
        <v>16</v>
      </c>
      <c r="C6713" s="226">
        <v>12.289</v>
      </c>
    </row>
    <row r="6714" spans="1:3" ht="15.6" x14ac:dyDescent="0.3">
      <c r="A6714" s="116">
        <v>45570</v>
      </c>
      <c r="B6714" s="104">
        <v>17</v>
      </c>
      <c r="C6714" s="226">
        <v>12.571</v>
      </c>
    </row>
    <row r="6715" spans="1:3" ht="15.6" x14ac:dyDescent="0.3">
      <c r="A6715" s="116">
        <v>45570</v>
      </c>
      <c r="B6715" s="104">
        <v>18</v>
      </c>
      <c r="C6715" s="226">
        <v>12.366</v>
      </c>
    </row>
    <row r="6716" spans="1:3" ht="15.6" x14ac:dyDescent="0.3">
      <c r="A6716" s="116">
        <v>45570</v>
      </c>
      <c r="B6716" s="104">
        <v>19</v>
      </c>
      <c r="C6716" s="226">
        <v>11.798999999999999</v>
      </c>
    </row>
    <row r="6717" spans="1:3" ht="15.6" x14ac:dyDescent="0.3">
      <c r="A6717" s="116">
        <v>45570</v>
      </c>
      <c r="B6717" s="104">
        <v>20</v>
      </c>
      <c r="C6717" s="226">
        <v>11.340999999999999</v>
      </c>
    </row>
    <row r="6718" spans="1:3" ht="15.6" x14ac:dyDescent="0.3">
      <c r="A6718" s="116">
        <v>45570</v>
      </c>
      <c r="B6718" s="104">
        <v>21</v>
      </c>
      <c r="C6718" s="226">
        <v>11.189</v>
      </c>
    </row>
    <row r="6719" spans="1:3" ht="15.6" x14ac:dyDescent="0.3">
      <c r="A6719" s="116">
        <v>45570</v>
      </c>
      <c r="B6719" s="104">
        <v>22</v>
      </c>
      <c r="C6719" s="226">
        <v>10.489000000000001</v>
      </c>
    </row>
    <row r="6720" spans="1:3" ht="15.6" x14ac:dyDescent="0.3">
      <c r="A6720" s="116">
        <v>45570</v>
      </c>
      <c r="B6720" s="104">
        <v>23</v>
      </c>
      <c r="C6720" s="226">
        <v>10.516</v>
      </c>
    </row>
    <row r="6721" spans="1:3" ht="15.6" x14ac:dyDescent="0.3">
      <c r="A6721" s="116">
        <v>45570</v>
      </c>
      <c r="B6721" s="104">
        <v>24</v>
      </c>
      <c r="C6721" s="226">
        <v>10.51</v>
      </c>
    </row>
    <row r="6722" spans="1:3" ht="15.6" x14ac:dyDescent="0.3">
      <c r="A6722" s="116">
        <v>45571</v>
      </c>
      <c r="B6722" s="104">
        <v>1</v>
      </c>
      <c r="C6722" s="226">
        <v>10.507999999999999</v>
      </c>
    </row>
    <row r="6723" spans="1:3" ht="15.6" x14ac:dyDescent="0.3">
      <c r="A6723" s="116">
        <v>45571</v>
      </c>
      <c r="B6723" s="104">
        <v>2</v>
      </c>
      <c r="C6723" s="226">
        <v>10.175000000000001</v>
      </c>
    </row>
    <row r="6724" spans="1:3" ht="15.6" x14ac:dyDescent="0.3">
      <c r="A6724" s="116">
        <v>45571</v>
      </c>
      <c r="B6724" s="104">
        <v>3</v>
      </c>
      <c r="C6724" s="226">
        <v>10.147</v>
      </c>
    </row>
    <row r="6725" spans="1:3" ht="15.6" x14ac:dyDescent="0.3">
      <c r="A6725" s="116">
        <v>45571</v>
      </c>
      <c r="B6725" s="104">
        <v>4</v>
      </c>
      <c r="C6725" s="226">
        <v>9.7270000000000003</v>
      </c>
    </row>
    <row r="6726" spans="1:3" ht="15.6" x14ac:dyDescent="0.3">
      <c r="A6726" s="116">
        <v>45571</v>
      </c>
      <c r="B6726" s="104">
        <v>5</v>
      </c>
      <c r="C6726" s="226">
        <v>10.130000000000001</v>
      </c>
    </row>
    <row r="6727" spans="1:3" ht="15.6" x14ac:dyDescent="0.3">
      <c r="A6727" s="116">
        <v>45571</v>
      </c>
      <c r="B6727" s="104">
        <v>6</v>
      </c>
      <c r="C6727" s="226">
        <v>9.6039999999999992</v>
      </c>
    </row>
    <row r="6728" spans="1:3" ht="15.6" x14ac:dyDescent="0.3">
      <c r="A6728" s="116">
        <v>45571</v>
      </c>
      <c r="B6728" s="104">
        <v>7</v>
      </c>
      <c r="C6728" s="226">
        <v>9.7550000000000008</v>
      </c>
    </row>
    <row r="6729" spans="1:3" ht="15.6" x14ac:dyDescent="0.3">
      <c r="A6729" s="116">
        <v>45571</v>
      </c>
      <c r="B6729" s="104">
        <v>8</v>
      </c>
      <c r="C6729" s="226">
        <v>9.6289999999999996</v>
      </c>
    </row>
    <row r="6730" spans="1:3" ht="15.6" x14ac:dyDescent="0.3">
      <c r="A6730" s="116">
        <v>45571</v>
      </c>
      <c r="B6730" s="104">
        <v>9</v>
      </c>
      <c r="C6730" s="226">
        <v>9.8190000000000008</v>
      </c>
    </row>
    <row r="6731" spans="1:3" ht="15.6" x14ac:dyDescent="0.3">
      <c r="A6731" s="116">
        <v>45571</v>
      </c>
      <c r="B6731" s="104">
        <v>10</v>
      </c>
      <c r="C6731" s="226">
        <v>10.119</v>
      </c>
    </row>
    <row r="6732" spans="1:3" ht="15.6" x14ac:dyDescent="0.3">
      <c r="A6732" s="116">
        <v>45571</v>
      </c>
      <c r="B6732" s="104">
        <v>11</v>
      </c>
      <c r="C6732" s="226">
        <v>10.512</v>
      </c>
    </row>
    <row r="6733" spans="1:3" ht="15.6" x14ac:dyDescent="0.3">
      <c r="A6733" s="116">
        <v>45571</v>
      </c>
      <c r="B6733" s="104">
        <v>12</v>
      </c>
      <c r="C6733" s="226">
        <v>10.343</v>
      </c>
    </row>
    <row r="6734" spans="1:3" ht="15.6" x14ac:dyDescent="0.3">
      <c r="A6734" s="116">
        <v>45571</v>
      </c>
      <c r="B6734" s="104">
        <v>13</v>
      </c>
      <c r="C6734" s="226">
        <v>10.782999999999999</v>
      </c>
    </row>
    <row r="6735" spans="1:3" ht="15.6" x14ac:dyDescent="0.3">
      <c r="A6735" s="116">
        <v>45571</v>
      </c>
      <c r="B6735" s="104">
        <v>14</v>
      </c>
      <c r="C6735" s="226">
        <v>11.045</v>
      </c>
    </row>
    <row r="6736" spans="1:3" ht="15.6" x14ac:dyDescent="0.3">
      <c r="A6736" s="116">
        <v>45571</v>
      </c>
      <c r="B6736" s="104">
        <v>15</v>
      </c>
      <c r="C6736" s="226">
        <v>11.176</v>
      </c>
    </row>
    <row r="6737" spans="1:3" ht="15.6" x14ac:dyDescent="0.3">
      <c r="A6737" s="116">
        <v>45571</v>
      </c>
      <c r="B6737" s="104">
        <v>16</v>
      </c>
      <c r="C6737" s="226">
        <v>10.951000000000001</v>
      </c>
    </row>
    <row r="6738" spans="1:3" ht="15.6" x14ac:dyDescent="0.3">
      <c r="A6738" s="116">
        <v>45571</v>
      </c>
      <c r="B6738" s="104">
        <v>17</v>
      </c>
      <c r="C6738" s="226">
        <v>10.956</v>
      </c>
    </row>
    <row r="6739" spans="1:3" ht="15.6" x14ac:dyDescent="0.3">
      <c r="A6739" s="116">
        <v>45571</v>
      </c>
      <c r="B6739" s="104">
        <v>18</v>
      </c>
      <c r="C6739" s="226">
        <v>10.968</v>
      </c>
    </row>
    <row r="6740" spans="1:3" ht="15.6" x14ac:dyDescent="0.3">
      <c r="A6740" s="116">
        <v>45571</v>
      </c>
      <c r="B6740" s="104">
        <v>19</v>
      </c>
      <c r="C6740" s="226">
        <v>12.179</v>
      </c>
    </row>
    <row r="6741" spans="1:3" ht="15.6" x14ac:dyDescent="0.3">
      <c r="A6741" s="116">
        <v>45571</v>
      </c>
      <c r="B6741" s="104">
        <v>20</v>
      </c>
      <c r="C6741" s="226">
        <v>12.074</v>
      </c>
    </row>
    <row r="6742" spans="1:3" ht="15.6" x14ac:dyDescent="0.3">
      <c r="A6742" s="116">
        <v>45571</v>
      </c>
      <c r="B6742" s="104">
        <v>21</v>
      </c>
      <c r="C6742" s="226">
        <v>11.698</v>
      </c>
    </row>
    <row r="6743" spans="1:3" ht="15.6" x14ac:dyDescent="0.3">
      <c r="A6743" s="116">
        <v>45571</v>
      </c>
      <c r="B6743" s="104">
        <v>22</v>
      </c>
      <c r="C6743" s="226">
        <v>11.464</v>
      </c>
    </row>
    <row r="6744" spans="1:3" ht="15.6" x14ac:dyDescent="0.3">
      <c r="A6744" s="116">
        <v>45571</v>
      </c>
      <c r="B6744" s="104">
        <v>23</v>
      </c>
      <c r="C6744" s="226">
        <v>11.327</v>
      </c>
    </row>
    <row r="6745" spans="1:3" ht="15.6" x14ac:dyDescent="0.3">
      <c r="A6745" s="116">
        <v>45571</v>
      </c>
      <c r="B6745" s="104">
        <v>24</v>
      </c>
      <c r="C6745" s="226">
        <v>12.613</v>
      </c>
    </row>
    <row r="6746" spans="1:3" ht="15.6" x14ac:dyDescent="0.3">
      <c r="A6746" s="116">
        <v>45572</v>
      </c>
      <c r="B6746" s="104">
        <v>1</v>
      </c>
      <c r="C6746" s="226">
        <v>13.887</v>
      </c>
    </row>
    <row r="6747" spans="1:3" ht="15.6" x14ac:dyDescent="0.3">
      <c r="A6747" s="116">
        <v>45572</v>
      </c>
      <c r="B6747" s="104">
        <v>2</v>
      </c>
      <c r="C6747" s="226">
        <v>13.256</v>
      </c>
    </row>
    <row r="6748" spans="1:3" ht="15.6" x14ac:dyDescent="0.3">
      <c r="A6748" s="116">
        <v>45572</v>
      </c>
      <c r="B6748" s="104">
        <v>3</v>
      </c>
      <c r="C6748" s="226">
        <v>13.419</v>
      </c>
    </row>
    <row r="6749" spans="1:3" ht="15.6" x14ac:dyDescent="0.3">
      <c r="A6749" s="116">
        <v>45572</v>
      </c>
      <c r="B6749" s="104">
        <v>4</v>
      </c>
      <c r="C6749" s="226">
        <v>13.541</v>
      </c>
    </row>
    <row r="6750" spans="1:3" ht="15.6" x14ac:dyDescent="0.3">
      <c r="A6750" s="116">
        <v>45572</v>
      </c>
      <c r="B6750" s="104">
        <v>5</v>
      </c>
      <c r="C6750" s="226">
        <v>13.153</v>
      </c>
    </row>
    <row r="6751" spans="1:3" ht="15.6" x14ac:dyDescent="0.3">
      <c r="A6751" s="116">
        <v>45572</v>
      </c>
      <c r="B6751" s="104">
        <v>6</v>
      </c>
      <c r="C6751" s="226">
        <v>13.066000000000001</v>
      </c>
    </row>
    <row r="6752" spans="1:3" ht="15.6" x14ac:dyDescent="0.3">
      <c r="A6752" s="116">
        <v>45572</v>
      </c>
      <c r="B6752" s="104">
        <v>7</v>
      </c>
      <c r="C6752" s="226">
        <v>14.401</v>
      </c>
    </row>
    <row r="6753" spans="1:3" ht="15.6" x14ac:dyDescent="0.3">
      <c r="A6753" s="116">
        <v>45572</v>
      </c>
      <c r="B6753" s="104">
        <v>8</v>
      </c>
      <c r="C6753" s="226">
        <v>14.584</v>
      </c>
    </row>
    <row r="6754" spans="1:3" ht="15.6" x14ac:dyDescent="0.3">
      <c r="A6754" s="116">
        <v>45572</v>
      </c>
      <c r="B6754" s="104">
        <v>9</v>
      </c>
      <c r="C6754" s="226">
        <v>15.032</v>
      </c>
    </row>
    <row r="6755" spans="1:3" ht="15.6" x14ac:dyDescent="0.3">
      <c r="A6755" s="116">
        <v>45572</v>
      </c>
      <c r="B6755" s="104">
        <v>10</v>
      </c>
      <c r="C6755" s="226">
        <v>14.483000000000001</v>
      </c>
    </row>
    <row r="6756" spans="1:3" ht="15.6" x14ac:dyDescent="0.3">
      <c r="A6756" s="116">
        <v>45572</v>
      </c>
      <c r="B6756" s="104">
        <v>11</v>
      </c>
      <c r="C6756" s="226">
        <v>15.771000000000001</v>
      </c>
    </row>
    <row r="6757" spans="1:3" ht="15.6" x14ac:dyDescent="0.3">
      <c r="A6757" s="116">
        <v>45572</v>
      </c>
      <c r="B6757" s="104">
        <v>12</v>
      </c>
      <c r="C6757" s="226">
        <v>16.972999999999999</v>
      </c>
    </row>
    <row r="6758" spans="1:3" ht="15.6" x14ac:dyDescent="0.3">
      <c r="A6758" s="116">
        <v>45572</v>
      </c>
      <c r="B6758" s="104">
        <v>13</v>
      </c>
      <c r="C6758" s="226">
        <v>16.965</v>
      </c>
    </row>
    <row r="6759" spans="1:3" ht="15.6" x14ac:dyDescent="0.3">
      <c r="A6759" s="116">
        <v>45572</v>
      </c>
      <c r="B6759" s="104">
        <v>14</v>
      </c>
      <c r="C6759" s="226">
        <v>17.265000000000001</v>
      </c>
    </row>
    <row r="6760" spans="1:3" ht="15.6" x14ac:dyDescent="0.3">
      <c r="A6760" s="116">
        <v>45572</v>
      </c>
      <c r="B6760" s="104">
        <v>15</v>
      </c>
      <c r="C6760" s="226">
        <v>17.829999999999998</v>
      </c>
    </row>
    <row r="6761" spans="1:3" ht="15.6" x14ac:dyDescent="0.3">
      <c r="A6761" s="116">
        <v>45572</v>
      </c>
      <c r="B6761" s="104">
        <v>16</v>
      </c>
      <c r="C6761" s="226">
        <v>17.943999999999999</v>
      </c>
    </row>
    <row r="6762" spans="1:3" ht="15.6" x14ac:dyDescent="0.3">
      <c r="A6762" s="116">
        <v>45572</v>
      </c>
      <c r="B6762" s="104">
        <v>17</v>
      </c>
      <c r="C6762" s="226">
        <v>17.907</v>
      </c>
    </row>
    <row r="6763" spans="1:3" ht="15.6" x14ac:dyDescent="0.3">
      <c r="A6763" s="116">
        <v>45572</v>
      </c>
      <c r="B6763" s="104">
        <v>18</v>
      </c>
      <c r="C6763" s="226">
        <v>17.548999999999999</v>
      </c>
    </row>
    <row r="6764" spans="1:3" ht="15.6" x14ac:dyDescent="0.3">
      <c r="A6764" s="116">
        <v>45572</v>
      </c>
      <c r="B6764" s="104">
        <v>19</v>
      </c>
      <c r="C6764" s="226">
        <v>18.009</v>
      </c>
    </row>
    <row r="6765" spans="1:3" ht="15.6" x14ac:dyDescent="0.3">
      <c r="A6765" s="116">
        <v>45572</v>
      </c>
      <c r="B6765" s="104">
        <v>20</v>
      </c>
      <c r="C6765" s="226">
        <v>17.427</v>
      </c>
    </row>
    <row r="6766" spans="1:3" ht="15.6" x14ac:dyDescent="0.3">
      <c r="A6766" s="116">
        <v>45572</v>
      </c>
      <c r="B6766" s="104">
        <v>21</v>
      </c>
      <c r="C6766" s="226">
        <v>17.971</v>
      </c>
    </row>
    <row r="6767" spans="1:3" ht="15.6" x14ac:dyDescent="0.3">
      <c r="A6767" s="116">
        <v>45572</v>
      </c>
      <c r="B6767" s="104">
        <v>22</v>
      </c>
      <c r="C6767" s="226">
        <v>17.588999999999999</v>
      </c>
    </row>
    <row r="6768" spans="1:3" ht="15.6" x14ac:dyDescent="0.3">
      <c r="A6768" s="116">
        <v>45572</v>
      </c>
      <c r="B6768" s="104">
        <v>23</v>
      </c>
      <c r="C6768" s="226">
        <v>17.271999999999998</v>
      </c>
    </row>
    <row r="6769" spans="1:3" ht="15.6" x14ac:dyDescent="0.3">
      <c r="A6769" s="116">
        <v>45572</v>
      </c>
      <c r="B6769" s="104">
        <v>24</v>
      </c>
      <c r="C6769" s="226">
        <v>16.18</v>
      </c>
    </row>
    <row r="6770" spans="1:3" ht="15.6" x14ac:dyDescent="0.3">
      <c r="A6770" s="116">
        <v>45573</v>
      </c>
      <c r="B6770" s="104">
        <v>1</v>
      </c>
      <c r="C6770" s="226">
        <v>16.521000000000001</v>
      </c>
    </row>
    <row r="6771" spans="1:3" ht="15.6" x14ac:dyDescent="0.3">
      <c r="A6771" s="116">
        <v>45573</v>
      </c>
      <c r="B6771" s="104">
        <v>2</v>
      </c>
      <c r="C6771" s="226">
        <v>16.106000000000002</v>
      </c>
    </row>
    <row r="6772" spans="1:3" ht="15.6" x14ac:dyDescent="0.3">
      <c r="A6772" s="116">
        <v>45573</v>
      </c>
      <c r="B6772" s="104">
        <v>3</v>
      </c>
      <c r="C6772" s="226">
        <v>15.693</v>
      </c>
    </row>
    <row r="6773" spans="1:3" ht="15.6" x14ac:dyDescent="0.3">
      <c r="A6773" s="116">
        <v>45573</v>
      </c>
      <c r="B6773" s="104">
        <v>4</v>
      </c>
      <c r="C6773" s="226">
        <v>15.081</v>
      </c>
    </row>
    <row r="6774" spans="1:3" ht="15.6" x14ac:dyDescent="0.3">
      <c r="A6774" s="116">
        <v>45573</v>
      </c>
      <c r="B6774" s="104">
        <v>5</v>
      </c>
      <c r="C6774" s="226">
        <v>15.105</v>
      </c>
    </row>
    <row r="6775" spans="1:3" ht="15.6" x14ac:dyDescent="0.3">
      <c r="A6775" s="116">
        <v>45573</v>
      </c>
      <c r="B6775" s="104">
        <v>6</v>
      </c>
      <c r="C6775" s="226">
        <v>15.500999999999999</v>
      </c>
    </row>
    <row r="6776" spans="1:3" ht="15.6" x14ac:dyDescent="0.3">
      <c r="A6776" s="116">
        <v>45573</v>
      </c>
      <c r="B6776" s="104">
        <v>7</v>
      </c>
      <c r="C6776" s="226">
        <v>16.013999999999999</v>
      </c>
    </row>
    <row r="6777" spans="1:3" ht="15.6" x14ac:dyDescent="0.3">
      <c r="A6777" s="116">
        <v>45573</v>
      </c>
      <c r="B6777" s="104">
        <v>8</v>
      </c>
      <c r="C6777" s="226">
        <v>15.815</v>
      </c>
    </row>
    <row r="6778" spans="1:3" ht="15.6" x14ac:dyDescent="0.3">
      <c r="A6778" s="116">
        <v>45573</v>
      </c>
      <c r="B6778" s="104">
        <v>9</v>
      </c>
      <c r="C6778" s="226">
        <v>16.323</v>
      </c>
    </row>
    <row r="6779" spans="1:3" ht="15.6" x14ac:dyDescent="0.3">
      <c r="A6779" s="116">
        <v>45573</v>
      </c>
      <c r="B6779" s="104">
        <v>10</v>
      </c>
      <c r="C6779" s="226">
        <v>16.251000000000001</v>
      </c>
    </row>
    <row r="6780" spans="1:3" ht="15.6" x14ac:dyDescent="0.3">
      <c r="A6780" s="116">
        <v>45573</v>
      </c>
      <c r="B6780" s="104">
        <v>11</v>
      </c>
      <c r="C6780" s="226">
        <v>16.193999999999999</v>
      </c>
    </row>
    <row r="6781" spans="1:3" ht="15.6" x14ac:dyDescent="0.3">
      <c r="A6781" s="116">
        <v>45573</v>
      </c>
      <c r="B6781" s="104">
        <v>12</v>
      </c>
      <c r="C6781" s="226">
        <v>16.962</v>
      </c>
    </row>
    <row r="6782" spans="1:3" ht="15.6" x14ac:dyDescent="0.3">
      <c r="A6782" s="116">
        <v>45573</v>
      </c>
      <c r="B6782" s="104">
        <v>13</v>
      </c>
      <c r="C6782" s="226">
        <v>17.515999999999998</v>
      </c>
    </row>
    <row r="6783" spans="1:3" ht="15.6" x14ac:dyDescent="0.3">
      <c r="A6783" s="116">
        <v>45573</v>
      </c>
      <c r="B6783" s="104">
        <v>14</v>
      </c>
      <c r="C6783" s="226">
        <v>16.88</v>
      </c>
    </row>
    <row r="6784" spans="1:3" ht="15.6" x14ac:dyDescent="0.3">
      <c r="A6784" s="116">
        <v>45573</v>
      </c>
      <c r="B6784" s="104">
        <v>15</v>
      </c>
      <c r="C6784" s="226">
        <v>16.427</v>
      </c>
    </row>
    <row r="6785" spans="1:3" ht="15.6" x14ac:dyDescent="0.3">
      <c r="A6785" s="116">
        <v>45573</v>
      </c>
      <c r="B6785" s="104">
        <v>16</v>
      </c>
      <c r="C6785" s="226">
        <v>16.736000000000001</v>
      </c>
    </row>
    <row r="6786" spans="1:3" ht="15.6" x14ac:dyDescent="0.3">
      <c r="A6786" s="116">
        <v>45573</v>
      </c>
      <c r="B6786" s="104">
        <v>17</v>
      </c>
      <c r="C6786" s="226">
        <v>16.876999999999999</v>
      </c>
    </row>
    <row r="6787" spans="1:3" ht="15.6" x14ac:dyDescent="0.3">
      <c r="A6787" s="116">
        <v>45573</v>
      </c>
      <c r="B6787" s="104">
        <v>18</v>
      </c>
      <c r="C6787" s="226">
        <v>16.748000000000001</v>
      </c>
    </row>
    <row r="6788" spans="1:3" ht="15.6" x14ac:dyDescent="0.3">
      <c r="A6788" s="116">
        <v>45573</v>
      </c>
      <c r="B6788" s="104">
        <v>19</v>
      </c>
      <c r="C6788" s="226">
        <v>16.893000000000001</v>
      </c>
    </row>
    <row r="6789" spans="1:3" ht="15.6" x14ac:dyDescent="0.3">
      <c r="A6789" s="116">
        <v>45573</v>
      </c>
      <c r="B6789" s="104">
        <v>20</v>
      </c>
      <c r="C6789" s="226">
        <v>16.391999999999999</v>
      </c>
    </row>
    <row r="6790" spans="1:3" ht="15.6" x14ac:dyDescent="0.3">
      <c r="A6790" s="116">
        <v>45573</v>
      </c>
      <c r="B6790" s="104">
        <v>21</v>
      </c>
      <c r="C6790" s="226">
        <v>16.151</v>
      </c>
    </row>
    <row r="6791" spans="1:3" ht="15.6" x14ac:dyDescent="0.3">
      <c r="A6791" s="116">
        <v>45573</v>
      </c>
      <c r="B6791" s="104">
        <v>22</v>
      </c>
      <c r="C6791" s="226">
        <v>16.106000000000002</v>
      </c>
    </row>
    <row r="6792" spans="1:3" ht="15.6" x14ac:dyDescent="0.3">
      <c r="A6792" s="116">
        <v>45573</v>
      </c>
      <c r="B6792" s="104">
        <v>23</v>
      </c>
      <c r="C6792" s="226">
        <v>15.754</v>
      </c>
    </row>
    <row r="6793" spans="1:3" ht="15.6" x14ac:dyDescent="0.3">
      <c r="A6793" s="116">
        <v>45573</v>
      </c>
      <c r="B6793" s="104">
        <v>24</v>
      </c>
      <c r="C6793" s="226">
        <v>15.991</v>
      </c>
    </row>
    <row r="6794" spans="1:3" ht="15.6" x14ac:dyDescent="0.3">
      <c r="A6794" s="116">
        <v>45574</v>
      </c>
      <c r="B6794" s="104">
        <v>1</v>
      </c>
      <c r="C6794" s="226">
        <v>15.853999999999999</v>
      </c>
    </row>
    <row r="6795" spans="1:3" ht="15.6" x14ac:dyDescent="0.3">
      <c r="A6795" s="116">
        <v>45574</v>
      </c>
      <c r="B6795" s="104">
        <v>2</v>
      </c>
      <c r="C6795" s="226">
        <v>15.593999999999999</v>
      </c>
    </row>
    <row r="6796" spans="1:3" ht="15.6" x14ac:dyDescent="0.3">
      <c r="A6796" s="116">
        <v>45574</v>
      </c>
      <c r="B6796" s="104">
        <v>3</v>
      </c>
      <c r="C6796" s="226">
        <v>15.590999999999999</v>
      </c>
    </row>
    <row r="6797" spans="1:3" ht="15.6" x14ac:dyDescent="0.3">
      <c r="A6797" s="116">
        <v>45574</v>
      </c>
      <c r="B6797" s="104">
        <v>4</v>
      </c>
      <c r="C6797" s="226">
        <v>14.472</v>
      </c>
    </row>
    <row r="6798" spans="1:3" ht="15.6" x14ac:dyDescent="0.3">
      <c r="A6798" s="116">
        <v>45574</v>
      </c>
      <c r="B6798" s="104">
        <v>5</v>
      </c>
      <c r="C6798" s="226">
        <v>15.369</v>
      </c>
    </row>
    <row r="6799" spans="1:3" ht="15.6" x14ac:dyDescent="0.3">
      <c r="A6799" s="116">
        <v>45574</v>
      </c>
      <c r="B6799" s="104">
        <v>6</v>
      </c>
      <c r="C6799" s="226">
        <v>15.641999999999999</v>
      </c>
    </row>
    <row r="6800" spans="1:3" ht="15.6" x14ac:dyDescent="0.3">
      <c r="A6800" s="116">
        <v>45574</v>
      </c>
      <c r="B6800" s="104">
        <v>7</v>
      </c>
      <c r="C6800" s="226">
        <v>16.058</v>
      </c>
    </row>
    <row r="6801" spans="1:3" ht="15.6" x14ac:dyDescent="0.3">
      <c r="A6801" s="116">
        <v>45574</v>
      </c>
      <c r="B6801" s="104">
        <v>8</v>
      </c>
      <c r="C6801" s="226">
        <v>16.516999999999999</v>
      </c>
    </row>
    <row r="6802" spans="1:3" ht="15.6" x14ac:dyDescent="0.3">
      <c r="A6802" s="116">
        <v>45574</v>
      </c>
      <c r="B6802" s="104">
        <v>9</v>
      </c>
      <c r="C6802" s="226">
        <v>17.087</v>
      </c>
    </row>
    <row r="6803" spans="1:3" ht="15.6" x14ac:dyDescent="0.3">
      <c r="A6803" s="116">
        <v>45574</v>
      </c>
      <c r="B6803" s="104">
        <v>10</v>
      </c>
      <c r="C6803" s="226">
        <v>16.86</v>
      </c>
    </row>
    <row r="6804" spans="1:3" ht="15.6" x14ac:dyDescent="0.3">
      <c r="A6804" s="116">
        <v>45574</v>
      </c>
      <c r="B6804" s="104">
        <v>11</v>
      </c>
      <c r="C6804" s="226">
        <v>16.645</v>
      </c>
    </row>
    <row r="6805" spans="1:3" ht="15.6" x14ac:dyDescent="0.3">
      <c r="A6805" s="116">
        <v>45574</v>
      </c>
      <c r="B6805" s="104">
        <v>12</v>
      </c>
      <c r="C6805" s="226">
        <v>16.402999999999999</v>
      </c>
    </row>
    <row r="6806" spans="1:3" ht="15.6" x14ac:dyDescent="0.3">
      <c r="A6806" s="116">
        <v>45574</v>
      </c>
      <c r="B6806" s="104">
        <v>13</v>
      </c>
      <c r="C6806" s="226">
        <v>17.161999999999999</v>
      </c>
    </row>
    <row r="6807" spans="1:3" ht="15.6" x14ac:dyDescent="0.3">
      <c r="A6807" s="116">
        <v>45574</v>
      </c>
      <c r="B6807" s="104">
        <v>14</v>
      </c>
      <c r="C6807" s="226">
        <v>17.696000000000002</v>
      </c>
    </row>
    <row r="6808" spans="1:3" ht="15.6" x14ac:dyDescent="0.3">
      <c r="A6808" s="116">
        <v>45574</v>
      </c>
      <c r="B6808" s="104">
        <v>15</v>
      </c>
      <c r="C6808" s="226">
        <v>17.702000000000002</v>
      </c>
    </row>
    <row r="6809" spans="1:3" ht="15.6" x14ac:dyDescent="0.3">
      <c r="A6809" s="116">
        <v>45574</v>
      </c>
      <c r="B6809" s="104">
        <v>16</v>
      </c>
      <c r="C6809" s="226">
        <v>17.27</v>
      </c>
    </row>
    <row r="6810" spans="1:3" ht="15.6" x14ac:dyDescent="0.3">
      <c r="A6810" s="116">
        <v>45574</v>
      </c>
      <c r="B6810" s="104">
        <v>17</v>
      </c>
      <c r="C6810" s="226">
        <v>17.088000000000001</v>
      </c>
    </row>
    <row r="6811" spans="1:3" ht="15.6" x14ac:dyDescent="0.3">
      <c r="A6811" s="116">
        <v>45574</v>
      </c>
      <c r="B6811" s="104">
        <v>18</v>
      </c>
      <c r="C6811" s="226">
        <v>16.484000000000002</v>
      </c>
    </row>
    <row r="6812" spans="1:3" ht="15.6" x14ac:dyDescent="0.3">
      <c r="A6812" s="116">
        <v>45574</v>
      </c>
      <c r="B6812" s="104">
        <v>19</v>
      </c>
      <c r="C6812" s="226">
        <v>16.856999999999999</v>
      </c>
    </row>
    <row r="6813" spans="1:3" ht="15.6" x14ac:dyDescent="0.3">
      <c r="A6813" s="116">
        <v>45574</v>
      </c>
      <c r="B6813" s="104">
        <v>20</v>
      </c>
      <c r="C6813" s="226">
        <v>16.164000000000001</v>
      </c>
    </row>
    <row r="6814" spans="1:3" ht="15.6" x14ac:dyDescent="0.3">
      <c r="A6814" s="116">
        <v>45574</v>
      </c>
      <c r="B6814" s="104">
        <v>21</v>
      </c>
      <c r="C6814" s="226">
        <v>16.010000000000002</v>
      </c>
    </row>
    <row r="6815" spans="1:3" ht="15.6" x14ac:dyDescent="0.3">
      <c r="A6815" s="116">
        <v>45574</v>
      </c>
      <c r="B6815" s="104">
        <v>22</v>
      </c>
      <c r="C6815" s="226">
        <v>14.808</v>
      </c>
    </row>
    <row r="6816" spans="1:3" ht="15.6" x14ac:dyDescent="0.3">
      <c r="A6816" s="116">
        <v>45574</v>
      </c>
      <c r="B6816" s="104">
        <v>23</v>
      </c>
      <c r="C6816" s="226">
        <v>15.82</v>
      </c>
    </row>
    <row r="6817" spans="1:3" ht="15.6" x14ac:dyDescent="0.3">
      <c r="A6817" s="116">
        <v>45574</v>
      </c>
      <c r="B6817" s="104">
        <v>24</v>
      </c>
      <c r="C6817" s="226">
        <v>15.371</v>
      </c>
    </row>
    <row r="6818" spans="1:3" ht="15.6" x14ac:dyDescent="0.3">
      <c r="A6818" s="116">
        <v>45575</v>
      </c>
      <c r="B6818" s="104">
        <v>1</v>
      </c>
      <c r="C6818" s="226">
        <v>15.087999999999999</v>
      </c>
    </row>
    <row r="6819" spans="1:3" ht="15.6" x14ac:dyDescent="0.3">
      <c r="A6819" s="116">
        <v>45575</v>
      </c>
      <c r="B6819" s="104">
        <v>2</v>
      </c>
      <c r="C6819" s="226">
        <v>13.897</v>
      </c>
    </row>
    <row r="6820" spans="1:3" ht="15.6" x14ac:dyDescent="0.3">
      <c r="A6820" s="116">
        <v>45575</v>
      </c>
      <c r="B6820" s="104">
        <v>3</v>
      </c>
      <c r="C6820" s="226">
        <v>13.367000000000001</v>
      </c>
    </row>
    <row r="6821" spans="1:3" ht="15.6" x14ac:dyDescent="0.3">
      <c r="A6821" s="116">
        <v>45575</v>
      </c>
      <c r="B6821" s="104">
        <v>4</v>
      </c>
      <c r="C6821" s="226">
        <v>12.404999999999999</v>
      </c>
    </row>
    <row r="6822" spans="1:3" ht="15.6" x14ac:dyDescent="0.3">
      <c r="A6822" s="116">
        <v>45575</v>
      </c>
      <c r="B6822" s="104">
        <v>5</v>
      </c>
      <c r="C6822" s="226">
        <v>12.518000000000001</v>
      </c>
    </row>
    <row r="6823" spans="1:3" ht="15.6" x14ac:dyDescent="0.3">
      <c r="A6823" s="116">
        <v>45575</v>
      </c>
      <c r="B6823" s="104">
        <v>6</v>
      </c>
      <c r="C6823" s="226">
        <v>12.257</v>
      </c>
    </row>
    <row r="6824" spans="1:3" ht="15.6" x14ac:dyDescent="0.3">
      <c r="A6824" s="116">
        <v>45575</v>
      </c>
      <c r="B6824" s="104">
        <v>7</v>
      </c>
      <c r="C6824" s="226">
        <v>13.061999999999999</v>
      </c>
    </row>
    <row r="6825" spans="1:3" ht="15.6" x14ac:dyDescent="0.3">
      <c r="A6825" s="116">
        <v>45575</v>
      </c>
      <c r="B6825" s="104">
        <v>8</v>
      </c>
      <c r="C6825" s="226">
        <v>13.247999999999999</v>
      </c>
    </row>
    <row r="6826" spans="1:3" ht="15.6" x14ac:dyDescent="0.3">
      <c r="A6826" s="116">
        <v>45575</v>
      </c>
      <c r="B6826" s="104">
        <v>9</v>
      </c>
      <c r="C6826" s="226">
        <v>13.561999999999999</v>
      </c>
    </row>
    <row r="6827" spans="1:3" ht="15.6" x14ac:dyDescent="0.3">
      <c r="A6827" s="116">
        <v>45575</v>
      </c>
      <c r="B6827" s="104">
        <v>10</v>
      </c>
      <c r="C6827" s="226">
        <v>13.595000000000001</v>
      </c>
    </row>
    <row r="6828" spans="1:3" ht="15.6" x14ac:dyDescent="0.3">
      <c r="A6828" s="116">
        <v>45575</v>
      </c>
      <c r="B6828" s="104">
        <v>11</v>
      </c>
      <c r="C6828" s="226">
        <v>14.122</v>
      </c>
    </row>
    <row r="6829" spans="1:3" ht="15.6" x14ac:dyDescent="0.3">
      <c r="A6829" s="116">
        <v>45575</v>
      </c>
      <c r="B6829" s="104">
        <v>12</v>
      </c>
      <c r="C6829" s="226">
        <v>14.247999999999999</v>
      </c>
    </row>
    <row r="6830" spans="1:3" ht="15.6" x14ac:dyDescent="0.3">
      <c r="A6830" s="116">
        <v>45575</v>
      </c>
      <c r="B6830" s="104">
        <v>13</v>
      </c>
      <c r="C6830" s="226">
        <v>14.734999999999999</v>
      </c>
    </row>
    <row r="6831" spans="1:3" ht="15.6" x14ac:dyDescent="0.3">
      <c r="A6831" s="116">
        <v>45575</v>
      </c>
      <c r="B6831" s="104">
        <v>14</v>
      </c>
      <c r="C6831" s="226">
        <v>14.942</v>
      </c>
    </row>
    <row r="6832" spans="1:3" ht="15.6" x14ac:dyDescent="0.3">
      <c r="A6832" s="116">
        <v>45575</v>
      </c>
      <c r="B6832" s="104">
        <v>15</v>
      </c>
      <c r="C6832" s="226">
        <v>15.243</v>
      </c>
    </row>
    <row r="6833" spans="1:3" ht="15.6" x14ac:dyDescent="0.3">
      <c r="A6833" s="116">
        <v>45575</v>
      </c>
      <c r="B6833" s="104">
        <v>16</v>
      </c>
      <c r="C6833" s="226">
        <v>15.621</v>
      </c>
    </row>
    <row r="6834" spans="1:3" ht="15.6" x14ac:dyDescent="0.3">
      <c r="A6834" s="116">
        <v>45575</v>
      </c>
      <c r="B6834" s="104">
        <v>17</v>
      </c>
      <c r="C6834" s="226">
        <v>15.385999999999999</v>
      </c>
    </row>
    <row r="6835" spans="1:3" ht="15.6" x14ac:dyDescent="0.3">
      <c r="A6835" s="116">
        <v>45575</v>
      </c>
      <c r="B6835" s="104">
        <v>18</v>
      </c>
      <c r="C6835" s="226">
        <v>14.692</v>
      </c>
    </row>
    <row r="6836" spans="1:3" ht="15.6" x14ac:dyDescent="0.3">
      <c r="A6836" s="116">
        <v>45575</v>
      </c>
      <c r="B6836" s="104">
        <v>19</v>
      </c>
      <c r="C6836" s="226">
        <v>14.493</v>
      </c>
    </row>
    <row r="6837" spans="1:3" ht="15.6" x14ac:dyDescent="0.3">
      <c r="A6837" s="116">
        <v>45575</v>
      </c>
      <c r="B6837" s="104">
        <v>20</v>
      </c>
      <c r="C6837" s="226">
        <v>14.255000000000001</v>
      </c>
    </row>
    <row r="6838" spans="1:3" ht="15.6" x14ac:dyDescent="0.3">
      <c r="A6838" s="116">
        <v>45575</v>
      </c>
      <c r="B6838" s="104">
        <v>21</v>
      </c>
      <c r="C6838" s="226">
        <v>13.943</v>
      </c>
    </row>
    <row r="6839" spans="1:3" ht="15.6" x14ac:dyDescent="0.3">
      <c r="A6839" s="116">
        <v>45575</v>
      </c>
      <c r="B6839" s="104">
        <v>22</v>
      </c>
      <c r="C6839" s="226">
        <v>14.186999999999999</v>
      </c>
    </row>
    <row r="6840" spans="1:3" ht="15.6" x14ac:dyDescent="0.3">
      <c r="A6840" s="116">
        <v>45575</v>
      </c>
      <c r="B6840" s="104">
        <v>23</v>
      </c>
      <c r="C6840" s="226">
        <v>14.128</v>
      </c>
    </row>
    <row r="6841" spans="1:3" ht="15.6" x14ac:dyDescent="0.3">
      <c r="A6841" s="116">
        <v>45575</v>
      </c>
      <c r="B6841" s="104">
        <v>24</v>
      </c>
      <c r="C6841" s="226">
        <v>14.144</v>
      </c>
    </row>
    <row r="6842" spans="1:3" ht="15.6" x14ac:dyDescent="0.3">
      <c r="A6842" s="116">
        <v>45576</v>
      </c>
      <c r="B6842" s="104">
        <v>1</v>
      </c>
      <c r="C6842" s="226">
        <v>13.641999999999999</v>
      </c>
    </row>
    <row r="6843" spans="1:3" ht="15.6" x14ac:dyDescent="0.3">
      <c r="A6843" s="116">
        <v>45576</v>
      </c>
      <c r="B6843" s="104">
        <v>2</v>
      </c>
      <c r="C6843" s="226">
        <v>13.247999999999999</v>
      </c>
    </row>
    <row r="6844" spans="1:3" ht="15.6" x14ac:dyDescent="0.3">
      <c r="A6844" s="116">
        <v>45576</v>
      </c>
      <c r="B6844" s="104">
        <v>3</v>
      </c>
      <c r="C6844" s="226">
        <v>13.335000000000001</v>
      </c>
    </row>
    <row r="6845" spans="1:3" ht="15.6" x14ac:dyDescent="0.3">
      <c r="A6845" s="116">
        <v>45576</v>
      </c>
      <c r="B6845" s="104">
        <v>4</v>
      </c>
      <c r="C6845" s="226">
        <v>13.016</v>
      </c>
    </row>
    <row r="6846" spans="1:3" ht="15.6" x14ac:dyDescent="0.3">
      <c r="A6846" s="116">
        <v>45576</v>
      </c>
      <c r="B6846" s="104">
        <v>5</v>
      </c>
      <c r="C6846" s="226">
        <v>13.097</v>
      </c>
    </row>
    <row r="6847" spans="1:3" ht="15.6" x14ac:dyDescent="0.3">
      <c r="A6847" s="116">
        <v>45576</v>
      </c>
      <c r="B6847" s="104">
        <v>6</v>
      </c>
      <c r="C6847" s="226">
        <v>12.818</v>
      </c>
    </row>
    <row r="6848" spans="1:3" ht="15.6" x14ac:dyDescent="0.3">
      <c r="A6848" s="116">
        <v>45576</v>
      </c>
      <c r="B6848" s="104">
        <v>7</v>
      </c>
      <c r="C6848" s="226">
        <v>12.65</v>
      </c>
    </row>
    <row r="6849" spans="1:3" ht="15.6" x14ac:dyDescent="0.3">
      <c r="A6849" s="116">
        <v>45576</v>
      </c>
      <c r="B6849" s="104">
        <v>8</v>
      </c>
      <c r="C6849" s="226">
        <v>12.13</v>
      </c>
    </row>
    <row r="6850" spans="1:3" ht="15.6" x14ac:dyDescent="0.3">
      <c r="A6850" s="116">
        <v>45576</v>
      </c>
      <c r="B6850" s="104">
        <v>9</v>
      </c>
      <c r="C6850" s="226">
        <v>12.721</v>
      </c>
    </row>
    <row r="6851" spans="1:3" ht="15.6" x14ac:dyDescent="0.3">
      <c r="A6851" s="116">
        <v>45576</v>
      </c>
      <c r="B6851" s="104">
        <v>10</v>
      </c>
      <c r="C6851" s="226">
        <v>13.39</v>
      </c>
    </row>
    <row r="6852" spans="1:3" ht="15.6" x14ac:dyDescent="0.3">
      <c r="A6852" s="116">
        <v>45576</v>
      </c>
      <c r="B6852" s="104">
        <v>11</v>
      </c>
      <c r="C6852" s="226">
        <v>13.569000000000001</v>
      </c>
    </row>
    <row r="6853" spans="1:3" ht="15.6" x14ac:dyDescent="0.3">
      <c r="A6853" s="116">
        <v>45576</v>
      </c>
      <c r="B6853" s="104">
        <v>12</v>
      </c>
      <c r="C6853" s="226">
        <v>13.398</v>
      </c>
    </row>
    <row r="6854" spans="1:3" ht="15.6" x14ac:dyDescent="0.3">
      <c r="A6854" s="116">
        <v>45576</v>
      </c>
      <c r="B6854" s="104">
        <v>13</v>
      </c>
      <c r="C6854" s="226">
        <v>13.989000000000001</v>
      </c>
    </row>
    <row r="6855" spans="1:3" ht="15.6" x14ac:dyDescent="0.3">
      <c r="A6855" s="116">
        <v>45576</v>
      </c>
      <c r="B6855" s="104">
        <v>14</v>
      </c>
      <c r="C6855" s="226">
        <v>13.87</v>
      </c>
    </row>
    <row r="6856" spans="1:3" ht="15.6" x14ac:dyDescent="0.3">
      <c r="A6856" s="116">
        <v>45576</v>
      </c>
      <c r="B6856" s="104">
        <v>15</v>
      </c>
      <c r="C6856" s="226">
        <v>13.952999999999999</v>
      </c>
    </row>
    <row r="6857" spans="1:3" ht="15.6" x14ac:dyDescent="0.3">
      <c r="A6857" s="116">
        <v>45576</v>
      </c>
      <c r="B6857" s="104">
        <v>16</v>
      </c>
      <c r="C6857" s="226">
        <v>13.973000000000001</v>
      </c>
    </row>
    <row r="6858" spans="1:3" ht="15.6" x14ac:dyDescent="0.3">
      <c r="A6858" s="116">
        <v>45576</v>
      </c>
      <c r="B6858" s="104">
        <v>17</v>
      </c>
      <c r="C6858" s="226">
        <v>14.125999999999999</v>
      </c>
    </row>
    <row r="6859" spans="1:3" ht="15.6" x14ac:dyDescent="0.3">
      <c r="A6859" s="116">
        <v>45576</v>
      </c>
      <c r="B6859" s="104">
        <v>18</v>
      </c>
      <c r="C6859" s="226">
        <v>13.617000000000001</v>
      </c>
    </row>
    <row r="6860" spans="1:3" ht="15.6" x14ac:dyDescent="0.3">
      <c r="A6860" s="116">
        <v>45576</v>
      </c>
      <c r="B6860" s="104">
        <v>19</v>
      </c>
      <c r="C6860" s="226">
        <v>14.066000000000001</v>
      </c>
    </row>
    <row r="6861" spans="1:3" ht="15.6" x14ac:dyDescent="0.3">
      <c r="A6861" s="116">
        <v>45576</v>
      </c>
      <c r="B6861" s="104">
        <v>20</v>
      </c>
      <c r="C6861" s="226">
        <v>13.555999999999999</v>
      </c>
    </row>
    <row r="6862" spans="1:3" ht="15.6" x14ac:dyDescent="0.3">
      <c r="A6862" s="116">
        <v>45576</v>
      </c>
      <c r="B6862" s="104">
        <v>21</v>
      </c>
      <c r="C6862" s="226">
        <v>12.994999999999999</v>
      </c>
    </row>
    <row r="6863" spans="1:3" ht="15.6" x14ac:dyDescent="0.3">
      <c r="A6863" s="116">
        <v>45576</v>
      </c>
      <c r="B6863" s="104">
        <v>22</v>
      </c>
      <c r="C6863" s="226">
        <v>12.268000000000001</v>
      </c>
    </row>
    <row r="6864" spans="1:3" ht="15.6" x14ac:dyDescent="0.3">
      <c r="A6864" s="116">
        <v>45576</v>
      </c>
      <c r="B6864" s="104">
        <v>23</v>
      </c>
      <c r="C6864" s="226">
        <v>11.96</v>
      </c>
    </row>
    <row r="6865" spans="1:3" ht="15.6" x14ac:dyDescent="0.3">
      <c r="A6865" s="116">
        <v>45576</v>
      </c>
      <c r="B6865" s="104">
        <v>24</v>
      </c>
      <c r="C6865" s="226">
        <v>10.786</v>
      </c>
    </row>
    <row r="6866" spans="1:3" ht="15.6" x14ac:dyDescent="0.3">
      <c r="A6866" s="116">
        <v>45577</v>
      </c>
      <c r="B6866" s="104">
        <v>1</v>
      </c>
      <c r="C6866" s="226">
        <v>10.391999999999999</v>
      </c>
    </row>
    <row r="6867" spans="1:3" ht="15.6" x14ac:dyDescent="0.3">
      <c r="A6867" s="116">
        <v>45577</v>
      </c>
      <c r="B6867" s="104">
        <v>2</v>
      </c>
      <c r="C6867" s="226">
        <v>9.9350000000000005</v>
      </c>
    </row>
    <row r="6868" spans="1:3" ht="15.6" x14ac:dyDescent="0.3">
      <c r="A6868" s="116">
        <v>45577</v>
      </c>
      <c r="B6868" s="104">
        <v>3</v>
      </c>
      <c r="C6868" s="226">
        <v>9.8580000000000005</v>
      </c>
    </row>
    <row r="6869" spans="1:3" ht="15.6" x14ac:dyDescent="0.3">
      <c r="A6869" s="116">
        <v>45577</v>
      </c>
      <c r="B6869" s="104">
        <v>4</v>
      </c>
      <c r="C6869" s="226">
        <v>9.5220000000000002</v>
      </c>
    </row>
    <row r="6870" spans="1:3" ht="15.6" x14ac:dyDescent="0.3">
      <c r="A6870" s="116">
        <v>45577</v>
      </c>
      <c r="B6870" s="104">
        <v>5</v>
      </c>
      <c r="C6870" s="226">
        <v>9.9380000000000006</v>
      </c>
    </row>
    <row r="6871" spans="1:3" ht="15.6" x14ac:dyDescent="0.3">
      <c r="A6871" s="116">
        <v>45577</v>
      </c>
      <c r="B6871" s="104">
        <v>6</v>
      </c>
      <c r="C6871" s="226">
        <v>9.5389999999999997</v>
      </c>
    </row>
    <row r="6872" spans="1:3" ht="15.6" x14ac:dyDescent="0.3">
      <c r="A6872" s="116">
        <v>45577</v>
      </c>
      <c r="B6872" s="104">
        <v>7</v>
      </c>
      <c r="C6872" s="226">
        <v>9.6539999999999999</v>
      </c>
    </row>
    <row r="6873" spans="1:3" ht="15.6" x14ac:dyDescent="0.3">
      <c r="A6873" s="116">
        <v>45577</v>
      </c>
      <c r="B6873" s="104">
        <v>8</v>
      </c>
      <c r="C6873" s="226">
        <v>9.7420000000000009</v>
      </c>
    </row>
    <row r="6874" spans="1:3" ht="15.6" x14ac:dyDescent="0.3">
      <c r="A6874" s="116">
        <v>45577</v>
      </c>
      <c r="B6874" s="104">
        <v>9</v>
      </c>
      <c r="C6874" s="226">
        <v>10.029</v>
      </c>
    </row>
    <row r="6875" spans="1:3" ht="15.6" x14ac:dyDescent="0.3">
      <c r="A6875" s="116">
        <v>45577</v>
      </c>
      <c r="B6875" s="104">
        <v>10</v>
      </c>
      <c r="C6875" s="226">
        <v>10.111000000000001</v>
      </c>
    </row>
    <row r="6876" spans="1:3" ht="15.6" x14ac:dyDescent="0.3">
      <c r="A6876" s="116">
        <v>45577</v>
      </c>
      <c r="B6876" s="104">
        <v>11</v>
      </c>
      <c r="C6876" s="226">
        <v>10.292</v>
      </c>
    </row>
    <row r="6877" spans="1:3" ht="15.6" x14ac:dyDescent="0.3">
      <c r="A6877" s="116">
        <v>45577</v>
      </c>
      <c r="B6877" s="104">
        <v>12</v>
      </c>
      <c r="C6877" s="226">
        <v>10.265000000000001</v>
      </c>
    </row>
    <row r="6878" spans="1:3" ht="15.6" x14ac:dyDescent="0.3">
      <c r="A6878" s="116">
        <v>45577</v>
      </c>
      <c r="B6878" s="104">
        <v>13</v>
      </c>
      <c r="C6878" s="226">
        <v>10.388999999999999</v>
      </c>
    </row>
    <row r="6879" spans="1:3" ht="15.6" x14ac:dyDescent="0.3">
      <c r="A6879" s="116">
        <v>45577</v>
      </c>
      <c r="B6879" s="104">
        <v>14</v>
      </c>
      <c r="C6879" s="226">
        <v>10.113</v>
      </c>
    </row>
    <row r="6880" spans="1:3" ht="15.6" x14ac:dyDescent="0.3">
      <c r="A6880" s="116">
        <v>45577</v>
      </c>
      <c r="B6880" s="104">
        <v>15</v>
      </c>
      <c r="C6880" s="226">
        <v>10.41</v>
      </c>
    </row>
    <row r="6881" spans="1:3" ht="15.6" x14ac:dyDescent="0.3">
      <c r="A6881" s="116">
        <v>45577</v>
      </c>
      <c r="B6881" s="104">
        <v>16</v>
      </c>
      <c r="C6881" s="226">
        <v>10.134</v>
      </c>
    </row>
    <row r="6882" spans="1:3" ht="15.6" x14ac:dyDescent="0.3">
      <c r="A6882" s="116">
        <v>45577</v>
      </c>
      <c r="B6882" s="104">
        <v>17</v>
      </c>
      <c r="C6882" s="226">
        <v>10.435</v>
      </c>
    </row>
    <row r="6883" spans="1:3" ht="15.6" x14ac:dyDescent="0.3">
      <c r="A6883" s="116">
        <v>45577</v>
      </c>
      <c r="B6883" s="104">
        <v>18</v>
      </c>
      <c r="C6883" s="226">
        <v>10.003</v>
      </c>
    </row>
    <row r="6884" spans="1:3" ht="15.6" x14ac:dyDescent="0.3">
      <c r="A6884" s="116">
        <v>45577</v>
      </c>
      <c r="B6884" s="104">
        <v>19</v>
      </c>
      <c r="C6884" s="226">
        <v>10.241</v>
      </c>
    </row>
    <row r="6885" spans="1:3" ht="15.6" x14ac:dyDescent="0.3">
      <c r="A6885" s="116">
        <v>45577</v>
      </c>
      <c r="B6885" s="104">
        <v>20</v>
      </c>
      <c r="C6885" s="226">
        <v>9.9730000000000008</v>
      </c>
    </row>
    <row r="6886" spans="1:3" ht="15.6" x14ac:dyDescent="0.3">
      <c r="A6886" s="116">
        <v>45577</v>
      </c>
      <c r="B6886" s="104">
        <v>21</v>
      </c>
      <c r="C6886" s="226">
        <v>9.9109999999999996</v>
      </c>
    </row>
    <row r="6887" spans="1:3" ht="15.6" x14ac:dyDescent="0.3">
      <c r="A6887" s="116">
        <v>45577</v>
      </c>
      <c r="B6887" s="104">
        <v>22</v>
      </c>
      <c r="C6887" s="226">
        <v>9.5640000000000001</v>
      </c>
    </row>
    <row r="6888" spans="1:3" ht="15.6" x14ac:dyDescent="0.3">
      <c r="A6888" s="116">
        <v>45577</v>
      </c>
      <c r="B6888" s="104">
        <v>23</v>
      </c>
      <c r="C6888" s="226">
        <v>9.52</v>
      </c>
    </row>
    <row r="6889" spans="1:3" ht="15.6" x14ac:dyDescent="0.3">
      <c r="A6889" s="116">
        <v>45577</v>
      </c>
      <c r="B6889" s="104">
        <v>24</v>
      </c>
      <c r="C6889" s="226">
        <v>8.9060000000000006</v>
      </c>
    </row>
    <row r="6890" spans="1:3" ht="15.6" x14ac:dyDescent="0.3">
      <c r="A6890" s="116">
        <v>45578</v>
      </c>
      <c r="B6890" s="104">
        <v>1</v>
      </c>
      <c r="C6890" s="226">
        <v>9.0510000000000002</v>
      </c>
    </row>
    <row r="6891" spans="1:3" ht="15.6" x14ac:dyDescent="0.3">
      <c r="A6891" s="116">
        <v>45578</v>
      </c>
      <c r="B6891" s="104">
        <v>2</v>
      </c>
      <c r="C6891" s="226">
        <v>8.8550000000000004</v>
      </c>
    </row>
    <row r="6892" spans="1:3" ht="15.6" x14ac:dyDescent="0.3">
      <c r="A6892" s="116">
        <v>45578</v>
      </c>
      <c r="B6892" s="104">
        <v>3</v>
      </c>
      <c r="C6892" s="226">
        <v>8.8409999999999993</v>
      </c>
    </row>
    <row r="6893" spans="1:3" ht="15.6" x14ac:dyDescent="0.3">
      <c r="A6893" s="116">
        <v>45578</v>
      </c>
      <c r="B6893" s="104">
        <v>4</v>
      </c>
      <c r="C6893" s="226">
        <v>8.3970000000000002</v>
      </c>
    </row>
    <row r="6894" spans="1:3" ht="15.6" x14ac:dyDescent="0.3">
      <c r="A6894" s="116">
        <v>45578</v>
      </c>
      <c r="B6894" s="104">
        <v>5</v>
      </c>
      <c r="C6894" s="226">
        <v>8.6259999999999994</v>
      </c>
    </row>
    <row r="6895" spans="1:3" ht="15.6" x14ac:dyDescent="0.3">
      <c r="A6895" s="116">
        <v>45578</v>
      </c>
      <c r="B6895" s="104">
        <v>6</v>
      </c>
      <c r="C6895" s="226">
        <v>8.3219999999999992</v>
      </c>
    </row>
    <row r="6896" spans="1:3" ht="15.6" x14ac:dyDescent="0.3">
      <c r="A6896" s="116">
        <v>45578</v>
      </c>
      <c r="B6896" s="104">
        <v>7</v>
      </c>
      <c r="C6896" s="226">
        <v>8.8360000000000003</v>
      </c>
    </row>
    <row r="6897" spans="1:3" ht="15.6" x14ac:dyDescent="0.3">
      <c r="A6897" s="116">
        <v>45578</v>
      </c>
      <c r="B6897" s="104">
        <v>8</v>
      </c>
      <c r="C6897" s="226">
        <v>8.4860000000000007</v>
      </c>
    </row>
    <row r="6898" spans="1:3" ht="15.6" x14ac:dyDescent="0.3">
      <c r="A6898" s="116">
        <v>45578</v>
      </c>
      <c r="B6898" s="104">
        <v>9</v>
      </c>
      <c r="C6898" s="226">
        <v>8.7530000000000001</v>
      </c>
    </row>
    <row r="6899" spans="1:3" ht="15.6" x14ac:dyDescent="0.3">
      <c r="A6899" s="116">
        <v>45578</v>
      </c>
      <c r="B6899" s="104">
        <v>10</v>
      </c>
      <c r="C6899" s="226">
        <v>8.8610000000000007</v>
      </c>
    </row>
    <row r="6900" spans="1:3" ht="15.6" x14ac:dyDescent="0.3">
      <c r="A6900" s="116">
        <v>45578</v>
      </c>
      <c r="B6900" s="104">
        <v>11</v>
      </c>
      <c r="C6900" s="226">
        <v>9.2390000000000008</v>
      </c>
    </row>
    <row r="6901" spans="1:3" ht="15.6" x14ac:dyDescent="0.3">
      <c r="A6901" s="116">
        <v>45578</v>
      </c>
      <c r="B6901" s="104">
        <v>12</v>
      </c>
      <c r="C6901" s="226">
        <v>9.51</v>
      </c>
    </row>
    <row r="6902" spans="1:3" ht="15.6" x14ac:dyDescent="0.3">
      <c r="A6902" s="116">
        <v>45578</v>
      </c>
      <c r="B6902" s="104">
        <v>13</v>
      </c>
      <c r="C6902" s="226">
        <v>9.7279999999999998</v>
      </c>
    </row>
    <row r="6903" spans="1:3" ht="15.6" x14ac:dyDescent="0.3">
      <c r="A6903" s="116">
        <v>45578</v>
      </c>
      <c r="B6903" s="104">
        <v>14</v>
      </c>
      <c r="C6903" s="226">
        <v>9.6240000000000006</v>
      </c>
    </row>
    <row r="6904" spans="1:3" ht="15.6" x14ac:dyDescent="0.3">
      <c r="A6904" s="116">
        <v>45578</v>
      </c>
      <c r="B6904" s="104">
        <v>15</v>
      </c>
      <c r="C6904" s="226">
        <v>9.9510000000000005</v>
      </c>
    </row>
    <row r="6905" spans="1:3" ht="15.6" x14ac:dyDescent="0.3">
      <c r="A6905" s="116">
        <v>45578</v>
      </c>
      <c r="B6905" s="104">
        <v>16</v>
      </c>
      <c r="C6905" s="226">
        <v>9.9250000000000007</v>
      </c>
    </row>
    <row r="6906" spans="1:3" ht="15.6" x14ac:dyDescent="0.3">
      <c r="A6906" s="116">
        <v>45578</v>
      </c>
      <c r="B6906" s="104">
        <v>17</v>
      </c>
      <c r="C6906" s="226">
        <v>10.004</v>
      </c>
    </row>
    <row r="6907" spans="1:3" ht="15.6" x14ac:dyDescent="0.3">
      <c r="A6907" s="116">
        <v>45578</v>
      </c>
      <c r="B6907" s="104">
        <v>18</v>
      </c>
      <c r="C6907" s="226">
        <v>9.6219999999999999</v>
      </c>
    </row>
    <row r="6908" spans="1:3" ht="15.6" x14ac:dyDescent="0.3">
      <c r="A6908" s="116">
        <v>45578</v>
      </c>
      <c r="B6908" s="104">
        <v>19</v>
      </c>
      <c r="C6908" s="226">
        <v>10.522</v>
      </c>
    </row>
    <row r="6909" spans="1:3" ht="15.6" x14ac:dyDescent="0.3">
      <c r="A6909" s="116">
        <v>45578</v>
      </c>
      <c r="B6909" s="104">
        <v>20</v>
      </c>
      <c r="C6909" s="226">
        <v>11.179</v>
      </c>
    </row>
    <row r="6910" spans="1:3" ht="15.6" x14ac:dyDescent="0.3">
      <c r="A6910" s="116">
        <v>45578</v>
      </c>
      <c r="B6910" s="104">
        <v>21</v>
      </c>
      <c r="C6910" s="226">
        <v>10.647</v>
      </c>
    </row>
    <row r="6911" spans="1:3" ht="15.6" x14ac:dyDescent="0.3">
      <c r="A6911" s="116">
        <v>45578</v>
      </c>
      <c r="B6911" s="104">
        <v>22</v>
      </c>
      <c r="C6911" s="226">
        <v>10.459</v>
      </c>
    </row>
    <row r="6912" spans="1:3" ht="15.6" x14ac:dyDescent="0.3">
      <c r="A6912" s="116">
        <v>45578</v>
      </c>
      <c r="B6912" s="104">
        <v>23</v>
      </c>
      <c r="C6912" s="226">
        <v>10.792</v>
      </c>
    </row>
    <row r="6913" spans="1:3" ht="15.6" x14ac:dyDescent="0.3">
      <c r="A6913" s="116">
        <v>45578</v>
      </c>
      <c r="B6913" s="104">
        <v>24</v>
      </c>
      <c r="C6913" s="226">
        <v>11.72</v>
      </c>
    </row>
    <row r="6914" spans="1:3" ht="15.6" x14ac:dyDescent="0.3">
      <c r="A6914" s="116">
        <v>45579</v>
      </c>
      <c r="B6914" s="104">
        <v>1</v>
      </c>
      <c r="C6914" s="226">
        <v>12.271000000000001</v>
      </c>
    </row>
    <row r="6915" spans="1:3" ht="15.6" x14ac:dyDescent="0.3">
      <c r="A6915" s="116">
        <v>45579</v>
      </c>
      <c r="B6915" s="104">
        <v>2</v>
      </c>
      <c r="C6915" s="226">
        <v>12.065</v>
      </c>
    </row>
    <row r="6916" spans="1:3" ht="15.6" x14ac:dyDescent="0.3">
      <c r="A6916" s="116">
        <v>45579</v>
      </c>
      <c r="B6916" s="104">
        <v>3</v>
      </c>
      <c r="C6916" s="226">
        <v>13.272</v>
      </c>
    </row>
    <row r="6917" spans="1:3" ht="15.6" x14ac:dyDescent="0.3">
      <c r="A6917" s="116">
        <v>45579</v>
      </c>
      <c r="B6917" s="104">
        <v>4</v>
      </c>
      <c r="C6917" s="226">
        <v>13.03</v>
      </c>
    </row>
    <row r="6918" spans="1:3" ht="15.6" x14ac:dyDescent="0.3">
      <c r="A6918" s="116">
        <v>45579</v>
      </c>
      <c r="B6918" s="104">
        <v>5</v>
      </c>
      <c r="C6918" s="226">
        <v>12.613</v>
      </c>
    </row>
    <row r="6919" spans="1:3" ht="15.6" x14ac:dyDescent="0.3">
      <c r="A6919" s="116">
        <v>45579</v>
      </c>
      <c r="B6919" s="104">
        <v>6</v>
      </c>
      <c r="C6919" s="226">
        <v>12.74</v>
      </c>
    </row>
    <row r="6920" spans="1:3" ht="15.6" x14ac:dyDescent="0.3">
      <c r="A6920" s="116">
        <v>45579</v>
      </c>
      <c r="B6920" s="104">
        <v>7</v>
      </c>
      <c r="C6920" s="226">
        <v>13.673999999999999</v>
      </c>
    </row>
    <row r="6921" spans="1:3" ht="15.6" x14ac:dyDescent="0.3">
      <c r="A6921" s="116">
        <v>45579</v>
      </c>
      <c r="B6921" s="104">
        <v>8</v>
      </c>
      <c r="C6921" s="226">
        <v>14.23</v>
      </c>
    </row>
    <row r="6922" spans="1:3" ht="15.6" x14ac:dyDescent="0.3">
      <c r="A6922" s="116">
        <v>45579</v>
      </c>
      <c r="B6922" s="104">
        <v>9</v>
      </c>
      <c r="C6922" s="226">
        <v>14.39</v>
      </c>
    </row>
    <row r="6923" spans="1:3" ht="15.6" x14ac:dyDescent="0.3">
      <c r="A6923" s="116">
        <v>45579</v>
      </c>
      <c r="B6923" s="104">
        <v>10</v>
      </c>
      <c r="C6923" s="226">
        <v>14.88</v>
      </c>
    </row>
    <row r="6924" spans="1:3" ht="15.6" x14ac:dyDescent="0.3">
      <c r="A6924" s="116">
        <v>45579</v>
      </c>
      <c r="B6924" s="104">
        <v>11</v>
      </c>
      <c r="C6924" s="226">
        <v>15.895</v>
      </c>
    </row>
    <row r="6925" spans="1:3" ht="15.6" x14ac:dyDescent="0.3">
      <c r="A6925" s="116">
        <v>45579</v>
      </c>
      <c r="B6925" s="104">
        <v>12</v>
      </c>
      <c r="C6925" s="226">
        <v>15.576000000000001</v>
      </c>
    </row>
    <row r="6926" spans="1:3" ht="15.6" x14ac:dyDescent="0.3">
      <c r="A6926" s="116">
        <v>45579</v>
      </c>
      <c r="B6926" s="104">
        <v>13</v>
      </c>
      <c r="C6926" s="226">
        <v>16.361000000000001</v>
      </c>
    </row>
    <row r="6927" spans="1:3" ht="15.6" x14ac:dyDescent="0.3">
      <c r="A6927" s="116">
        <v>45579</v>
      </c>
      <c r="B6927" s="104">
        <v>14</v>
      </c>
      <c r="C6927" s="226">
        <v>15.904999999999999</v>
      </c>
    </row>
    <row r="6928" spans="1:3" ht="15.6" x14ac:dyDescent="0.3">
      <c r="A6928" s="116">
        <v>45579</v>
      </c>
      <c r="B6928" s="104">
        <v>15</v>
      </c>
      <c r="C6928" s="226">
        <v>15.007</v>
      </c>
    </row>
    <row r="6929" spans="1:3" ht="15.6" x14ac:dyDescent="0.3">
      <c r="A6929" s="116">
        <v>45579</v>
      </c>
      <c r="B6929" s="104">
        <v>16</v>
      </c>
      <c r="C6929" s="226">
        <v>15.555</v>
      </c>
    </row>
    <row r="6930" spans="1:3" ht="15.6" x14ac:dyDescent="0.3">
      <c r="A6930" s="116">
        <v>45579</v>
      </c>
      <c r="B6930" s="104">
        <v>17</v>
      </c>
      <c r="C6930" s="226">
        <v>15.835000000000001</v>
      </c>
    </row>
    <row r="6931" spans="1:3" ht="15.6" x14ac:dyDescent="0.3">
      <c r="A6931" s="116">
        <v>45579</v>
      </c>
      <c r="B6931" s="104">
        <v>18</v>
      </c>
      <c r="C6931" s="226">
        <v>15.757</v>
      </c>
    </row>
    <row r="6932" spans="1:3" ht="15.6" x14ac:dyDescent="0.3">
      <c r="A6932" s="116">
        <v>45579</v>
      </c>
      <c r="B6932" s="104">
        <v>19</v>
      </c>
      <c r="C6932" s="226">
        <v>16.335999999999999</v>
      </c>
    </row>
    <row r="6933" spans="1:3" ht="15.6" x14ac:dyDescent="0.3">
      <c r="A6933" s="116">
        <v>45579</v>
      </c>
      <c r="B6933" s="104">
        <v>20</v>
      </c>
      <c r="C6933" s="226">
        <v>14.962</v>
      </c>
    </row>
    <row r="6934" spans="1:3" ht="15.6" x14ac:dyDescent="0.3">
      <c r="A6934" s="116">
        <v>45579</v>
      </c>
      <c r="B6934" s="104">
        <v>21</v>
      </c>
      <c r="C6934" s="226">
        <v>14.353</v>
      </c>
    </row>
    <row r="6935" spans="1:3" ht="15.6" x14ac:dyDescent="0.3">
      <c r="A6935" s="116">
        <v>45579</v>
      </c>
      <c r="B6935" s="104">
        <v>22</v>
      </c>
      <c r="C6935" s="226">
        <v>14.805</v>
      </c>
    </row>
    <row r="6936" spans="1:3" ht="15.6" x14ac:dyDescent="0.3">
      <c r="A6936" s="116">
        <v>45579</v>
      </c>
      <c r="B6936" s="104">
        <v>23</v>
      </c>
      <c r="C6936" s="226">
        <v>13.97</v>
      </c>
    </row>
    <row r="6937" spans="1:3" ht="15.6" x14ac:dyDescent="0.3">
      <c r="A6937" s="116">
        <v>45579</v>
      </c>
      <c r="B6937" s="104">
        <v>24</v>
      </c>
      <c r="C6937" s="226">
        <v>13.984</v>
      </c>
    </row>
    <row r="6938" spans="1:3" ht="15.6" x14ac:dyDescent="0.3">
      <c r="A6938" s="116">
        <v>45580</v>
      </c>
      <c r="B6938" s="104">
        <v>1</v>
      </c>
      <c r="C6938" s="226">
        <v>14.682</v>
      </c>
    </row>
    <row r="6939" spans="1:3" ht="15.6" x14ac:dyDescent="0.3">
      <c r="A6939" s="116">
        <v>45580</v>
      </c>
      <c r="B6939" s="104">
        <v>2</v>
      </c>
      <c r="C6939" s="226">
        <v>14.05</v>
      </c>
    </row>
    <row r="6940" spans="1:3" ht="15.6" x14ac:dyDescent="0.3">
      <c r="A6940" s="116">
        <v>45580</v>
      </c>
      <c r="B6940" s="104">
        <v>3</v>
      </c>
      <c r="C6940" s="226">
        <v>13.566000000000001</v>
      </c>
    </row>
    <row r="6941" spans="1:3" ht="15.6" x14ac:dyDescent="0.3">
      <c r="A6941" s="116">
        <v>45580</v>
      </c>
      <c r="B6941" s="104">
        <v>4</v>
      </c>
      <c r="C6941" s="226">
        <v>13.282999999999999</v>
      </c>
    </row>
    <row r="6942" spans="1:3" ht="15.6" x14ac:dyDescent="0.3">
      <c r="A6942" s="116">
        <v>45580</v>
      </c>
      <c r="B6942" s="104">
        <v>5</v>
      </c>
      <c r="C6942" s="226">
        <v>13.074999999999999</v>
      </c>
    </row>
    <row r="6943" spans="1:3" ht="15.6" x14ac:dyDescent="0.3">
      <c r="A6943" s="116">
        <v>45580</v>
      </c>
      <c r="B6943" s="104">
        <v>6</v>
      </c>
      <c r="C6943" s="226">
        <v>12.779</v>
      </c>
    </row>
    <row r="6944" spans="1:3" ht="15.6" x14ac:dyDescent="0.3">
      <c r="A6944" s="116">
        <v>45580</v>
      </c>
      <c r="B6944" s="104">
        <v>7</v>
      </c>
      <c r="C6944" s="226">
        <v>12.526999999999999</v>
      </c>
    </row>
    <row r="6945" spans="1:3" ht="15.6" x14ac:dyDescent="0.3">
      <c r="A6945" s="116">
        <v>45580</v>
      </c>
      <c r="B6945" s="104">
        <v>8</v>
      </c>
      <c r="C6945" s="226">
        <v>13.021000000000001</v>
      </c>
    </row>
    <row r="6946" spans="1:3" ht="15.6" x14ac:dyDescent="0.3">
      <c r="A6946" s="116">
        <v>45580</v>
      </c>
      <c r="B6946" s="104">
        <v>9</v>
      </c>
      <c r="C6946" s="226">
        <v>13.608000000000001</v>
      </c>
    </row>
    <row r="6947" spans="1:3" ht="15.6" x14ac:dyDescent="0.3">
      <c r="A6947" s="116">
        <v>45580</v>
      </c>
      <c r="B6947" s="104">
        <v>10</v>
      </c>
      <c r="C6947" s="226">
        <v>13.836</v>
      </c>
    </row>
    <row r="6948" spans="1:3" ht="15.6" x14ac:dyDescent="0.3">
      <c r="A6948" s="116">
        <v>45580</v>
      </c>
      <c r="B6948" s="104">
        <v>11</v>
      </c>
      <c r="C6948" s="226">
        <v>14.749000000000001</v>
      </c>
    </row>
    <row r="6949" spans="1:3" ht="15.6" x14ac:dyDescent="0.3">
      <c r="A6949" s="116">
        <v>45580</v>
      </c>
      <c r="B6949" s="104">
        <v>12</v>
      </c>
      <c r="C6949" s="226">
        <v>15.195</v>
      </c>
    </row>
    <row r="6950" spans="1:3" ht="15.6" x14ac:dyDescent="0.3">
      <c r="A6950" s="116">
        <v>45580</v>
      </c>
      <c r="B6950" s="104">
        <v>13</v>
      </c>
      <c r="C6950" s="226">
        <v>15.101000000000001</v>
      </c>
    </row>
    <row r="6951" spans="1:3" ht="15.6" x14ac:dyDescent="0.3">
      <c r="A6951" s="116">
        <v>45580</v>
      </c>
      <c r="B6951" s="104">
        <v>14</v>
      </c>
      <c r="C6951" s="226">
        <v>15.119</v>
      </c>
    </row>
    <row r="6952" spans="1:3" ht="15.6" x14ac:dyDescent="0.3">
      <c r="A6952" s="116">
        <v>45580</v>
      </c>
      <c r="B6952" s="104">
        <v>15</v>
      </c>
      <c r="C6952" s="226">
        <v>15.452999999999999</v>
      </c>
    </row>
    <row r="6953" spans="1:3" ht="15.6" x14ac:dyDescent="0.3">
      <c r="A6953" s="116">
        <v>45580</v>
      </c>
      <c r="B6953" s="104">
        <v>16</v>
      </c>
      <c r="C6953" s="226">
        <v>15.36</v>
      </c>
    </row>
    <row r="6954" spans="1:3" ht="15.6" x14ac:dyDescent="0.3">
      <c r="A6954" s="116">
        <v>45580</v>
      </c>
      <c r="B6954" s="104">
        <v>17</v>
      </c>
      <c r="C6954" s="226">
        <v>15.797000000000001</v>
      </c>
    </row>
    <row r="6955" spans="1:3" ht="15.6" x14ac:dyDescent="0.3">
      <c r="A6955" s="116">
        <v>45580</v>
      </c>
      <c r="B6955" s="104">
        <v>18</v>
      </c>
      <c r="C6955" s="226">
        <v>15.042</v>
      </c>
    </row>
    <row r="6956" spans="1:3" ht="15.6" x14ac:dyDescent="0.3">
      <c r="A6956" s="116">
        <v>45580</v>
      </c>
      <c r="B6956" s="104">
        <v>19</v>
      </c>
      <c r="C6956" s="226">
        <v>14.638999999999999</v>
      </c>
    </row>
    <row r="6957" spans="1:3" ht="15.6" x14ac:dyDescent="0.3">
      <c r="A6957" s="116">
        <v>45580</v>
      </c>
      <c r="B6957" s="104">
        <v>20</v>
      </c>
      <c r="C6957" s="226">
        <v>14.321999999999999</v>
      </c>
    </row>
    <row r="6958" spans="1:3" ht="15.6" x14ac:dyDescent="0.3">
      <c r="A6958" s="116">
        <v>45580</v>
      </c>
      <c r="B6958" s="104">
        <v>21</v>
      </c>
      <c r="C6958" s="226">
        <v>14.356</v>
      </c>
    </row>
    <row r="6959" spans="1:3" ht="15.6" x14ac:dyDescent="0.3">
      <c r="A6959" s="116">
        <v>45580</v>
      </c>
      <c r="B6959" s="104">
        <v>22</v>
      </c>
      <c r="C6959" s="226">
        <v>14.321</v>
      </c>
    </row>
    <row r="6960" spans="1:3" ht="15.6" x14ac:dyDescent="0.3">
      <c r="A6960" s="116">
        <v>45580</v>
      </c>
      <c r="B6960" s="104">
        <v>23</v>
      </c>
      <c r="C6960" s="226">
        <v>13.518000000000001</v>
      </c>
    </row>
    <row r="6961" spans="1:3" ht="15.6" x14ac:dyDescent="0.3">
      <c r="A6961" s="116">
        <v>45580</v>
      </c>
      <c r="B6961" s="104">
        <v>24</v>
      </c>
      <c r="C6961" s="226">
        <v>12.906000000000001</v>
      </c>
    </row>
    <row r="6962" spans="1:3" ht="15.6" x14ac:dyDescent="0.3">
      <c r="A6962" s="116">
        <v>45581</v>
      </c>
      <c r="B6962" s="104">
        <v>1</v>
      </c>
      <c r="C6962" s="226">
        <v>12.904</v>
      </c>
    </row>
    <row r="6963" spans="1:3" ht="15.6" x14ac:dyDescent="0.3">
      <c r="A6963" s="116">
        <v>45581</v>
      </c>
      <c r="B6963" s="104">
        <v>2</v>
      </c>
      <c r="C6963" s="226">
        <v>11.923999999999999</v>
      </c>
    </row>
    <row r="6964" spans="1:3" ht="15.6" x14ac:dyDescent="0.3">
      <c r="A6964" s="116">
        <v>45581</v>
      </c>
      <c r="B6964" s="104">
        <v>3</v>
      </c>
      <c r="C6964" s="226">
        <v>11.938000000000001</v>
      </c>
    </row>
    <row r="6965" spans="1:3" ht="15.6" x14ac:dyDescent="0.3">
      <c r="A6965" s="116">
        <v>45581</v>
      </c>
      <c r="B6965" s="104">
        <v>4</v>
      </c>
      <c r="C6965" s="226">
        <v>11.494</v>
      </c>
    </row>
    <row r="6966" spans="1:3" ht="15.6" x14ac:dyDescent="0.3">
      <c r="A6966" s="116">
        <v>45581</v>
      </c>
      <c r="B6966" s="104">
        <v>5</v>
      </c>
      <c r="C6966" s="226">
        <v>11.723000000000001</v>
      </c>
    </row>
    <row r="6967" spans="1:3" ht="15.6" x14ac:dyDescent="0.3">
      <c r="A6967" s="116">
        <v>45581</v>
      </c>
      <c r="B6967" s="104">
        <v>6</v>
      </c>
      <c r="C6967" s="226">
        <v>11.542999999999999</v>
      </c>
    </row>
    <row r="6968" spans="1:3" ht="15.6" x14ac:dyDescent="0.3">
      <c r="A6968" s="116">
        <v>45581</v>
      </c>
      <c r="B6968" s="104">
        <v>7</v>
      </c>
      <c r="C6968" s="226">
        <v>11.888</v>
      </c>
    </row>
    <row r="6969" spans="1:3" ht="15.6" x14ac:dyDescent="0.3">
      <c r="A6969" s="116">
        <v>45581</v>
      </c>
      <c r="B6969" s="104">
        <v>8</v>
      </c>
      <c r="C6969" s="226">
        <v>12.323</v>
      </c>
    </row>
    <row r="6970" spans="1:3" ht="15.6" x14ac:dyDescent="0.3">
      <c r="A6970" s="116">
        <v>45581</v>
      </c>
      <c r="B6970" s="104">
        <v>9</v>
      </c>
      <c r="C6970" s="226">
        <v>13.063000000000001</v>
      </c>
    </row>
    <row r="6971" spans="1:3" ht="15.6" x14ac:dyDescent="0.3">
      <c r="A6971" s="116">
        <v>45581</v>
      </c>
      <c r="B6971" s="104">
        <v>10</v>
      </c>
      <c r="C6971" s="226">
        <v>12.956</v>
      </c>
    </row>
    <row r="6972" spans="1:3" ht="15.6" x14ac:dyDescent="0.3">
      <c r="A6972" s="116">
        <v>45581</v>
      </c>
      <c r="B6972" s="104">
        <v>11</v>
      </c>
      <c r="C6972" s="226">
        <v>13.207000000000001</v>
      </c>
    </row>
    <row r="6973" spans="1:3" ht="15.6" x14ac:dyDescent="0.3">
      <c r="A6973" s="116">
        <v>45581</v>
      </c>
      <c r="B6973" s="104">
        <v>12</v>
      </c>
      <c r="C6973" s="226">
        <v>13.364000000000001</v>
      </c>
    </row>
    <row r="6974" spans="1:3" ht="15.6" x14ac:dyDescent="0.3">
      <c r="A6974" s="116">
        <v>45581</v>
      </c>
      <c r="B6974" s="104">
        <v>13</v>
      </c>
      <c r="C6974" s="226">
        <v>13.646000000000001</v>
      </c>
    </row>
    <row r="6975" spans="1:3" ht="15.6" x14ac:dyDescent="0.3">
      <c r="A6975" s="116">
        <v>45581</v>
      </c>
      <c r="B6975" s="104">
        <v>14</v>
      </c>
      <c r="C6975" s="226">
        <v>13.446999999999999</v>
      </c>
    </row>
    <row r="6976" spans="1:3" ht="15.6" x14ac:dyDescent="0.3">
      <c r="A6976" s="116">
        <v>45581</v>
      </c>
      <c r="B6976" s="104">
        <v>15</v>
      </c>
      <c r="C6976" s="226">
        <v>13.680999999999999</v>
      </c>
    </row>
    <row r="6977" spans="1:3" ht="15.6" x14ac:dyDescent="0.3">
      <c r="A6977" s="116">
        <v>45581</v>
      </c>
      <c r="B6977" s="104">
        <v>16</v>
      </c>
      <c r="C6977" s="226">
        <v>13.586</v>
      </c>
    </row>
    <row r="6978" spans="1:3" ht="15.6" x14ac:dyDescent="0.3">
      <c r="A6978" s="116">
        <v>45581</v>
      </c>
      <c r="B6978" s="104">
        <v>17</v>
      </c>
      <c r="C6978" s="226">
        <v>13.314</v>
      </c>
    </row>
    <row r="6979" spans="1:3" ht="15.6" x14ac:dyDescent="0.3">
      <c r="A6979" s="116">
        <v>45581</v>
      </c>
      <c r="B6979" s="104">
        <v>18</v>
      </c>
      <c r="C6979" s="226">
        <v>12.907999999999999</v>
      </c>
    </row>
    <row r="6980" spans="1:3" ht="15.6" x14ac:dyDescent="0.3">
      <c r="A6980" s="116">
        <v>45581</v>
      </c>
      <c r="B6980" s="104">
        <v>19</v>
      </c>
      <c r="C6980" s="226">
        <v>12.912000000000001</v>
      </c>
    </row>
    <row r="6981" spans="1:3" ht="15.6" x14ac:dyDescent="0.3">
      <c r="A6981" s="116">
        <v>45581</v>
      </c>
      <c r="B6981" s="104">
        <v>20</v>
      </c>
      <c r="C6981" s="226">
        <v>12.385999999999999</v>
      </c>
    </row>
    <row r="6982" spans="1:3" ht="15.6" x14ac:dyDescent="0.3">
      <c r="A6982" s="116">
        <v>45581</v>
      </c>
      <c r="B6982" s="104">
        <v>21</v>
      </c>
      <c r="C6982" s="226">
        <v>12.612</v>
      </c>
    </row>
    <row r="6983" spans="1:3" ht="15.6" x14ac:dyDescent="0.3">
      <c r="A6983" s="116">
        <v>45581</v>
      </c>
      <c r="B6983" s="104">
        <v>22</v>
      </c>
      <c r="C6983" s="226">
        <v>12.698</v>
      </c>
    </row>
    <row r="6984" spans="1:3" ht="15.6" x14ac:dyDescent="0.3">
      <c r="A6984" s="116">
        <v>45581</v>
      </c>
      <c r="B6984" s="104">
        <v>23</v>
      </c>
      <c r="C6984" s="226">
        <v>11.91</v>
      </c>
    </row>
    <row r="6985" spans="1:3" ht="15.6" x14ac:dyDescent="0.3">
      <c r="A6985" s="116">
        <v>45581</v>
      </c>
      <c r="B6985" s="104">
        <v>24</v>
      </c>
      <c r="C6985" s="226">
        <v>11.098000000000001</v>
      </c>
    </row>
    <row r="6986" spans="1:3" ht="15.6" x14ac:dyDescent="0.3">
      <c r="A6986" s="116">
        <v>45582</v>
      </c>
      <c r="B6986" s="104">
        <v>1</v>
      </c>
      <c r="C6986" s="226">
        <v>11.647</v>
      </c>
    </row>
    <row r="6987" spans="1:3" ht="15.6" x14ac:dyDescent="0.3">
      <c r="A6987" s="116">
        <v>45582</v>
      </c>
      <c r="B6987" s="104">
        <v>2</v>
      </c>
      <c r="C6987" s="226">
        <v>11.313000000000001</v>
      </c>
    </row>
    <row r="6988" spans="1:3" ht="15.6" x14ac:dyDescent="0.3">
      <c r="A6988" s="116">
        <v>45582</v>
      </c>
      <c r="B6988" s="104">
        <v>3</v>
      </c>
      <c r="C6988" s="226">
        <v>11.518000000000001</v>
      </c>
    </row>
    <row r="6989" spans="1:3" ht="15.6" x14ac:dyDescent="0.3">
      <c r="A6989" s="116">
        <v>45582</v>
      </c>
      <c r="B6989" s="104">
        <v>4</v>
      </c>
      <c r="C6989" s="226">
        <v>11.071999999999999</v>
      </c>
    </row>
    <row r="6990" spans="1:3" ht="15.6" x14ac:dyDescent="0.3">
      <c r="A6990" s="116">
        <v>45582</v>
      </c>
      <c r="B6990" s="104">
        <v>5</v>
      </c>
      <c r="C6990" s="226">
        <v>11.436</v>
      </c>
    </row>
    <row r="6991" spans="1:3" ht="15.6" x14ac:dyDescent="0.3">
      <c r="A6991" s="116">
        <v>45582</v>
      </c>
      <c r="B6991" s="104">
        <v>6</v>
      </c>
      <c r="C6991" s="226">
        <v>11.518000000000001</v>
      </c>
    </row>
    <row r="6992" spans="1:3" ht="15.6" x14ac:dyDescent="0.3">
      <c r="A6992" s="116">
        <v>45582</v>
      </c>
      <c r="B6992" s="104">
        <v>7</v>
      </c>
      <c r="C6992" s="226">
        <v>12.367000000000001</v>
      </c>
    </row>
    <row r="6993" spans="1:3" ht="15.6" x14ac:dyDescent="0.3">
      <c r="A6993" s="116">
        <v>45582</v>
      </c>
      <c r="B6993" s="104">
        <v>8</v>
      </c>
      <c r="C6993" s="226">
        <v>12.565</v>
      </c>
    </row>
    <row r="6994" spans="1:3" ht="15.6" x14ac:dyDescent="0.3">
      <c r="A6994" s="116">
        <v>45582</v>
      </c>
      <c r="B6994" s="104">
        <v>9</v>
      </c>
      <c r="C6994" s="226">
        <v>12.794</v>
      </c>
    </row>
    <row r="6995" spans="1:3" ht="15.6" x14ac:dyDescent="0.3">
      <c r="A6995" s="116">
        <v>45582</v>
      </c>
      <c r="B6995" s="104">
        <v>10</v>
      </c>
      <c r="C6995" s="226">
        <v>13.096</v>
      </c>
    </row>
    <row r="6996" spans="1:3" ht="15.6" x14ac:dyDescent="0.3">
      <c r="A6996" s="116">
        <v>45582</v>
      </c>
      <c r="B6996" s="104">
        <v>11</v>
      </c>
      <c r="C6996" s="226">
        <v>13.087</v>
      </c>
    </row>
    <row r="6997" spans="1:3" ht="15.6" x14ac:dyDescent="0.3">
      <c r="A6997" s="116">
        <v>45582</v>
      </c>
      <c r="B6997" s="104">
        <v>12</v>
      </c>
      <c r="C6997" s="226">
        <v>13.532999999999999</v>
      </c>
    </row>
    <row r="6998" spans="1:3" ht="15.6" x14ac:dyDescent="0.3">
      <c r="A6998" s="116">
        <v>45582</v>
      </c>
      <c r="B6998" s="104">
        <v>13</v>
      </c>
      <c r="C6998" s="226">
        <v>13.645</v>
      </c>
    </row>
    <row r="6999" spans="1:3" ht="15.6" x14ac:dyDescent="0.3">
      <c r="A6999" s="116">
        <v>45582</v>
      </c>
      <c r="B6999" s="104">
        <v>14</v>
      </c>
      <c r="C6999" s="226">
        <v>13.132</v>
      </c>
    </row>
    <row r="7000" spans="1:3" ht="15.6" x14ac:dyDescent="0.3">
      <c r="A7000" s="116">
        <v>45582</v>
      </c>
      <c r="B7000" s="104">
        <v>15</v>
      </c>
      <c r="C7000" s="226">
        <v>12.882999999999999</v>
      </c>
    </row>
    <row r="7001" spans="1:3" ht="15.6" x14ac:dyDescent="0.3">
      <c r="A7001" s="116">
        <v>45582</v>
      </c>
      <c r="B7001" s="104">
        <v>16</v>
      </c>
      <c r="C7001" s="226">
        <v>12.936999999999999</v>
      </c>
    </row>
    <row r="7002" spans="1:3" ht="15.6" x14ac:dyDescent="0.3">
      <c r="A7002" s="116">
        <v>45582</v>
      </c>
      <c r="B7002" s="104">
        <v>17</v>
      </c>
      <c r="C7002" s="226">
        <v>13.256</v>
      </c>
    </row>
    <row r="7003" spans="1:3" ht="15.6" x14ac:dyDescent="0.3">
      <c r="A7003" s="116">
        <v>45582</v>
      </c>
      <c r="B7003" s="104">
        <v>18</v>
      </c>
      <c r="C7003" s="226">
        <v>12.744999999999999</v>
      </c>
    </row>
    <row r="7004" spans="1:3" ht="15.6" x14ac:dyDescent="0.3">
      <c r="A7004" s="116">
        <v>45582</v>
      </c>
      <c r="B7004" s="104">
        <v>19</v>
      </c>
      <c r="C7004" s="226">
        <v>13.241</v>
      </c>
    </row>
    <row r="7005" spans="1:3" ht="15.6" x14ac:dyDescent="0.3">
      <c r="A7005" s="116">
        <v>45582</v>
      </c>
      <c r="B7005" s="104">
        <v>20</v>
      </c>
      <c r="C7005" s="226">
        <v>13.081</v>
      </c>
    </row>
    <row r="7006" spans="1:3" ht="15.6" x14ac:dyDescent="0.3">
      <c r="A7006" s="116">
        <v>45582</v>
      </c>
      <c r="B7006" s="104">
        <v>21</v>
      </c>
      <c r="C7006" s="226">
        <v>12.923999999999999</v>
      </c>
    </row>
    <row r="7007" spans="1:3" ht="15.6" x14ac:dyDescent="0.3">
      <c r="A7007" s="116">
        <v>45582</v>
      </c>
      <c r="B7007" s="104">
        <v>22</v>
      </c>
      <c r="C7007" s="226">
        <v>12.326000000000001</v>
      </c>
    </row>
    <row r="7008" spans="1:3" ht="15.6" x14ac:dyDescent="0.3">
      <c r="A7008" s="116">
        <v>45582</v>
      </c>
      <c r="B7008" s="104">
        <v>23</v>
      </c>
      <c r="C7008" s="226">
        <v>12.156000000000001</v>
      </c>
    </row>
    <row r="7009" spans="1:3" ht="15.6" x14ac:dyDescent="0.3">
      <c r="A7009" s="116">
        <v>45582</v>
      </c>
      <c r="B7009" s="104">
        <v>24</v>
      </c>
      <c r="C7009" s="226">
        <v>11.51</v>
      </c>
    </row>
    <row r="7010" spans="1:3" ht="15.6" x14ac:dyDescent="0.3">
      <c r="A7010" s="116">
        <v>45583</v>
      </c>
      <c r="B7010" s="104">
        <v>1</v>
      </c>
      <c r="C7010" s="226">
        <v>11.606999999999999</v>
      </c>
    </row>
    <row r="7011" spans="1:3" ht="15.6" x14ac:dyDescent="0.3">
      <c r="A7011" s="116">
        <v>45583</v>
      </c>
      <c r="B7011" s="104">
        <v>2</v>
      </c>
      <c r="C7011" s="226">
        <v>10.617000000000001</v>
      </c>
    </row>
    <row r="7012" spans="1:3" ht="15.6" x14ac:dyDescent="0.3">
      <c r="A7012" s="116">
        <v>45583</v>
      </c>
      <c r="B7012" s="104">
        <v>3</v>
      </c>
      <c r="C7012" s="226">
        <v>10.888999999999999</v>
      </c>
    </row>
    <row r="7013" spans="1:3" ht="15.6" x14ac:dyDescent="0.3">
      <c r="A7013" s="116">
        <v>45583</v>
      </c>
      <c r="B7013" s="104">
        <v>4</v>
      </c>
      <c r="C7013" s="226">
        <v>10.835000000000001</v>
      </c>
    </row>
    <row r="7014" spans="1:3" ht="15.6" x14ac:dyDescent="0.3">
      <c r="A7014" s="116">
        <v>45583</v>
      </c>
      <c r="B7014" s="104">
        <v>5</v>
      </c>
      <c r="C7014" s="226">
        <v>11.589</v>
      </c>
    </row>
    <row r="7015" spans="1:3" ht="15.6" x14ac:dyDescent="0.3">
      <c r="A7015" s="116">
        <v>45583</v>
      </c>
      <c r="B7015" s="104">
        <v>6</v>
      </c>
      <c r="C7015" s="226">
        <v>11.013</v>
      </c>
    </row>
    <row r="7016" spans="1:3" ht="15.6" x14ac:dyDescent="0.3">
      <c r="A7016" s="116">
        <v>45583</v>
      </c>
      <c r="B7016" s="104">
        <v>7</v>
      </c>
      <c r="C7016" s="226">
        <v>11.016999999999999</v>
      </c>
    </row>
    <row r="7017" spans="1:3" ht="15.6" x14ac:dyDescent="0.3">
      <c r="A7017" s="116">
        <v>45583</v>
      </c>
      <c r="B7017" s="104">
        <v>8</v>
      </c>
      <c r="C7017" s="226">
        <v>10.981999999999999</v>
      </c>
    </row>
    <row r="7018" spans="1:3" ht="15.6" x14ac:dyDescent="0.3">
      <c r="A7018" s="116">
        <v>45583</v>
      </c>
      <c r="B7018" s="104">
        <v>9</v>
      </c>
      <c r="C7018" s="226">
        <v>11.205</v>
      </c>
    </row>
    <row r="7019" spans="1:3" ht="15.6" x14ac:dyDescent="0.3">
      <c r="A7019" s="116">
        <v>45583</v>
      </c>
      <c r="B7019" s="104">
        <v>10</v>
      </c>
      <c r="C7019" s="226">
        <v>11.201000000000001</v>
      </c>
    </row>
    <row r="7020" spans="1:3" ht="15.6" x14ac:dyDescent="0.3">
      <c r="A7020" s="116">
        <v>45583</v>
      </c>
      <c r="B7020" s="104">
        <v>11</v>
      </c>
      <c r="C7020" s="226">
        <v>11.218999999999999</v>
      </c>
    </row>
    <row r="7021" spans="1:3" ht="15.6" x14ac:dyDescent="0.3">
      <c r="A7021" s="116">
        <v>45583</v>
      </c>
      <c r="B7021" s="104">
        <v>12</v>
      </c>
      <c r="C7021" s="226">
        <v>11.34</v>
      </c>
    </row>
    <row r="7022" spans="1:3" ht="15.6" x14ac:dyDescent="0.3">
      <c r="A7022" s="116">
        <v>45583</v>
      </c>
      <c r="B7022" s="104">
        <v>13</v>
      </c>
      <c r="C7022" s="226">
        <v>11.635999999999999</v>
      </c>
    </row>
    <row r="7023" spans="1:3" ht="15.6" x14ac:dyDescent="0.3">
      <c r="A7023" s="116">
        <v>45583</v>
      </c>
      <c r="B7023" s="104">
        <v>14</v>
      </c>
      <c r="C7023" s="226">
        <v>11.489000000000001</v>
      </c>
    </row>
    <row r="7024" spans="1:3" ht="15.6" x14ac:dyDescent="0.3">
      <c r="A7024" s="116">
        <v>45583</v>
      </c>
      <c r="B7024" s="104">
        <v>15</v>
      </c>
      <c r="C7024" s="226">
        <v>11.489000000000001</v>
      </c>
    </row>
    <row r="7025" spans="1:3" ht="15.6" x14ac:dyDescent="0.3">
      <c r="A7025" s="116">
        <v>45583</v>
      </c>
      <c r="B7025" s="104">
        <v>16</v>
      </c>
      <c r="C7025" s="226">
        <v>11.895</v>
      </c>
    </row>
    <row r="7026" spans="1:3" ht="15.6" x14ac:dyDescent="0.3">
      <c r="A7026" s="116">
        <v>45583</v>
      </c>
      <c r="B7026" s="104">
        <v>17</v>
      </c>
      <c r="C7026" s="226">
        <v>11.305</v>
      </c>
    </row>
    <row r="7027" spans="1:3" ht="15.6" x14ac:dyDescent="0.3">
      <c r="A7027" s="116">
        <v>45583</v>
      </c>
      <c r="B7027" s="104">
        <v>18</v>
      </c>
      <c r="C7027" s="226">
        <v>10.579000000000001</v>
      </c>
    </row>
    <row r="7028" spans="1:3" ht="15.6" x14ac:dyDescent="0.3">
      <c r="A7028" s="116">
        <v>45583</v>
      </c>
      <c r="B7028" s="104">
        <v>19</v>
      </c>
      <c r="C7028" s="226">
        <v>11.29</v>
      </c>
    </row>
    <row r="7029" spans="1:3" ht="15.6" x14ac:dyDescent="0.3">
      <c r="A7029" s="116">
        <v>45583</v>
      </c>
      <c r="B7029" s="104">
        <v>20</v>
      </c>
      <c r="C7029" s="226">
        <v>10.823</v>
      </c>
    </row>
    <row r="7030" spans="1:3" ht="15.6" x14ac:dyDescent="0.3">
      <c r="A7030" s="116">
        <v>45583</v>
      </c>
      <c r="B7030" s="104">
        <v>21</v>
      </c>
      <c r="C7030" s="226">
        <v>11.063000000000001</v>
      </c>
    </row>
    <row r="7031" spans="1:3" ht="15.6" x14ac:dyDescent="0.3">
      <c r="A7031" s="116">
        <v>45583</v>
      </c>
      <c r="B7031" s="104">
        <v>22</v>
      </c>
      <c r="C7031" s="226">
        <v>10.912000000000001</v>
      </c>
    </row>
    <row r="7032" spans="1:3" ht="15.6" x14ac:dyDescent="0.3">
      <c r="A7032" s="116">
        <v>45583</v>
      </c>
      <c r="B7032" s="104">
        <v>23</v>
      </c>
      <c r="C7032" s="226">
        <v>10.46</v>
      </c>
    </row>
    <row r="7033" spans="1:3" ht="15.6" x14ac:dyDescent="0.3">
      <c r="A7033" s="116">
        <v>45583</v>
      </c>
      <c r="B7033" s="104">
        <v>24</v>
      </c>
      <c r="C7033" s="226">
        <v>9.8529999999999998</v>
      </c>
    </row>
    <row r="7034" spans="1:3" ht="15.6" x14ac:dyDescent="0.3">
      <c r="A7034" s="116">
        <v>45584</v>
      </c>
      <c r="B7034" s="104">
        <v>1</v>
      </c>
      <c r="C7034" s="226">
        <v>9.76</v>
      </c>
    </row>
    <row r="7035" spans="1:3" ht="15.6" x14ac:dyDescent="0.3">
      <c r="A7035" s="116">
        <v>45584</v>
      </c>
      <c r="B7035" s="104">
        <v>2</v>
      </c>
      <c r="C7035" s="226">
        <v>9.5329999999999995</v>
      </c>
    </row>
    <row r="7036" spans="1:3" ht="15.6" x14ac:dyDescent="0.3">
      <c r="A7036" s="116">
        <v>45584</v>
      </c>
      <c r="B7036" s="104">
        <v>3</v>
      </c>
      <c r="C7036" s="226">
        <v>9.6449999999999996</v>
      </c>
    </row>
    <row r="7037" spans="1:3" ht="15.6" x14ac:dyDescent="0.3">
      <c r="A7037" s="116">
        <v>45584</v>
      </c>
      <c r="B7037" s="104">
        <v>4</v>
      </c>
      <c r="C7037" s="226">
        <v>9.3130000000000006</v>
      </c>
    </row>
    <row r="7038" spans="1:3" ht="15.6" x14ac:dyDescent="0.3">
      <c r="A7038" s="116">
        <v>45584</v>
      </c>
      <c r="B7038" s="104">
        <v>5</v>
      </c>
      <c r="C7038" s="226">
        <v>9.1479999999999997</v>
      </c>
    </row>
    <row r="7039" spans="1:3" ht="15.6" x14ac:dyDescent="0.3">
      <c r="A7039" s="116">
        <v>45584</v>
      </c>
      <c r="B7039" s="104">
        <v>6</v>
      </c>
      <c r="C7039" s="226">
        <v>8.9149999999999991</v>
      </c>
    </row>
    <row r="7040" spans="1:3" ht="15.6" x14ac:dyDescent="0.3">
      <c r="A7040" s="116">
        <v>45584</v>
      </c>
      <c r="B7040" s="104">
        <v>7</v>
      </c>
      <c r="C7040" s="226">
        <v>8.3230000000000004</v>
      </c>
    </row>
    <row r="7041" spans="1:3" ht="15.6" x14ac:dyDescent="0.3">
      <c r="A7041" s="116">
        <v>45584</v>
      </c>
      <c r="B7041" s="104">
        <v>8</v>
      </c>
      <c r="C7041" s="226">
        <v>7.8470000000000004</v>
      </c>
    </row>
    <row r="7042" spans="1:3" ht="15.6" x14ac:dyDescent="0.3">
      <c r="A7042" s="116">
        <v>45584</v>
      </c>
      <c r="B7042" s="104">
        <v>9</v>
      </c>
      <c r="C7042" s="226">
        <v>7.95</v>
      </c>
    </row>
    <row r="7043" spans="1:3" ht="15.6" x14ac:dyDescent="0.3">
      <c r="A7043" s="116">
        <v>45584</v>
      </c>
      <c r="B7043" s="104">
        <v>10</v>
      </c>
      <c r="C7043" s="226">
        <v>8.0850000000000009</v>
      </c>
    </row>
    <row r="7044" spans="1:3" ht="15.6" x14ac:dyDescent="0.3">
      <c r="A7044" s="116">
        <v>45584</v>
      </c>
      <c r="B7044" s="104">
        <v>11</v>
      </c>
      <c r="C7044" s="226">
        <v>8.1959999999999997</v>
      </c>
    </row>
    <row r="7045" spans="1:3" ht="15.6" x14ac:dyDescent="0.3">
      <c r="A7045" s="116">
        <v>45584</v>
      </c>
      <c r="B7045" s="104">
        <v>12</v>
      </c>
      <c r="C7045" s="226">
        <v>8.3849999999999998</v>
      </c>
    </row>
    <row r="7046" spans="1:3" ht="15.6" x14ac:dyDescent="0.3">
      <c r="A7046" s="116">
        <v>45584</v>
      </c>
      <c r="B7046" s="104">
        <v>13</v>
      </c>
      <c r="C7046" s="226">
        <v>8.1989999999999998</v>
      </c>
    </row>
    <row r="7047" spans="1:3" ht="15.6" x14ac:dyDescent="0.3">
      <c r="A7047" s="116">
        <v>45584</v>
      </c>
      <c r="B7047" s="104">
        <v>14</v>
      </c>
      <c r="C7047" s="226">
        <v>8.2940000000000005</v>
      </c>
    </row>
    <row r="7048" spans="1:3" ht="15.6" x14ac:dyDescent="0.3">
      <c r="A7048" s="116">
        <v>45584</v>
      </c>
      <c r="B7048" s="104">
        <v>15</v>
      </c>
      <c r="C7048" s="226">
        <v>8.5399999999999991</v>
      </c>
    </row>
    <row r="7049" spans="1:3" ht="15.6" x14ac:dyDescent="0.3">
      <c r="A7049" s="116">
        <v>45584</v>
      </c>
      <c r="B7049" s="104">
        <v>16</v>
      </c>
      <c r="C7049" s="226">
        <v>8.3829999999999991</v>
      </c>
    </row>
    <row r="7050" spans="1:3" ht="15.6" x14ac:dyDescent="0.3">
      <c r="A7050" s="116">
        <v>45584</v>
      </c>
      <c r="B7050" s="104">
        <v>17</v>
      </c>
      <c r="C7050" s="226">
        <v>8.6929999999999996</v>
      </c>
    </row>
    <row r="7051" spans="1:3" ht="15.6" x14ac:dyDescent="0.3">
      <c r="A7051" s="116">
        <v>45584</v>
      </c>
      <c r="B7051" s="104">
        <v>18</v>
      </c>
      <c r="C7051" s="226">
        <v>8.3249999999999993</v>
      </c>
    </row>
    <row r="7052" spans="1:3" ht="15.6" x14ac:dyDescent="0.3">
      <c r="A7052" s="116">
        <v>45584</v>
      </c>
      <c r="B7052" s="104">
        <v>19</v>
      </c>
      <c r="C7052" s="226">
        <v>8.9949999999999992</v>
      </c>
    </row>
    <row r="7053" spans="1:3" ht="15.6" x14ac:dyDescent="0.3">
      <c r="A7053" s="116">
        <v>45584</v>
      </c>
      <c r="B7053" s="104">
        <v>20</v>
      </c>
      <c r="C7053" s="226">
        <v>8.891</v>
      </c>
    </row>
    <row r="7054" spans="1:3" ht="15.6" x14ac:dyDescent="0.3">
      <c r="A7054" s="116">
        <v>45584</v>
      </c>
      <c r="B7054" s="104">
        <v>21</v>
      </c>
      <c r="C7054" s="226">
        <v>8.8610000000000007</v>
      </c>
    </row>
    <row r="7055" spans="1:3" ht="15.6" x14ac:dyDescent="0.3">
      <c r="A7055" s="116">
        <v>45584</v>
      </c>
      <c r="B7055" s="104">
        <v>22</v>
      </c>
      <c r="C7055" s="226">
        <v>8.7240000000000002</v>
      </c>
    </row>
    <row r="7056" spans="1:3" ht="15.6" x14ac:dyDescent="0.3">
      <c r="A7056" s="116">
        <v>45584</v>
      </c>
      <c r="B7056" s="104">
        <v>23</v>
      </c>
      <c r="C7056" s="226">
        <v>8.7750000000000004</v>
      </c>
    </row>
    <row r="7057" spans="1:3" ht="15.6" x14ac:dyDescent="0.3">
      <c r="A7057" s="116">
        <v>45584</v>
      </c>
      <c r="B7057" s="104">
        <v>24</v>
      </c>
      <c r="C7057" s="226">
        <v>8.5009999999999994</v>
      </c>
    </row>
    <row r="7058" spans="1:3" ht="15.6" x14ac:dyDescent="0.3">
      <c r="A7058" s="116">
        <v>45585</v>
      </c>
      <c r="B7058" s="104">
        <v>1</v>
      </c>
      <c r="C7058" s="226">
        <v>8.4649999999999999</v>
      </c>
    </row>
    <row r="7059" spans="1:3" ht="15.6" x14ac:dyDescent="0.3">
      <c r="A7059" s="116">
        <v>45585</v>
      </c>
      <c r="B7059" s="104">
        <v>2</v>
      </c>
      <c r="C7059" s="226">
        <v>8.1709999999999994</v>
      </c>
    </row>
    <row r="7060" spans="1:3" ht="15.6" x14ac:dyDescent="0.3">
      <c r="A7060" s="116">
        <v>45585</v>
      </c>
      <c r="B7060" s="104">
        <v>3</v>
      </c>
      <c r="C7060" s="226">
        <v>8.3759999999999994</v>
      </c>
    </row>
    <row r="7061" spans="1:3" ht="15.6" x14ac:dyDescent="0.3">
      <c r="A7061" s="116">
        <v>45585</v>
      </c>
      <c r="B7061" s="104">
        <v>4</v>
      </c>
      <c r="C7061" s="226">
        <v>8.1940000000000008</v>
      </c>
    </row>
    <row r="7062" spans="1:3" ht="15.6" x14ac:dyDescent="0.3">
      <c r="A7062" s="116">
        <v>45585</v>
      </c>
      <c r="B7062" s="104">
        <v>5</v>
      </c>
      <c r="C7062" s="226">
        <v>8.532</v>
      </c>
    </row>
    <row r="7063" spans="1:3" ht="15.6" x14ac:dyDescent="0.3">
      <c r="A7063" s="116">
        <v>45585</v>
      </c>
      <c r="B7063" s="104">
        <v>6</v>
      </c>
      <c r="C7063" s="226">
        <v>8.1980000000000004</v>
      </c>
    </row>
    <row r="7064" spans="1:3" ht="15.6" x14ac:dyDescent="0.3">
      <c r="A7064" s="116">
        <v>45585</v>
      </c>
      <c r="B7064" s="104">
        <v>7</v>
      </c>
      <c r="C7064" s="226">
        <v>8.3030000000000008</v>
      </c>
    </row>
    <row r="7065" spans="1:3" ht="15.6" x14ac:dyDescent="0.3">
      <c r="A7065" s="116">
        <v>45585</v>
      </c>
      <c r="B7065" s="104">
        <v>8</v>
      </c>
      <c r="C7065" s="226">
        <v>7.952</v>
      </c>
    </row>
    <row r="7066" spans="1:3" ht="15.6" x14ac:dyDescent="0.3">
      <c r="A7066" s="116">
        <v>45585</v>
      </c>
      <c r="B7066" s="104">
        <v>9</v>
      </c>
      <c r="C7066" s="226">
        <v>7.9610000000000003</v>
      </c>
    </row>
    <row r="7067" spans="1:3" ht="15.6" x14ac:dyDescent="0.3">
      <c r="A7067" s="116">
        <v>45585</v>
      </c>
      <c r="B7067" s="104">
        <v>10</v>
      </c>
      <c r="C7067" s="226">
        <v>7.9329999999999998</v>
      </c>
    </row>
    <row r="7068" spans="1:3" ht="15.6" x14ac:dyDescent="0.3">
      <c r="A7068" s="116">
        <v>45585</v>
      </c>
      <c r="B7068" s="104">
        <v>11</v>
      </c>
      <c r="C7068" s="226">
        <v>8.2989999999999995</v>
      </c>
    </row>
    <row r="7069" spans="1:3" ht="15.6" x14ac:dyDescent="0.3">
      <c r="A7069" s="116">
        <v>45585</v>
      </c>
      <c r="B7069" s="104">
        <v>12</v>
      </c>
      <c r="C7069" s="226">
        <v>8.3369999999999997</v>
      </c>
    </row>
    <row r="7070" spans="1:3" ht="15.6" x14ac:dyDescent="0.3">
      <c r="A7070" s="116">
        <v>45585</v>
      </c>
      <c r="B7070" s="104">
        <v>13</v>
      </c>
      <c r="C7070" s="226">
        <v>8.7219999999999995</v>
      </c>
    </row>
    <row r="7071" spans="1:3" ht="15.6" x14ac:dyDescent="0.3">
      <c r="A7071" s="116">
        <v>45585</v>
      </c>
      <c r="B7071" s="104">
        <v>14</v>
      </c>
      <c r="C7071" s="226">
        <v>8.6829999999999998</v>
      </c>
    </row>
    <row r="7072" spans="1:3" ht="15.6" x14ac:dyDescent="0.3">
      <c r="A7072" s="116">
        <v>45585</v>
      </c>
      <c r="B7072" s="104">
        <v>15</v>
      </c>
      <c r="C7072" s="226">
        <v>8.9710000000000001</v>
      </c>
    </row>
    <row r="7073" spans="1:3" ht="15.6" x14ac:dyDescent="0.3">
      <c r="A7073" s="116">
        <v>45585</v>
      </c>
      <c r="B7073" s="104">
        <v>16</v>
      </c>
      <c r="C7073" s="226">
        <v>8.9179999999999993</v>
      </c>
    </row>
    <row r="7074" spans="1:3" ht="15.6" x14ac:dyDescent="0.3">
      <c r="A7074" s="116">
        <v>45585</v>
      </c>
      <c r="B7074" s="104">
        <v>17</v>
      </c>
      <c r="C7074" s="226">
        <v>8.8089999999999993</v>
      </c>
    </row>
    <row r="7075" spans="1:3" ht="15.6" x14ac:dyDescent="0.3">
      <c r="A7075" s="116">
        <v>45585</v>
      </c>
      <c r="B7075" s="104">
        <v>18</v>
      </c>
      <c r="C7075" s="226">
        <v>8.577</v>
      </c>
    </row>
    <row r="7076" spans="1:3" ht="15.6" x14ac:dyDescent="0.3">
      <c r="A7076" s="116">
        <v>45585</v>
      </c>
      <c r="B7076" s="104">
        <v>19</v>
      </c>
      <c r="C7076" s="226">
        <v>9.7140000000000004</v>
      </c>
    </row>
    <row r="7077" spans="1:3" ht="15.6" x14ac:dyDescent="0.3">
      <c r="A7077" s="116">
        <v>45585</v>
      </c>
      <c r="B7077" s="104">
        <v>20</v>
      </c>
      <c r="C7077" s="226">
        <v>10.231</v>
      </c>
    </row>
    <row r="7078" spans="1:3" ht="15.6" x14ac:dyDescent="0.3">
      <c r="A7078" s="116">
        <v>45585</v>
      </c>
      <c r="B7078" s="104">
        <v>21</v>
      </c>
      <c r="C7078" s="226">
        <v>10.044</v>
      </c>
    </row>
    <row r="7079" spans="1:3" ht="15.6" x14ac:dyDescent="0.3">
      <c r="A7079" s="116">
        <v>45585</v>
      </c>
      <c r="B7079" s="104">
        <v>22</v>
      </c>
      <c r="C7079" s="226">
        <v>9.43</v>
      </c>
    </row>
    <row r="7080" spans="1:3" ht="15.6" x14ac:dyDescent="0.3">
      <c r="A7080" s="116">
        <v>45585</v>
      </c>
      <c r="B7080" s="104">
        <v>23</v>
      </c>
      <c r="C7080" s="226">
        <v>9.7840000000000007</v>
      </c>
    </row>
    <row r="7081" spans="1:3" ht="15.6" x14ac:dyDescent="0.3">
      <c r="A7081" s="116">
        <v>45585</v>
      </c>
      <c r="B7081" s="104">
        <v>24</v>
      </c>
      <c r="C7081" s="226">
        <v>10.180999999999999</v>
      </c>
    </row>
    <row r="7082" spans="1:3" ht="15.6" x14ac:dyDescent="0.3">
      <c r="A7082" s="116">
        <v>45586</v>
      </c>
      <c r="B7082" s="104">
        <v>1</v>
      </c>
      <c r="C7082" s="226">
        <v>10.738</v>
      </c>
    </row>
    <row r="7083" spans="1:3" ht="15.6" x14ac:dyDescent="0.3">
      <c r="A7083" s="116">
        <v>45586</v>
      </c>
      <c r="B7083" s="104">
        <v>2</v>
      </c>
      <c r="C7083" s="226">
        <v>11.034000000000001</v>
      </c>
    </row>
    <row r="7084" spans="1:3" ht="15.6" x14ac:dyDescent="0.3">
      <c r="A7084" s="116">
        <v>45586</v>
      </c>
      <c r="B7084" s="104">
        <v>3</v>
      </c>
      <c r="C7084" s="226">
        <v>11.202999999999999</v>
      </c>
    </row>
    <row r="7085" spans="1:3" ht="15.6" x14ac:dyDescent="0.3">
      <c r="A7085" s="116">
        <v>45586</v>
      </c>
      <c r="B7085" s="104">
        <v>4</v>
      </c>
      <c r="C7085" s="226">
        <v>11.05</v>
      </c>
    </row>
    <row r="7086" spans="1:3" ht="15.6" x14ac:dyDescent="0.3">
      <c r="A7086" s="116">
        <v>45586</v>
      </c>
      <c r="B7086" s="104">
        <v>5</v>
      </c>
      <c r="C7086" s="226">
        <v>11.863</v>
      </c>
    </row>
    <row r="7087" spans="1:3" ht="15.6" x14ac:dyDescent="0.3">
      <c r="A7087" s="116">
        <v>45586</v>
      </c>
      <c r="B7087" s="104">
        <v>6</v>
      </c>
      <c r="C7087" s="226">
        <v>12.722</v>
      </c>
    </row>
    <row r="7088" spans="1:3" ht="15.6" x14ac:dyDescent="0.3">
      <c r="A7088" s="116">
        <v>45586</v>
      </c>
      <c r="B7088" s="104">
        <v>7</v>
      </c>
      <c r="C7088" s="226">
        <v>13.118</v>
      </c>
    </row>
    <row r="7089" spans="1:3" ht="15.6" x14ac:dyDescent="0.3">
      <c r="A7089" s="116">
        <v>45586</v>
      </c>
      <c r="B7089" s="104">
        <v>8</v>
      </c>
      <c r="C7089" s="226">
        <v>12.244</v>
      </c>
    </row>
    <row r="7090" spans="1:3" ht="15.6" x14ac:dyDescent="0.3">
      <c r="A7090" s="116">
        <v>45586</v>
      </c>
      <c r="B7090" s="104">
        <v>9</v>
      </c>
      <c r="C7090" s="226">
        <v>13.032</v>
      </c>
    </row>
    <row r="7091" spans="1:3" ht="15.6" x14ac:dyDescent="0.3">
      <c r="A7091" s="116">
        <v>45586</v>
      </c>
      <c r="B7091" s="104">
        <v>10</v>
      </c>
      <c r="C7091" s="226">
        <v>12.983000000000001</v>
      </c>
    </row>
    <row r="7092" spans="1:3" ht="15.6" x14ac:dyDescent="0.3">
      <c r="A7092" s="116">
        <v>45586</v>
      </c>
      <c r="B7092" s="104">
        <v>11</v>
      </c>
      <c r="C7092" s="226">
        <v>13.7</v>
      </c>
    </row>
    <row r="7093" spans="1:3" ht="15.6" x14ac:dyDescent="0.3">
      <c r="A7093" s="116">
        <v>45586</v>
      </c>
      <c r="B7093" s="104">
        <v>12</v>
      </c>
      <c r="C7093" s="226">
        <v>14.528</v>
      </c>
    </row>
    <row r="7094" spans="1:3" ht="15.6" x14ac:dyDescent="0.3">
      <c r="A7094" s="116">
        <v>45586</v>
      </c>
      <c r="B7094" s="104">
        <v>13</v>
      </c>
      <c r="C7094" s="226">
        <v>15.673</v>
      </c>
    </row>
    <row r="7095" spans="1:3" ht="15.6" x14ac:dyDescent="0.3">
      <c r="A7095" s="116">
        <v>45586</v>
      </c>
      <c r="B7095" s="104">
        <v>14</v>
      </c>
      <c r="C7095" s="226">
        <v>15.704000000000001</v>
      </c>
    </row>
    <row r="7096" spans="1:3" ht="15.6" x14ac:dyDescent="0.3">
      <c r="A7096" s="116">
        <v>45586</v>
      </c>
      <c r="B7096" s="104">
        <v>15</v>
      </c>
      <c r="C7096" s="226">
        <v>16.402999999999999</v>
      </c>
    </row>
    <row r="7097" spans="1:3" ht="15.6" x14ac:dyDescent="0.3">
      <c r="A7097" s="116">
        <v>45586</v>
      </c>
      <c r="B7097" s="104">
        <v>16</v>
      </c>
      <c r="C7097" s="226">
        <v>17.018000000000001</v>
      </c>
    </row>
    <row r="7098" spans="1:3" ht="15.6" x14ac:dyDescent="0.3">
      <c r="A7098" s="116">
        <v>45586</v>
      </c>
      <c r="B7098" s="104">
        <v>17</v>
      </c>
      <c r="C7098" s="226">
        <v>16.972000000000001</v>
      </c>
    </row>
    <row r="7099" spans="1:3" ht="15.6" x14ac:dyDescent="0.3">
      <c r="A7099" s="116">
        <v>45586</v>
      </c>
      <c r="B7099" s="104">
        <v>18</v>
      </c>
      <c r="C7099" s="226">
        <v>16.195</v>
      </c>
    </row>
    <row r="7100" spans="1:3" ht="15.6" x14ac:dyDescent="0.3">
      <c r="A7100" s="116">
        <v>45586</v>
      </c>
      <c r="B7100" s="104">
        <v>19</v>
      </c>
      <c r="C7100" s="226">
        <v>15.827</v>
      </c>
    </row>
    <row r="7101" spans="1:3" ht="15.6" x14ac:dyDescent="0.3">
      <c r="A7101" s="116">
        <v>45586</v>
      </c>
      <c r="B7101" s="104">
        <v>20</v>
      </c>
      <c r="C7101" s="226">
        <v>15.452999999999999</v>
      </c>
    </row>
    <row r="7102" spans="1:3" ht="15.6" x14ac:dyDescent="0.3">
      <c r="A7102" s="116">
        <v>45586</v>
      </c>
      <c r="B7102" s="104">
        <v>21</v>
      </c>
      <c r="C7102" s="226">
        <v>15.301</v>
      </c>
    </row>
    <row r="7103" spans="1:3" ht="15.6" x14ac:dyDescent="0.3">
      <c r="A7103" s="116">
        <v>45586</v>
      </c>
      <c r="B7103" s="104">
        <v>22</v>
      </c>
      <c r="C7103" s="226">
        <v>15.824999999999999</v>
      </c>
    </row>
    <row r="7104" spans="1:3" ht="15.6" x14ac:dyDescent="0.3">
      <c r="A7104" s="116">
        <v>45586</v>
      </c>
      <c r="B7104" s="104">
        <v>23</v>
      </c>
      <c r="C7104" s="226">
        <v>15.654999999999999</v>
      </c>
    </row>
    <row r="7105" spans="1:3" ht="15.6" x14ac:dyDescent="0.3">
      <c r="A7105" s="116">
        <v>45586</v>
      </c>
      <c r="B7105" s="104">
        <v>24</v>
      </c>
      <c r="C7105" s="226">
        <v>15.036</v>
      </c>
    </row>
    <row r="7106" spans="1:3" ht="15.6" x14ac:dyDescent="0.3">
      <c r="A7106" s="116">
        <v>45587</v>
      </c>
      <c r="B7106" s="104">
        <v>1</v>
      </c>
      <c r="C7106" s="226">
        <v>15.65</v>
      </c>
    </row>
    <row r="7107" spans="1:3" ht="15.6" x14ac:dyDescent="0.3">
      <c r="A7107" s="116">
        <v>45587</v>
      </c>
      <c r="B7107" s="104">
        <v>2</v>
      </c>
      <c r="C7107" s="226">
        <v>15.266</v>
      </c>
    </row>
    <row r="7108" spans="1:3" ht="15.6" x14ac:dyDescent="0.3">
      <c r="A7108" s="116">
        <v>45587</v>
      </c>
      <c r="B7108" s="104">
        <v>3</v>
      </c>
      <c r="C7108" s="226">
        <v>15.106999999999999</v>
      </c>
    </row>
    <row r="7109" spans="1:3" ht="15.6" x14ac:dyDescent="0.3">
      <c r="A7109" s="116">
        <v>45587</v>
      </c>
      <c r="B7109" s="104">
        <v>4</v>
      </c>
      <c r="C7109" s="226">
        <v>14.077999999999999</v>
      </c>
    </row>
    <row r="7110" spans="1:3" ht="15.6" x14ac:dyDescent="0.3">
      <c r="A7110" s="116">
        <v>45587</v>
      </c>
      <c r="B7110" s="104">
        <v>5</v>
      </c>
      <c r="C7110" s="226">
        <v>14.644</v>
      </c>
    </row>
    <row r="7111" spans="1:3" ht="15.6" x14ac:dyDescent="0.3">
      <c r="A7111" s="116">
        <v>45587</v>
      </c>
      <c r="B7111" s="104">
        <v>6</v>
      </c>
      <c r="C7111" s="226">
        <v>14.275</v>
      </c>
    </row>
    <row r="7112" spans="1:3" ht="15.6" x14ac:dyDescent="0.3">
      <c r="A7112" s="116">
        <v>45587</v>
      </c>
      <c r="B7112" s="104">
        <v>7</v>
      </c>
      <c r="C7112" s="226">
        <v>14.358000000000001</v>
      </c>
    </row>
    <row r="7113" spans="1:3" ht="15.6" x14ac:dyDescent="0.3">
      <c r="A7113" s="116">
        <v>45587</v>
      </c>
      <c r="B7113" s="104">
        <v>8</v>
      </c>
      <c r="C7113" s="226">
        <v>14.353</v>
      </c>
    </row>
    <row r="7114" spans="1:3" ht="15.6" x14ac:dyDescent="0.3">
      <c r="A7114" s="116">
        <v>45587</v>
      </c>
      <c r="B7114" s="104">
        <v>9</v>
      </c>
      <c r="C7114" s="226">
        <v>15.064</v>
      </c>
    </row>
    <row r="7115" spans="1:3" ht="15.6" x14ac:dyDescent="0.3">
      <c r="A7115" s="116">
        <v>45587</v>
      </c>
      <c r="B7115" s="104">
        <v>10</v>
      </c>
      <c r="C7115" s="226">
        <v>15.815</v>
      </c>
    </row>
    <row r="7116" spans="1:3" ht="15.6" x14ac:dyDescent="0.3">
      <c r="A7116" s="116">
        <v>45587</v>
      </c>
      <c r="B7116" s="104">
        <v>11</v>
      </c>
      <c r="C7116" s="226">
        <v>16.63</v>
      </c>
    </row>
    <row r="7117" spans="1:3" ht="15.6" x14ac:dyDescent="0.3">
      <c r="A7117" s="116">
        <v>45587</v>
      </c>
      <c r="B7117" s="104">
        <v>12</v>
      </c>
      <c r="C7117" s="226">
        <v>16.702000000000002</v>
      </c>
    </row>
    <row r="7118" spans="1:3" ht="15.6" x14ac:dyDescent="0.3">
      <c r="A7118" s="116">
        <v>45587</v>
      </c>
      <c r="B7118" s="104">
        <v>13</v>
      </c>
      <c r="C7118" s="226">
        <v>16.986000000000001</v>
      </c>
    </row>
    <row r="7119" spans="1:3" ht="15.6" x14ac:dyDescent="0.3">
      <c r="A7119" s="116">
        <v>45587</v>
      </c>
      <c r="B7119" s="104">
        <v>14</v>
      </c>
      <c r="C7119" s="226">
        <v>17.902000000000001</v>
      </c>
    </row>
    <row r="7120" spans="1:3" ht="15.6" x14ac:dyDescent="0.3">
      <c r="A7120" s="116">
        <v>45587</v>
      </c>
      <c r="B7120" s="104">
        <v>15</v>
      </c>
      <c r="C7120" s="226">
        <v>16.829999999999998</v>
      </c>
    </row>
    <row r="7121" spans="1:3" ht="15.6" x14ac:dyDescent="0.3">
      <c r="A7121" s="116">
        <v>45587</v>
      </c>
      <c r="B7121" s="104">
        <v>16</v>
      </c>
      <c r="C7121" s="226">
        <v>16.88</v>
      </c>
    </row>
    <row r="7122" spans="1:3" ht="15.6" x14ac:dyDescent="0.3">
      <c r="A7122" s="116">
        <v>45587</v>
      </c>
      <c r="B7122" s="104">
        <v>17</v>
      </c>
      <c r="C7122" s="226">
        <v>17.257999999999999</v>
      </c>
    </row>
    <row r="7123" spans="1:3" ht="15.6" x14ac:dyDescent="0.3">
      <c r="A7123" s="116">
        <v>45587</v>
      </c>
      <c r="B7123" s="104">
        <v>18</v>
      </c>
      <c r="C7123" s="226">
        <v>16.503</v>
      </c>
    </row>
    <row r="7124" spans="1:3" ht="15.6" x14ac:dyDescent="0.3">
      <c r="A7124" s="116">
        <v>45587</v>
      </c>
      <c r="B7124" s="104">
        <v>19</v>
      </c>
      <c r="C7124" s="226">
        <v>17.036999999999999</v>
      </c>
    </row>
    <row r="7125" spans="1:3" ht="15.6" x14ac:dyDescent="0.3">
      <c r="A7125" s="116">
        <v>45587</v>
      </c>
      <c r="B7125" s="104">
        <v>20</v>
      </c>
      <c r="C7125" s="226">
        <v>16.553000000000001</v>
      </c>
    </row>
    <row r="7126" spans="1:3" ht="15.6" x14ac:dyDescent="0.3">
      <c r="A7126" s="116">
        <v>45587</v>
      </c>
      <c r="B7126" s="104">
        <v>21</v>
      </c>
      <c r="C7126" s="226">
        <v>16.175999999999998</v>
      </c>
    </row>
    <row r="7127" spans="1:3" ht="15.6" x14ac:dyDescent="0.3">
      <c r="A7127" s="116">
        <v>45587</v>
      </c>
      <c r="B7127" s="104">
        <v>22</v>
      </c>
      <c r="C7127" s="226">
        <v>16.007000000000001</v>
      </c>
    </row>
    <row r="7128" spans="1:3" ht="15.6" x14ac:dyDescent="0.3">
      <c r="A7128" s="116">
        <v>45587</v>
      </c>
      <c r="B7128" s="104">
        <v>23</v>
      </c>
      <c r="C7128" s="226">
        <v>15.087999999999999</v>
      </c>
    </row>
    <row r="7129" spans="1:3" ht="15.6" x14ac:dyDescent="0.3">
      <c r="A7129" s="116">
        <v>45587</v>
      </c>
      <c r="B7129" s="104">
        <v>24</v>
      </c>
      <c r="C7129" s="226">
        <v>16.344000000000001</v>
      </c>
    </row>
    <row r="7130" spans="1:3" ht="15.6" x14ac:dyDescent="0.3">
      <c r="A7130" s="116">
        <v>45588</v>
      </c>
      <c r="B7130" s="104">
        <v>1</v>
      </c>
      <c r="C7130" s="226">
        <v>16.253</v>
      </c>
    </row>
    <row r="7131" spans="1:3" ht="15.6" x14ac:dyDescent="0.3">
      <c r="A7131" s="116">
        <v>45588</v>
      </c>
      <c r="B7131" s="104">
        <v>2</v>
      </c>
      <c r="C7131" s="226">
        <v>15.670999999999999</v>
      </c>
    </row>
    <row r="7132" spans="1:3" ht="15.6" x14ac:dyDescent="0.3">
      <c r="A7132" s="116">
        <v>45588</v>
      </c>
      <c r="B7132" s="104">
        <v>3</v>
      </c>
      <c r="C7132" s="226">
        <v>15.621</v>
      </c>
    </row>
    <row r="7133" spans="1:3" ht="15.6" x14ac:dyDescent="0.3">
      <c r="A7133" s="116">
        <v>45588</v>
      </c>
      <c r="B7133" s="104">
        <v>4</v>
      </c>
      <c r="C7133" s="226">
        <v>14.757999999999999</v>
      </c>
    </row>
    <row r="7134" spans="1:3" ht="15.6" x14ac:dyDescent="0.3">
      <c r="A7134" s="116">
        <v>45588</v>
      </c>
      <c r="B7134" s="104">
        <v>5</v>
      </c>
      <c r="C7134" s="226">
        <v>14.385999999999999</v>
      </c>
    </row>
    <row r="7135" spans="1:3" ht="15.6" x14ac:dyDescent="0.3">
      <c r="A7135" s="116">
        <v>45588</v>
      </c>
      <c r="B7135" s="104">
        <v>6</v>
      </c>
      <c r="C7135" s="226">
        <v>14.683999999999999</v>
      </c>
    </row>
    <row r="7136" spans="1:3" ht="15.6" x14ac:dyDescent="0.3">
      <c r="A7136" s="116">
        <v>45588</v>
      </c>
      <c r="B7136" s="104">
        <v>7</v>
      </c>
      <c r="C7136" s="226">
        <v>15.977</v>
      </c>
    </row>
    <row r="7137" spans="1:3" ht="15.6" x14ac:dyDescent="0.3">
      <c r="A7137" s="116">
        <v>45588</v>
      </c>
      <c r="B7137" s="104">
        <v>8</v>
      </c>
      <c r="C7137" s="226">
        <v>16.07</v>
      </c>
    </row>
    <row r="7138" spans="1:3" ht="15.6" x14ac:dyDescent="0.3">
      <c r="A7138" s="116">
        <v>45588</v>
      </c>
      <c r="B7138" s="104">
        <v>9</v>
      </c>
      <c r="C7138" s="226">
        <v>16.27</v>
      </c>
    </row>
    <row r="7139" spans="1:3" ht="15.6" x14ac:dyDescent="0.3">
      <c r="A7139" s="116">
        <v>45588</v>
      </c>
      <c r="B7139" s="104">
        <v>10</v>
      </c>
      <c r="C7139" s="226">
        <v>16.030999999999999</v>
      </c>
    </row>
    <row r="7140" spans="1:3" ht="15.6" x14ac:dyDescent="0.3">
      <c r="A7140" s="116">
        <v>45588</v>
      </c>
      <c r="B7140" s="104">
        <v>11</v>
      </c>
      <c r="C7140" s="226">
        <v>17.02</v>
      </c>
    </row>
    <row r="7141" spans="1:3" ht="15.6" x14ac:dyDescent="0.3">
      <c r="A7141" s="116">
        <v>45588</v>
      </c>
      <c r="B7141" s="104">
        <v>12</v>
      </c>
      <c r="C7141" s="226">
        <v>17.579999999999998</v>
      </c>
    </row>
    <row r="7142" spans="1:3" ht="15.6" x14ac:dyDescent="0.3">
      <c r="A7142" s="116">
        <v>45588</v>
      </c>
      <c r="B7142" s="104">
        <v>13</v>
      </c>
      <c r="C7142" s="226">
        <v>18.323</v>
      </c>
    </row>
    <row r="7143" spans="1:3" ht="15.6" x14ac:dyDescent="0.3">
      <c r="A7143" s="116">
        <v>45588</v>
      </c>
      <c r="B7143" s="104">
        <v>14</v>
      </c>
      <c r="C7143" s="226">
        <v>17.867000000000001</v>
      </c>
    </row>
    <row r="7144" spans="1:3" ht="15.6" x14ac:dyDescent="0.3">
      <c r="A7144" s="116">
        <v>45588</v>
      </c>
      <c r="B7144" s="104">
        <v>15</v>
      </c>
      <c r="C7144" s="226">
        <v>17.936</v>
      </c>
    </row>
    <row r="7145" spans="1:3" ht="15.6" x14ac:dyDescent="0.3">
      <c r="A7145" s="116">
        <v>45588</v>
      </c>
      <c r="B7145" s="104">
        <v>16</v>
      </c>
      <c r="C7145" s="226">
        <v>17.628</v>
      </c>
    </row>
    <row r="7146" spans="1:3" ht="15.6" x14ac:dyDescent="0.3">
      <c r="A7146" s="116">
        <v>45588</v>
      </c>
      <c r="B7146" s="104">
        <v>17</v>
      </c>
      <c r="C7146" s="226">
        <v>17.173999999999999</v>
      </c>
    </row>
    <row r="7147" spans="1:3" ht="15.6" x14ac:dyDescent="0.3">
      <c r="A7147" s="116">
        <v>45588</v>
      </c>
      <c r="B7147" s="104">
        <v>18</v>
      </c>
      <c r="C7147" s="226">
        <v>17.02</v>
      </c>
    </row>
    <row r="7148" spans="1:3" ht="15.6" x14ac:dyDescent="0.3">
      <c r="A7148" s="116">
        <v>45588</v>
      </c>
      <c r="B7148" s="104">
        <v>19</v>
      </c>
      <c r="C7148" s="226">
        <v>17.744</v>
      </c>
    </row>
    <row r="7149" spans="1:3" ht="15.6" x14ac:dyDescent="0.3">
      <c r="A7149" s="116">
        <v>45588</v>
      </c>
      <c r="B7149" s="104">
        <v>20</v>
      </c>
      <c r="C7149" s="226">
        <v>17.327000000000002</v>
      </c>
    </row>
    <row r="7150" spans="1:3" ht="15.6" x14ac:dyDescent="0.3">
      <c r="A7150" s="116">
        <v>45588</v>
      </c>
      <c r="B7150" s="104">
        <v>21</v>
      </c>
      <c r="C7150" s="226">
        <v>16.504000000000001</v>
      </c>
    </row>
    <row r="7151" spans="1:3" ht="15.6" x14ac:dyDescent="0.3">
      <c r="A7151" s="116">
        <v>45588</v>
      </c>
      <c r="B7151" s="104">
        <v>22</v>
      </c>
      <c r="C7151" s="226">
        <v>16.262</v>
      </c>
    </row>
    <row r="7152" spans="1:3" ht="15.6" x14ac:dyDescent="0.3">
      <c r="A7152" s="116">
        <v>45588</v>
      </c>
      <c r="B7152" s="104">
        <v>23</v>
      </c>
      <c r="C7152" s="226">
        <v>16.379000000000001</v>
      </c>
    </row>
    <row r="7153" spans="1:3" ht="15.6" x14ac:dyDescent="0.3">
      <c r="A7153" s="116">
        <v>45588</v>
      </c>
      <c r="B7153" s="104">
        <v>24</v>
      </c>
      <c r="C7153" s="226">
        <v>16.492999999999999</v>
      </c>
    </row>
    <row r="7154" spans="1:3" ht="15.6" x14ac:dyDescent="0.3">
      <c r="A7154" s="116">
        <v>45589</v>
      </c>
      <c r="B7154" s="104">
        <v>1</v>
      </c>
      <c r="C7154" s="226">
        <v>16.445</v>
      </c>
    </row>
    <row r="7155" spans="1:3" ht="15.6" x14ac:dyDescent="0.3">
      <c r="A7155" s="116">
        <v>45589</v>
      </c>
      <c r="B7155" s="104">
        <v>2</v>
      </c>
      <c r="C7155" s="226">
        <v>15.743</v>
      </c>
    </row>
    <row r="7156" spans="1:3" ht="15.6" x14ac:dyDescent="0.3">
      <c r="A7156" s="116">
        <v>45589</v>
      </c>
      <c r="B7156" s="104">
        <v>3</v>
      </c>
      <c r="C7156" s="226">
        <v>15.486000000000001</v>
      </c>
    </row>
    <row r="7157" spans="1:3" ht="15.6" x14ac:dyDescent="0.3">
      <c r="A7157" s="116">
        <v>45589</v>
      </c>
      <c r="B7157" s="104">
        <v>4</v>
      </c>
      <c r="C7157" s="226">
        <v>14.988</v>
      </c>
    </row>
    <row r="7158" spans="1:3" ht="15.6" x14ac:dyDescent="0.3">
      <c r="A7158" s="116">
        <v>45589</v>
      </c>
      <c r="B7158" s="104">
        <v>5</v>
      </c>
      <c r="C7158" s="226">
        <v>15.318</v>
      </c>
    </row>
    <row r="7159" spans="1:3" ht="15.6" x14ac:dyDescent="0.3">
      <c r="A7159" s="116">
        <v>45589</v>
      </c>
      <c r="B7159" s="104">
        <v>6</v>
      </c>
      <c r="C7159" s="226">
        <v>14.502000000000001</v>
      </c>
    </row>
    <row r="7160" spans="1:3" ht="15.6" x14ac:dyDescent="0.3">
      <c r="A7160" s="116">
        <v>45589</v>
      </c>
      <c r="B7160" s="104">
        <v>7</v>
      </c>
      <c r="C7160" s="226">
        <v>14.625</v>
      </c>
    </row>
    <row r="7161" spans="1:3" ht="15.6" x14ac:dyDescent="0.3">
      <c r="A7161" s="116">
        <v>45589</v>
      </c>
      <c r="B7161" s="104">
        <v>8</v>
      </c>
      <c r="C7161" s="226">
        <v>14.65</v>
      </c>
    </row>
    <row r="7162" spans="1:3" ht="15.6" x14ac:dyDescent="0.3">
      <c r="A7162" s="116">
        <v>45589</v>
      </c>
      <c r="B7162" s="104">
        <v>9</v>
      </c>
      <c r="C7162" s="226">
        <v>14.654999999999999</v>
      </c>
    </row>
    <row r="7163" spans="1:3" ht="15.6" x14ac:dyDescent="0.3">
      <c r="A7163" s="116">
        <v>45589</v>
      </c>
      <c r="B7163" s="104">
        <v>10</v>
      </c>
      <c r="C7163" s="226">
        <v>15.044</v>
      </c>
    </row>
    <row r="7164" spans="1:3" ht="15.6" x14ac:dyDescent="0.3">
      <c r="A7164" s="116">
        <v>45589</v>
      </c>
      <c r="B7164" s="104">
        <v>11</v>
      </c>
      <c r="C7164" s="226">
        <v>15.491</v>
      </c>
    </row>
    <row r="7165" spans="1:3" ht="15.6" x14ac:dyDescent="0.3">
      <c r="A7165" s="116">
        <v>45589</v>
      </c>
      <c r="B7165" s="104">
        <v>12</v>
      </c>
      <c r="C7165" s="226">
        <v>15.788</v>
      </c>
    </row>
    <row r="7166" spans="1:3" ht="15.6" x14ac:dyDescent="0.3">
      <c r="A7166" s="116">
        <v>45589</v>
      </c>
      <c r="B7166" s="104">
        <v>13</v>
      </c>
      <c r="C7166" s="226">
        <v>15.672000000000001</v>
      </c>
    </row>
    <row r="7167" spans="1:3" ht="15.6" x14ac:dyDescent="0.3">
      <c r="A7167" s="116">
        <v>45589</v>
      </c>
      <c r="B7167" s="104">
        <v>14</v>
      </c>
      <c r="C7167" s="226">
        <v>15.154</v>
      </c>
    </row>
    <row r="7168" spans="1:3" ht="15.6" x14ac:dyDescent="0.3">
      <c r="A7168" s="116">
        <v>45589</v>
      </c>
      <c r="B7168" s="104">
        <v>15</v>
      </c>
      <c r="C7168" s="226">
        <v>15.111000000000001</v>
      </c>
    </row>
    <row r="7169" spans="1:3" ht="15.6" x14ac:dyDescent="0.3">
      <c r="A7169" s="116">
        <v>45589</v>
      </c>
      <c r="B7169" s="104">
        <v>16</v>
      </c>
      <c r="C7169" s="226">
        <v>14.77</v>
      </c>
    </row>
    <row r="7170" spans="1:3" ht="15.6" x14ac:dyDescent="0.3">
      <c r="A7170" s="116">
        <v>45589</v>
      </c>
      <c r="B7170" s="104">
        <v>17</v>
      </c>
      <c r="C7170" s="226">
        <v>14.888999999999999</v>
      </c>
    </row>
    <row r="7171" spans="1:3" ht="15.6" x14ac:dyDescent="0.3">
      <c r="A7171" s="116">
        <v>45589</v>
      </c>
      <c r="B7171" s="104">
        <v>18</v>
      </c>
      <c r="C7171" s="226">
        <v>14.007</v>
      </c>
    </row>
    <row r="7172" spans="1:3" ht="15.6" x14ac:dyDescent="0.3">
      <c r="A7172" s="116">
        <v>45589</v>
      </c>
      <c r="B7172" s="104">
        <v>19</v>
      </c>
      <c r="C7172" s="226">
        <v>14.693</v>
      </c>
    </row>
    <row r="7173" spans="1:3" ht="15.6" x14ac:dyDescent="0.3">
      <c r="A7173" s="116">
        <v>45589</v>
      </c>
      <c r="B7173" s="104">
        <v>20</v>
      </c>
      <c r="C7173" s="226">
        <v>14.311999999999999</v>
      </c>
    </row>
    <row r="7174" spans="1:3" ht="15.6" x14ac:dyDescent="0.3">
      <c r="A7174" s="116">
        <v>45589</v>
      </c>
      <c r="B7174" s="104">
        <v>21</v>
      </c>
      <c r="C7174" s="226">
        <v>13.816000000000001</v>
      </c>
    </row>
    <row r="7175" spans="1:3" ht="15.6" x14ac:dyDescent="0.3">
      <c r="A7175" s="116">
        <v>45589</v>
      </c>
      <c r="B7175" s="104">
        <v>22</v>
      </c>
      <c r="C7175" s="226">
        <v>13.516</v>
      </c>
    </row>
    <row r="7176" spans="1:3" ht="15.6" x14ac:dyDescent="0.3">
      <c r="A7176" s="116">
        <v>45589</v>
      </c>
      <c r="B7176" s="104">
        <v>23</v>
      </c>
      <c r="C7176" s="226">
        <v>13.95</v>
      </c>
    </row>
    <row r="7177" spans="1:3" ht="15.6" x14ac:dyDescent="0.3">
      <c r="A7177" s="116">
        <v>45589</v>
      </c>
      <c r="B7177" s="104">
        <v>24</v>
      </c>
      <c r="C7177" s="226">
        <v>13.638</v>
      </c>
    </row>
    <row r="7178" spans="1:3" ht="15.6" x14ac:dyDescent="0.3">
      <c r="A7178" s="116">
        <v>45590</v>
      </c>
      <c r="B7178" s="104">
        <v>1</v>
      </c>
      <c r="C7178" s="226">
        <v>13.57</v>
      </c>
    </row>
    <row r="7179" spans="1:3" ht="15.6" x14ac:dyDescent="0.3">
      <c r="A7179" s="116">
        <v>45590</v>
      </c>
      <c r="B7179" s="104">
        <v>2</v>
      </c>
      <c r="C7179" s="226">
        <v>13.664</v>
      </c>
    </row>
    <row r="7180" spans="1:3" ht="15.6" x14ac:dyDescent="0.3">
      <c r="A7180" s="116">
        <v>45590</v>
      </c>
      <c r="B7180" s="104">
        <v>3</v>
      </c>
      <c r="C7180" s="226">
        <v>12.882999999999999</v>
      </c>
    </row>
    <row r="7181" spans="1:3" ht="15.6" x14ac:dyDescent="0.3">
      <c r="A7181" s="116">
        <v>45590</v>
      </c>
      <c r="B7181" s="104">
        <v>4</v>
      </c>
      <c r="C7181" s="226">
        <v>12.327999999999999</v>
      </c>
    </row>
    <row r="7182" spans="1:3" ht="15.6" x14ac:dyDescent="0.3">
      <c r="A7182" s="116">
        <v>45590</v>
      </c>
      <c r="B7182" s="104">
        <v>5</v>
      </c>
      <c r="C7182" s="226">
        <v>12.586</v>
      </c>
    </row>
    <row r="7183" spans="1:3" ht="15.6" x14ac:dyDescent="0.3">
      <c r="A7183" s="116">
        <v>45590</v>
      </c>
      <c r="B7183" s="104">
        <v>6</v>
      </c>
      <c r="C7183" s="226">
        <v>11.835000000000001</v>
      </c>
    </row>
    <row r="7184" spans="1:3" ht="15.6" x14ac:dyDescent="0.3">
      <c r="A7184" s="116">
        <v>45590</v>
      </c>
      <c r="B7184" s="104">
        <v>7</v>
      </c>
      <c r="C7184" s="226">
        <v>11.718</v>
      </c>
    </row>
    <row r="7185" spans="1:3" ht="15.6" x14ac:dyDescent="0.3">
      <c r="A7185" s="116">
        <v>45590</v>
      </c>
      <c r="B7185" s="104">
        <v>8</v>
      </c>
      <c r="C7185" s="226">
        <v>12.029</v>
      </c>
    </row>
    <row r="7186" spans="1:3" ht="15.6" x14ac:dyDescent="0.3">
      <c r="A7186" s="116">
        <v>45590</v>
      </c>
      <c r="B7186" s="104">
        <v>9</v>
      </c>
      <c r="C7186" s="226">
        <v>12.315</v>
      </c>
    </row>
    <row r="7187" spans="1:3" ht="15.6" x14ac:dyDescent="0.3">
      <c r="A7187" s="116">
        <v>45590</v>
      </c>
      <c r="B7187" s="104">
        <v>10</v>
      </c>
      <c r="C7187" s="226">
        <v>12.714</v>
      </c>
    </row>
    <row r="7188" spans="1:3" ht="15.6" x14ac:dyDescent="0.3">
      <c r="A7188" s="116">
        <v>45590</v>
      </c>
      <c r="B7188" s="104">
        <v>11</v>
      </c>
      <c r="C7188" s="226">
        <v>12.829000000000001</v>
      </c>
    </row>
    <row r="7189" spans="1:3" ht="15.6" x14ac:dyDescent="0.3">
      <c r="A7189" s="116">
        <v>45590</v>
      </c>
      <c r="B7189" s="104">
        <v>12</v>
      </c>
      <c r="C7189" s="226">
        <v>13.329000000000001</v>
      </c>
    </row>
    <row r="7190" spans="1:3" ht="15.6" x14ac:dyDescent="0.3">
      <c r="A7190" s="116">
        <v>45590</v>
      </c>
      <c r="B7190" s="104">
        <v>13</v>
      </c>
      <c r="C7190" s="226">
        <v>13.074999999999999</v>
      </c>
    </row>
    <row r="7191" spans="1:3" ht="15.6" x14ac:dyDescent="0.3">
      <c r="A7191" s="116">
        <v>45590</v>
      </c>
      <c r="B7191" s="104">
        <v>14</v>
      </c>
      <c r="C7191" s="226">
        <v>13.125999999999999</v>
      </c>
    </row>
    <row r="7192" spans="1:3" ht="15.6" x14ac:dyDescent="0.3">
      <c r="A7192" s="116">
        <v>45590</v>
      </c>
      <c r="B7192" s="104">
        <v>15</v>
      </c>
      <c r="C7192" s="226">
        <v>13.605</v>
      </c>
    </row>
    <row r="7193" spans="1:3" ht="15.6" x14ac:dyDescent="0.3">
      <c r="A7193" s="116">
        <v>45590</v>
      </c>
      <c r="B7193" s="104">
        <v>16</v>
      </c>
      <c r="C7193" s="226">
        <v>13.343999999999999</v>
      </c>
    </row>
    <row r="7194" spans="1:3" ht="15.6" x14ac:dyDescent="0.3">
      <c r="A7194" s="116">
        <v>45590</v>
      </c>
      <c r="B7194" s="104">
        <v>17</v>
      </c>
      <c r="C7194" s="226">
        <v>13.43</v>
      </c>
    </row>
    <row r="7195" spans="1:3" ht="15.6" x14ac:dyDescent="0.3">
      <c r="A7195" s="116">
        <v>45590</v>
      </c>
      <c r="B7195" s="104">
        <v>18</v>
      </c>
      <c r="C7195" s="226">
        <v>12.493</v>
      </c>
    </row>
    <row r="7196" spans="1:3" ht="15.6" x14ac:dyDescent="0.3">
      <c r="A7196" s="116">
        <v>45590</v>
      </c>
      <c r="B7196" s="104">
        <v>19</v>
      </c>
      <c r="C7196" s="226">
        <v>12.911</v>
      </c>
    </row>
    <row r="7197" spans="1:3" ht="15.6" x14ac:dyDescent="0.3">
      <c r="A7197" s="116">
        <v>45590</v>
      </c>
      <c r="B7197" s="104">
        <v>20</v>
      </c>
      <c r="C7197" s="226">
        <v>12.494</v>
      </c>
    </row>
    <row r="7198" spans="1:3" ht="15.6" x14ac:dyDescent="0.3">
      <c r="A7198" s="116">
        <v>45590</v>
      </c>
      <c r="B7198" s="104">
        <v>21</v>
      </c>
      <c r="C7198" s="226">
        <v>12.406000000000001</v>
      </c>
    </row>
    <row r="7199" spans="1:3" ht="15.6" x14ac:dyDescent="0.3">
      <c r="A7199" s="116">
        <v>45590</v>
      </c>
      <c r="B7199" s="104">
        <v>22</v>
      </c>
      <c r="C7199" s="226">
        <v>12.23</v>
      </c>
    </row>
    <row r="7200" spans="1:3" ht="15.6" x14ac:dyDescent="0.3">
      <c r="A7200" s="116">
        <v>45590</v>
      </c>
      <c r="B7200" s="104">
        <v>23</v>
      </c>
      <c r="C7200" s="226">
        <v>12.369</v>
      </c>
    </row>
    <row r="7201" spans="1:3" ht="15.6" x14ac:dyDescent="0.3">
      <c r="A7201" s="116">
        <v>45590</v>
      </c>
      <c r="B7201" s="104">
        <v>24</v>
      </c>
      <c r="C7201" s="226">
        <v>12.022</v>
      </c>
    </row>
    <row r="7202" spans="1:3" ht="15.6" x14ac:dyDescent="0.3">
      <c r="A7202" s="116">
        <v>45591</v>
      </c>
      <c r="B7202" s="104">
        <v>1</v>
      </c>
      <c r="C7202" s="226">
        <v>11.968</v>
      </c>
    </row>
    <row r="7203" spans="1:3" ht="15.6" x14ac:dyDescent="0.3">
      <c r="A7203" s="116">
        <v>45591</v>
      </c>
      <c r="B7203" s="104">
        <v>2</v>
      </c>
      <c r="C7203" s="226">
        <v>11.253</v>
      </c>
    </row>
    <row r="7204" spans="1:3" ht="15.6" x14ac:dyDescent="0.3">
      <c r="A7204" s="116">
        <v>45591</v>
      </c>
      <c r="B7204" s="104">
        <v>3</v>
      </c>
      <c r="C7204" s="226">
        <v>10.797000000000001</v>
      </c>
    </row>
    <row r="7205" spans="1:3" ht="15.6" x14ac:dyDescent="0.3">
      <c r="A7205" s="116">
        <v>45591</v>
      </c>
      <c r="B7205" s="104">
        <v>4</v>
      </c>
      <c r="C7205" s="226">
        <v>10.42</v>
      </c>
    </row>
    <row r="7206" spans="1:3" ht="15.6" x14ac:dyDescent="0.3">
      <c r="A7206" s="116">
        <v>45591</v>
      </c>
      <c r="B7206" s="104">
        <v>5</v>
      </c>
      <c r="C7206" s="226">
        <v>10.484</v>
      </c>
    </row>
    <row r="7207" spans="1:3" ht="15.6" x14ac:dyDescent="0.3">
      <c r="A7207" s="116">
        <v>45591</v>
      </c>
      <c r="B7207" s="104">
        <v>6</v>
      </c>
      <c r="C7207" s="226">
        <v>10.055</v>
      </c>
    </row>
    <row r="7208" spans="1:3" ht="15.6" x14ac:dyDescent="0.3">
      <c r="A7208" s="116">
        <v>45591</v>
      </c>
      <c r="B7208" s="104">
        <v>7</v>
      </c>
      <c r="C7208" s="226">
        <v>9.44</v>
      </c>
    </row>
    <row r="7209" spans="1:3" ht="15.6" x14ac:dyDescent="0.3">
      <c r="A7209" s="116">
        <v>45591</v>
      </c>
      <c r="B7209" s="104">
        <v>8</v>
      </c>
      <c r="C7209" s="226">
        <v>9.1790000000000003</v>
      </c>
    </row>
    <row r="7210" spans="1:3" ht="15.6" x14ac:dyDescent="0.3">
      <c r="A7210" s="116">
        <v>45591</v>
      </c>
      <c r="B7210" s="104">
        <v>9</v>
      </c>
      <c r="C7210" s="226">
        <v>9.5030000000000001</v>
      </c>
    </row>
    <row r="7211" spans="1:3" ht="15.6" x14ac:dyDescent="0.3">
      <c r="A7211" s="116">
        <v>45591</v>
      </c>
      <c r="B7211" s="104">
        <v>10</v>
      </c>
      <c r="C7211" s="226">
        <v>9.6750000000000007</v>
      </c>
    </row>
    <row r="7212" spans="1:3" ht="15.6" x14ac:dyDescent="0.3">
      <c r="A7212" s="116">
        <v>45591</v>
      </c>
      <c r="B7212" s="104">
        <v>11</v>
      </c>
      <c r="C7212" s="226">
        <v>10.179</v>
      </c>
    </row>
    <row r="7213" spans="1:3" ht="15.6" x14ac:dyDescent="0.3">
      <c r="A7213" s="116">
        <v>45591</v>
      </c>
      <c r="B7213" s="104">
        <v>12</v>
      </c>
      <c r="C7213" s="226">
        <v>10.018000000000001</v>
      </c>
    </row>
    <row r="7214" spans="1:3" ht="15.6" x14ac:dyDescent="0.3">
      <c r="A7214" s="116">
        <v>45591</v>
      </c>
      <c r="B7214" s="104">
        <v>13</v>
      </c>
      <c r="C7214" s="226">
        <v>10.265000000000001</v>
      </c>
    </row>
    <row r="7215" spans="1:3" ht="15.6" x14ac:dyDescent="0.3">
      <c r="A7215" s="116">
        <v>45591</v>
      </c>
      <c r="B7215" s="104">
        <v>14</v>
      </c>
      <c r="C7215" s="226">
        <v>10.223000000000001</v>
      </c>
    </row>
    <row r="7216" spans="1:3" ht="15.6" x14ac:dyDescent="0.3">
      <c r="A7216" s="116">
        <v>45591</v>
      </c>
      <c r="B7216" s="104">
        <v>15</v>
      </c>
      <c r="C7216" s="226">
        <v>10.284000000000001</v>
      </c>
    </row>
    <row r="7217" spans="1:3" ht="15.6" x14ac:dyDescent="0.3">
      <c r="A7217" s="116">
        <v>45591</v>
      </c>
      <c r="B7217" s="104">
        <v>16</v>
      </c>
      <c r="C7217" s="226">
        <v>10.135999999999999</v>
      </c>
    </row>
    <row r="7218" spans="1:3" ht="15.6" x14ac:dyDescent="0.3">
      <c r="A7218" s="116">
        <v>45591</v>
      </c>
      <c r="B7218" s="104">
        <v>17</v>
      </c>
      <c r="C7218" s="226">
        <v>9.5239999999999991</v>
      </c>
    </row>
    <row r="7219" spans="1:3" ht="15.6" x14ac:dyDescent="0.3">
      <c r="A7219" s="116">
        <v>45591</v>
      </c>
      <c r="B7219" s="104">
        <v>18</v>
      </c>
      <c r="C7219" s="226">
        <v>9.3490000000000002</v>
      </c>
    </row>
    <row r="7220" spans="1:3" ht="15.6" x14ac:dyDescent="0.3">
      <c r="A7220" s="116">
        <v>45591</v>
      </c>
      <c r="B7220" s="104">
        <v>19</v>
      </c>
      <c r="C7220" s="226">
        <v>9.9960000000000004</v>
      </c>
    </row>
    <row r="7221" spans="1:3" ht="15.6" x14ac:dyDescent="0.3">
      <c r="A7221" s="116">
        <v>45591</v>
      </c>
      <c r="B7221" s="104">
        <v>20</v>
      </c>
      <c r="C7221" s="226">
        <v>9.9009999999999998</v>
      </c>
    </row>
    <row r="7222" spans="1:3" ht="15.6" x14ac:dyDescent="0.3">
      <c r="A7222" s="116">
        <v>45591</v>
      </c>
      <c r="B7222" s="104">
        <v>21</v>
      </c>
      <c r="C7222" s="226">
        <v>10.196999999999999</v>
      </c>
    </row>
    <row r="7223" spans="1:3" ht="15.6" x14ac:dyDescent="0.3">
      <c r="A7223" s="116">
        <v>45591</v>
      </c>
      <c r="B7223" s="104">
        <v>22</v>
      </c>
      <c r="C7223" s="226">
        <v>9.7680000000000007</v>
      </c>
    </row>
    <row r="7224" spans="1:3" ht="15.6" x14ac:dyDescent="0.3">
      <c r="A7224" s="116">
        <v>45591</v>
      </c>
      <c r="B7224" s="104">
        <v>23</v>
      </c>
      <c r="C7224" s="226">
        <v>9.6449999999999996</v>
      </c>
    </row>
    <row r="7225" spans="1:3" ht="15.6" x14ac:dyDescent="0.3">
      <c r="A7225" s="116">
        <v>45591</v>
      </c>
      <c r="B7225" s="104">
        <v>24</v>
      </c>
      <c r="C7225" s="226">
        <v>9.1989999999999998</v>
      </c>
    </row>
    <row r="7226" spans="1:3" ht="15.6" x14ac:dyDescent="0.3">
      <c r="A7226" s="116">
        <v>45592</v>
      </c>
      <c r="B7226" s="104">
        <v>1</v>
      </c>
      <c r="C7226" s="226">
        <v>9.202</v>
      </c>
    </row>
    <row r="7227" spans="1:3" ht="15.6" x14ac:dyDescent="0.3">
      <c r="A7227" s="116">
        <v>45592</v>
      </c>
      <c r="B7227" s="104">
        <v>2</v>
      </c>
      <c r="C7227" s="226">
        <v>8.9019999999999992</v>
      </c>
    </row>
    <row r="7228" spans="1:3" ht="15.6" x14ac:dyDescent="0.3">
      <c r="A7228" s="116">
        <v>45592</v>
      </c>
      <c r="B7228" s="104">
        <v>3</v>
      </c>
      <c r="C7228" s="226">
        <v>8.8770000000000007</v>
      </c>
    </row>
    <row r="7229" spans="1:3" ht="15.6" x14ac:dyDescent="0.3">
      <c r="A7229" s="116">
        <v>45592</v>
      </c>
      <c r="B7229" s="104">
        <v>4</v>
      </c>
      <c r="C7229" s="226">
        <v>8.7669999999999995</v>
      </c>
    </row>
    <row r="7230" spans="1:3" ht="15.6" x14ac:dyDescent="0.3">
      <c r="A7230" s="116">
        <v>45592</v>
      </c>
      <c r="B7230" s="104">
        <v>5</v>
      </c>
      <c r="C7230" s="226">
        <v>8.94</v>
      </c>
    </row>
    <row r="7231" spans="1:3" ht="15.6" x14ac:dyDescent="0.3">
      <c r="A7231" s="116">
        <v>45592</v>
      </c>
      <c r="B7231" s="104">
        <v>6</v>
      </c>
      <c r="C7231" s="226">
        <v>8.5839999999999996</v>
      </c>
    </row>
    <row r="7232" spans="1:3" ht="15.6" x14ac:dyDescent="0.3">
      <c r="A7232" s="116">
        <v>45592</v>
      </c>
      <c r="B7232" s="104">
        <v>7</v>
      </c>
      <c r="C7232" s="226">
        <v>8.7539999999999996</v>
      </c>
    </row>
    <row r="7233" spans="1:3" ht="15.6" x14ac:dyDescent="0.3">
      <c r="A7233" s="116">
        <v>45592</v>
      </c>
      <c r="B7233" s="104">
        <v>8</v>
      </c>
      <c r="C7233" s="226">
        <v>8.5310000000000006</v>
      </c>
    </row>
    <row r="7234" spans="1:3" ht="15.6" x14ac:dyDescent="0.3">
      <c r="A7234" s="116">
        <v>45592</v>
      </c>
      <c r="B7234" s="104">
        <v>9</v>
      </c>
      <c r="C7234" s="226">
        <v>8.9600000000000009</v>
      </c>
    </row>
    <row r="7235" spans="1:3" ht="15.6" x14ac:dyDescent="0.3">
      <c r="A7235" s="116">
        <v>45592</v>
      </c>
      <c r="B7235" s="104">
        <v>10</v>
      </c>
      <c r="C7235" s="226">
        <v>8.8190000000000008</v>
      </c>
    </row>
    <row r="7236" spans="1:3" ht="15.6" x14ac:dyDescent="0.3">
      <c r="A7236" s="116">
        <v>45592</v>
      </c>
      <c r="B7236" s="104">
        <v>11</v>
      </c>
      <c r="C7236" s="226">
        <v>9.2669999999999995</v>
      </c>
    </row>
    <row r="7237" spans="1:3" ht="15.6" x14ac:dyDescent="0.3">
      <c r="A7237" s="116">
        <v>45592</v>
      </c>
      <c r="B7237" s="104">
        <v>12</v>
      </c>
      <c r="C7237" s="226">
        <v>9.5150000000000006</v>
      </c>
    </row>
    <row r="7238" spans="1:3" ht="15.6" x14ac:dyDescent="0.3">
      <c r="A7238" s="116">
        <v>45592</v>
      </c>
      <c r="B7238" s="104">
        <v>13</v>
      </c>
      <c r="C7238" s="226">
        <v>9.4009999999999998</v>
      </c>
    </row>
    <row r="7239" spans="1:3" ht="15.6" x14ac:dyDescent="0.3">
      <c r="A7239" s="116">
        <v>45592</v>
      </c>
      <c r="B7239" s="104">
        <v>14</v>
      </c>
      <c r="C7239" s="226">
        <v>9.1289999999999996</v>
      </c>
    </row>
    <row r="7240" spans="1:3" ht="15.6" x14ac:dyDescent="0.3">
      <c r="A7240" s="116">
        <v>45592</v>
      </c>
      <c r="B7240" s="104">
        <v>15</v>
      </c>
      <c r="C7240" s="226">
        <v>8.9909999999999997</v>
      </c>
    </row>
    <row r="7241" spans="1:3" ht="15.6" x14ac:dyDescent="0.3">
      <c r="A7241" s="116">
        <v>45592</v>
      </c>
      <c r="B7241" s="104">
        <v>16</v>
      </c>
      <c r="C7241" s="226">
        <v>8.9730000000000008</v>
      </c>
    </row>
    <row r="7242" spans="1:3" ht="15.6" x14ac:dyDescent="0.3">
      <c r="A7242" s="116">
        <v>45592</v>
      </c>
      <c r="B7242" s="104">
        <v>17</v>
      </c>
      <c r="C7242" s="226">
        <v>8.9969999999999999</v>
      </c>
    </row>
    <row r="7243" spans="1:3" ht="15.6" x14ac:dyDescent="0.3">
      <c r="A7243" s="116">
        <v>45592</v>
      </c>
      <c r="B7243" s="104">
        <v>18</v>
      </c>
      <c r="C7243" s="226">
        <v>8.7899999999999991</v>
      </c>
    </row>
    <row r="7244" spans="1:3" ht="15.6" x14ac:dyDescent="0.3">
      <c r="A7244" s="116">
        <v>45592</v>
      </c>
      <c r="B7244" s="104">
        <v>19</v>
      </c>
      <c r="C7244" s="226">
        <v>9.1769999999999996</v>
      </c>
    </row>
    <row r="7245" spans="1:3" ht="15.6" x14ac:dyDescent="0.3">
      <c r="A7245" s="116">
        <v>45592</v>
      </c>
      <c r="B7245" s="104">
        <v>20</v>
      </c>
      <c r="C7245" s="226">
        <v>9.0510000000000002</v>
      </c>
    </row>
    <row r="7246" spans="1:3" ht="15.6" x14ac:dyDescent="0.3">
      <c r="A7246" s="116">
        <v>45592</v>
      </c>
      <c r="B7246" s="104">
        <v>21</v>
      </c>
      <c r="C7246" s="226">
        <v>9.0649999999999995</v>
      </c>
    </row>
    <row r="7247" spans="1:3" ht="15.6" x14ac:dyDescent="0.3">
      <c r="A7247" s="116">
        <v>45592</v>
      </c>
      <c r="B7247" s="104">
        <v>22</v>
      </c>
      <c r="C7247" s="226">
        <v>8.8670000000000009</v>
      </c>
    </row>
    <row r="7248" spans="1:3" ht="15.6" x14ac:dyDescent="0.3">
      <c r="A7248" s="116">
        <v>45592</v>
      </c>
      <c r="B7248" s="104">
        <v>23</v>
      </c>
      <c r="C7248" s="226">
        <v>9.1690000000000005</v>
      </c>
    </row>
    <row r="7249" spans="1:3" ht="15.6" x14ac:dyDescent="0.3">
      <c r="A7249" s="116">
        <v>45592</v>
      </c>
      <c r="B7249" s="104">
        <v>24</v>
      </c>
      <c r="C7249" s="226">
        <v>10.076000000000001</v>
      </c>
    </row>
    <row r="7250" spans="1:3" ht="15.6" x14ac:dyDescent="0.3">
      <c r="A7250" s="116">
        <v>45593</v>
      </c>
      <c r="B7250" s="104">
        <v>1</v>
      </c>
      <c r="C7250" s="226">
        <v>10.282999999999999</v>
      </c>
    </row>
    <row r="7251" spans="1:3" ht="15.6" x14ac:dyDescent="0.3">
      <c r="A7251" s="116">
        <v>45593</v>
      </c>
      <c r="B7251" s="104">
        <v>2</v>
      </c>
      <c r="C7251" s="226">
        <v>9.5690000000000008</v>
      </c>
    </row>
    <row r="7252" spans="1:3" ht="15.6" x14ac:dyDescent="0.3">
      <c r="A7252" s="116">
        <v>45593</v>
      </c>
      <c r="B7252" s="104">
        <v>3</v>
      </c>
      <c r="C7252" s="226">
        <v>9.5429999999999993</v>
      </c>
    </row>
    <row r="7253" spans="1:3" ht="15.6" x14ac:dyDescent="0.3">
      <c r="A7253" s="116">
        <v>45593</v>
      </c>
      <c r="B7253" s="104">
        <v>4</v>
      </c>
      <c r="C7253" s="226">
        <v>9.8460000000000001</v>
      </c>
    </row>
    <row r="7254" spans="1:3" ht="15.6" x14ac:dyDescent="0.3">
      <c r="A7254" s="116">
        <v>45593</v>
      </c>
      <c r="B7254" s="104">
        <v>5</v>
      </c>
      <c r="C7254" s="226">
        <v>10.321999999999999</v>
      </c>
    </row>
    <row r="7255" spans="1:3" ht="15.6" x14ac:dyDescent="0.3">
      <c r="A7255" s="116">
        <v>45593</v>
      </c>
      <c r="B7255" s="104">
        <v>6</v>
      </c>
      <c r="C7255" s="226">
        <v>10.161</v>
      </c>
    </row>
    <row r="7256" spans="1:3" ht="15.6" x14ac:dyDescent="0.3">
      <c r="A7256" s="116">
        <v>45593</v>
      </c>
      <c r="B7256" s="104">
        <v>7</v>
      </c>
      <c r="C7256" s="226">
        <v>11.669</v>
      </c>
    </row>
    <row r="7257" spans="1:3" ht="15.6" x14ac:dyDescent="0.3">
      <c r="A7257" s="116">
        <v>45593</v>
      </c>
      <c r="B7257" s="104">
        <v>8</v>
      </c>
      <c r="C7257" s="226">
        <v>11.949</v>
      </c>
    </row>
    <row r="7258" spans="1:3" ht="15.6" x14ac:dyDescent="0.3">
      <c r="A7258" s="116">
        <v>45593</v>
      </c>
      <c r="B7258" s="104">
        <v>9</v>
      </c>
      <c r="C7258" s="226">
        <v>12.007999999999999</v>
      </c>
    </row>
    <row r="7259" spans="1:3" ht="15.6" x14ac:dyDescent="0.3">
      <c r="A7259" s="116">
        <v>45593</v>
      </c>
      <c r="B7259" s="104">
        <v>10</v>
      </c>
      <c r="C7259" s="226">
        <v>12.483000000000001</v>
      </c>
    </row>
    <row r="7260" spans="1:3" ht="15.6" x14ac:dyDescent="0.3">
      <c r="A7260" s="116">
        <v>45593</v>
      </c>
      <c r="B7260" s="104">
        <v>11</v>
      </c>
      <c r="C7260" s="226">
        <v>12.811</v>
      </c>
    </row>
    <row r="7261" spans="1:3" ht="15.6" x14ac:dyDescent="0.3">
      <c r="A7261" s="116">
        <v>45593</v>
      </c>
      <c r="B7261" s="104">
        <v>12</v>
      </c>
      <c r="C7261" s="226">
        <v>13.273999999999999</v>
      </c>
    </row>
    <row r="7262" spans="1:3" ht="15.6" x14ac:dyDescent="0.3">
      <c r="A7262" s="116">
        <v>45593</v>
      </c>
      <c r="B7262" s="104">
        <v>13</v>
      </c>
      <c r="C7262" s="226">
        <v>13.205</v>
      </c>
    </row>
    <row r="7263" spans="1:3" ht="15.6" x14ac:dyDescent="0.3">
      <c r="A7263" s="116">
        <v>45593</v>
      </c>
      <c r="B7263" s="104">
        <v>14</v>
      </c>
      <c r="C7263" s="226">
        <v>13.335000000000001</v>
      </c>
    </row>
    <row r="7264" spans="1:3" ht="15.6" x14ac:dyDescent="0.3">
      <c r="A7264" s="116">
        <v>45593</v>
      </c>
      <c r="B7264" s="104">
        <v>15</v>
      </c>
      <c r="C7264" s="226">
        <v>13.647</v>
      </c>
    </row>
    <row r="7265" spans="1:3" ht="15.6" x14ac:dyDescent="0.3">
      <c r="A7265" s="116">
        <v>45593</v>
      </c>
      <c r="B7265" s="104">
        <v>16</v>
      </c>
      <c r="C7265" s="226">
        <v>13.726000000000001</v>
      </c>
    </row>
    <row r="7266" spans="1:3" ht="15.6" x14ac:dyDescent="0.3">
      <c r="A7266" s="116">
        <v>45593</v>
      </c>
      <c r="B7266" s="104">
        <v>17</v>
      </c>
      <c r="C7266" s="226">
        <v>13.962</v>
      </c>
    </row>
    <row r="7267" spans="1:3" ht="15.6" x14ac:dyDescent="0.3">
      <c r="A7267" s="116">
        <v>45593</v>
      </c>
      <c r="B7267" s="104">
        <v>18</v>
      </c>
      <c r="C7267" s="226">
        <v>13.564</v>
      </c>
    </row>
    <row r="7268" spans="1:3" ht="15.6" x14ac:dyDescent="0.3">
      <c r="A7268" s="116">
        <v>45593</v>
      </c>
      <c r="B7268" s="104">
        <v>19</v>
      </c>
      <c r="C7268" s="226">
        <v>13.855</v>
      </c>
    </row>
    <row r="7269" spans="1:3" ht="15.6" x14ac:dyDescent="0.3">
      <c r="A7269" s="116">
        <v>45593</v>
      </c>
      <c r="B7269" s="104">
        <v>20</v>
      </c>
      <c r="C7269" s="226">
        <v>13.727</v>
      </c>
    </row>
    <row r="7270" spans="1:3" ht="15.6" x14ac:dyDescent="0.3">
      <c r="A7270" s="116">
        <v>45593</v>
      </c>
      <c r="B7270" s="104">
        <v>21</v>
      </c>
      <c r="C7270" s="226">
        <v>13.176</v>
      </c>
    </row>
    <row r="7271" spans="1:3" ht="15.6" x14ac:dyDescent="0.3">
      <c r="A7271" s="116">
        <v>45593</v>
      </c>
      <c r="B7271" s="104">
        <v>22</v>
      </c>
      <c r="C7271" s="226">
        <v>13.196999999999999</v>
      </c>
    </row>
    <row r="7272" spans="1:3" ht="15.6" x14ac:dyDescent="0.3">
      <c r="A7272" s="116">
        <v>45593</v>
      </c>
      <c r="B7272" s="104">
        <v>23</v>
      </c>
      <c r="C7272" s="226">
        <v>13.269</v>
      </c>
    </row>
    <row r="7273" spans="1:3" ht="15.6" x14ac:dyDescent="0.3">
      <c r="A7273" s="116">
        <v>45593</v>
      </c>
      <c r="B7273" s="104">
        <v>24</v>
      </c>
      <c r="C7273" s="226">
        <v>12.930999999999999</v>
      </c>
    </row>
    <row r="7274" spans="1:3" ht="15.6" x14ac:dyDescent="0.3">
      <c r="A7274" s="116">
        <v>45594</v>
      </c>
      <c r="B7274" s="104">
        <v>1</v>
      </c>
      <c r="C7274" s="226">
        <v>13.368</v>
      </c>
    </row>
    <row r="7275" spans="1:3" ht="15.6" x14ac:dyDescent="0.3">
      <c r="A7275" s="116">
        <v>45594</v>
      </c>
      <c r="B7275" s="104">
        <v>2</v>
      </c>
      <c r="C7275" s="226">
        <v>13.265000000000001</v>
      </c>
    </row>
    <row r="7276" spans="1:3" ht="15.6" x14ac:dyDescent="0.3">
      <c r="A7276" s="116">
        <v>45594</v>
      </c>
      <c r="B7276" s="104">
        <v>3</v>
      </c>
      <c r="C7276" s="226">
        <v>13.327</v>
      </c>
    </row>
    <row r="7277" spans="1:3" ht="15.6" x14ac:dyDescent="0.3">
      <c r="A7277" s="116">
        <v>45594</v>
      </c>
      <c r="B7277" s="104">
        <v>4</v>
      </c>
      <c r="C7277" s="226">
        <v>12.897</v>
      </c>
    </row>
    <row r="7278" spans="1:3" ht="15.6" x14ac:dyDescent="0.3">
      <c r="A7278" s="116">
        <v>45594</v>
      </c>
      <c r="B7278" s="104">
        <v>5</v>
      </c>
      <c r="C7278" s="226">
        <v>12.701000000000001</v>
      </c>
    </row>
    <row r="7279" spans="1:3" ht="15.6" x14ac:dyDescent="0.3">
      <c r="A7279" s="116">
        <v>45594</v>
      </c>
      <c r="B7279" s="104">
        <v>6</v>
      </c>
      <c r="C7279" s="226">
        <v>12.773999999999999</v>
      </c>
    </row>
    <row r="7280" spans="1:3" ht="15.6" x14ac:dyDescent="0.3">
      <c r="A7280" s="116">
        <v>45594</v>
      </c>
      <c r="B7280" s="104">
        <v>7</v>
      </c>
      <c r="C7280" s="226">
        <v>12.935</v>
      </c>
    </row>
    <row r="7281" spans="1:3" ht="15.6" x14ac:dyDescent="0.3">
      <c r="A7281" s="116">
        <v>45594</v>
      </c>
      <c r="B7281" s="104">
        <v>8</v>
      </c>
      <c r="C7281" s="226">
        <v>13.351000000000001</v>
      </c>
    </row>
    <row r="7282" spans="1:3" ht="15.6" x14ac:dyDescent="0.3">
      <c r="A7282" s="116">
        <v>45594</v>
      </c>
      <c r="B7282" s="104">
        <v>9</v>
      </c>
      <c r="C7282" s="226">
        <v>13.169</v>
      </c>
    </row>
    <row r="7283" spans="1:3" ht="15.6" x14ac:dyDescent="0.3">
      <c r="A7283" s="116">
        <v>45594</v>
      </c>
      <c r="B7283" s="104">
        <v>10</v>
      </c>
      <c r="C7283" s="226">
        <v>12.831</v>
      </c>
    </row>
    <row r="7284" spans="1:3" ht="15.6" x14ac:dyDescent="0.3">
      <c r="A7284" s="116">
        <v>45594</v>
      </c>
      <c r="B7284" s="104">
        <v>11</v>
      </c>
      <c r="C7284" s="226">
        <v>13.866</v>
      </c>
    </row>
    <row r="7285" spans="1:3" ht="15.6" x14ac:dyDescent="0.3">
      <c r="A7285" s="116">
        <v>45594</v>
      </c>
      <c r="B7285" s="104">
        <v>12</v>
      </c>
      <c r="C7285" s="226">
        <v>14.256</v>
      </c>
    </row>
    <row r="7286" spans="1:3" ht="15.6" x14ac:dyDescent="0.3">
      <c r="A7286" s="116">
        <v>45594</v>
      </c>
      <c r="B7286" s="104">
        <v>13</v>
      </c>
      <c r="C7286" s="226">
        <v>14.352</v>
      </c>
    </row>
    <row r="7287" spans="1:3" ht="15.6" x14ac:dyDescent="0.3">
      <c r="A7287" s="116">
        <v>45594</v>
      </c>
      <c r="B7287" s="104">
        <v>14</v>
      </c>
      <c r="C7287" s="226">
        <v>14.05</v>
      </c>
    </row>
    <row r="7288" spans="1:3" ht="15.6" x14ac:dyDescent="0.3">
      <c r="A7288" s="116">
        <v>45594</v>
      </c>
      <c r="B7288" s="104">
        <v>15</v>
      </c>
      <c r="C7288" s="226">
        <v>14.121</v>
      </c>
    </row>
    <row r="7289" spans="1:3" ht="15.6" x14ac:dyDescent="0.3">
      <c r="A7289" s="116">
        <v>45594</v>
      </c>
      <c r="B7289" s="104">
        <v>16</v>
      </c>
      <c r="C7289" s="226">
        <v>14.178000000000001</v>
      </c>
    </row>
    <row r="7290" spans="1:3" ht="15.6" x14ac:dyDescent="0.3">
      <c r="A7290" s="116">
        <v>45594</v>
      </c>
      <c r="B7290" s="104">
        <v>17</v>
      </c>
      <c r="C7290" s="226">
        <v>14.234</v>
      </c>
    </row>
    <row r="7291" spans="1:3" ht="15.6" x14ac:dyDescent="0.3">
      <c r="A7291" s="116">
        <v>45594</v>
      </c>
      <c r="B7291" s="104">
        <v>18</v>
      </c>
      <c r="C7291" s="226">
        <v>14.192</v>
      </c>
    </row>
    <row r="7292" spans="1:3" ht="15.6" x14ac:dyDescent="0.3">
      <c r="A7292" s="116">
        <v>45594</v>
      </c>
      <c r="B7292" s="104">
        <v>19</v>
      </c>
      <c r="C7292" s="226">
        <v>14.439</v>
      </c>
    </row>
    <row r="7293" spans="1:3" ht="15.6" x14ac:dyDescent="0.3">
      <c r="A7293" s="116">
        <v>45594</v>
      </c>
      <c r="B7293" s="104">
        <v>20</v>
      </c>
      <c r="C7293" s="226">
        <v>13.542999999999999</v>
      </c>
    </row>
    <row r="7294" spans="1:3" ht="15.6" x14ac:dyDescent="0.3">
      <c r="A7294" s="116">
        <v>45594</v>
      </c>
      <c r="B7294" s="104">
        <v>21</v>
      </c>
      <c r="C7294" s="226">
        <v>13.525</v>
      </c>
    </row>
    <row r="7295" spans="1:3" ht="15.6" x14ac:dyDescent="0.3">
      <c r="A7295" s="116">
        <v>45594</v>
      </c>
      <c r="B7295" s="104">
        <v>22</v>
      </c>
      <c r="C7295" s="226">
        <v>13.23</v>
      </c>
    </row>
    <row r="7296" spans="1:3" ht="15.6" x14ac:dyDescent="0.3">
      <c r="A7296" s="116">
        <v>45594</v>
      </c>
      <c r="B7296" s="104">
        <v>23</v>
      </c>
      <c r="C7296" s="226">
        <v>13.851000000000001</v>
      </c>
    </row>
    <row r="7297" spans="1:3" ht="15.6" x14ac:dyDescent="0.3">
      <c r="A7297" s="116">
        <v>45594</v>
      </c>
      <c r="B7297" s="104">
        <v>24</v>
      </c>
      <c r="C7297" s="226">
        <v>13.603999999999999</v>
      </c>
    </row>
    <row r="7298" spans="1:3" ht="15.6" x14ac:dyDescent="0.3">
      <c r="A7298" s="116">
        <v>45595</v>
      </c>
      <c r="B7298" s="104">
        <v>1</v>
      </c>
      <c r="C7298" s="226">
        <v>13.561999999999999</v>
      </c>
    </row>
    <row r="7299" spans="1:3" ht="15.6" x14ac:dyDescent="0.3">
      <c r="A7299" s="116">
        <v>45595</v>
      </c>
      <c r="B7299" s="104">
        <v>2</v>
      </c>
      <c r="C7299" s="226">
        <v>12.952</v>
      </c>
    </row>
    <row r="7300" spans="1:3" ht="15.6" x14ac:dyDescent="0.3">
      <c r="A7300" s="116">
        <v>45595</v>
      </c>
      <c r="B7300" s="104">
        <v>3</v>
      </c>
      <c r="C7300" s="226">
        <v>12.811999999999999</v>
      </c>
    </row>
    <row r="7301" spans="1:3" ht="15.6" x14ac:dyDescent="0.3">
      <c r="A7301" s="116">
        <v>45595</v>
      </c>
      <c r="B7301" s="104">
        <v>4</v>
      </c>
      <c r="C7301" s="226">
        <v>12.757999999999999</v>
      </c>
    </row>
    <row r="7302" spans="1:3" ht="15.6" x14ac:dyDescent="0.3">
      <c r="A7302" s="116">
        <v>45595</v>
      </c>
      <c r="B7302" s="104">
        <v>5</v>
      </c>
      <c r="C7302" s="226">
        <v>12.568</v>
      </c>
    </row>
    <row r="7303" spans="1:3" ht="15.6" x14ac:dyDescent="0.3">
      <c r="A7303" s="116">
        <v>45595</v>
      </c>
      <c r="B7303" s="104">
        <v>6</v>
      </c>
      <c r="C7303" s="226">
        <v>11.808999999999999</v>
      </c>
    </row>
    <row r="7304" spans="1:3" ht="15.6" x14ac:dyDescent="0.3">
      <c r="A7304" s="116">
        <v>45595</v>
      </c>
      <c r="B7304" s="104">
        <v>7</v>
      </c>
      <c r="C7304" s="226">
        <v>13.257</v>
      </c>
    </row>
    <row r="7305" spans="1:3" ht="15.6" x14ac:dyDescent="0.3">
      <c r="A7305" s="116">
        <v>45595</v>
      </c>
      <c r="B7305" s="104">
        <v>8</v>
      </c>
      <c r="C7305" s="226">
        <v>13.596</v>
      </c>
    </row>
    <row r="7306" spans="1:3" ht="15.6" x14ac:dyDescent="0.3">
      <c r="A7306" s="116">
        <v>45595</v>
      </c>
      <c r="B7306" s="104">
        <v>9</v>
      </c>
      <c r="C7306" s="226">
        <v>13.923999999999999</v>
      </c>
    </row>
    <row r="7307" spans="1:3" ht="15.6" x14ac:dyDescent="0.3">
      <c r="A7307" s="116">
        <v>45595</v>
      </c>
      <c r="B7307" s="104">
        <v>10</v>
      </c>
      <c r="C7307" s="226">
        <v>13.718</v>
      </c>
    </row>
    <row r="7308" spans="1:3" ht="15.6" x14ac:dyDescent="0.3">
      <c r="A7308" s="116">
        <v>45595</v>
      </c>
      <c r="B7308" s="104">
        <v>11</v>
      </c>
      <c r="C7308" s="226">
        <v>14.726000000000001</v>
      </c>
    </row>
    <row r="7309" spans="1:3" ht="15.6" x14ac:dyDescent="0.3">
      <c r="A7309" s="116">
        <v>45595</v>
      </c>
      <c r="B7309" s="104">
        <v>12</v>
      </c>
      <c r="C7309" s="226">
        <v>14.782999999999999</v>
      </c>
    </row>
    <row r="7310" spans="1:3" ht="15.6" x14ac:dyDescent="0.3">
      <c r="A7310" s="116">
        <v>45595</v>
      </c>
      <c r="B7310" s="104">
        <v>13</v>
      </c>
      <c r="C7310" s="226">
        <v>15.212</v>
      </c>
    </row>
    <row r="7311" spans="1:3" ht="15.6" x14ac:dyDescent="0.3">
      <c r="A7311" s="116">
        <v>45595</v>
      </c>
      <c r="B7311" s="104">
        <v>14</v>
      </c>
      <c r="C7311" s="226">
        <v>14.696</v>
      </c>
    </row>
    <row r="7312" spans="1:3" ht="15.6" x14ac:dyDescent="0.3">
      <c r="A7312" s="116">
        <v>45595</v>
      </c>
      <c r="B7312" s="104">
        <v>15</v>
      </c>
      <c r="C7312" s="226">
        <v>14.965</v>
      </c>
    </row>
    <row r="7313" spans="1:3" ht="15.6" x14ac:dyDescent="0.3">
      <c r="A7313" s="116">
        <v>45595</v>
      </c>
      <c r="B7313" s="104">
        <v>16</v>
      </c>
      <c r="C7313" s="226">
        <v>14.930999999999999</v>
      </c>
    </row>
    <row r="7314" spans="1:3" ht="15.6" x14ac:dyDescent="0.3">
      <c r="A7314" s="116">
        <v>45595</v>
      </c>
      <c r="B7314" s="104">
        <v>17</v>
      </c>
      <c r="C7314" s="226">
        <v>14.548999999999999</v>
      </c>
    </row>
    <row r="7315" spans="1:3" ht="15.6" x14ac:dyDescent="0.3">
      <c r="A7315" s="116">
        <v>45595</v>
      </c>
      <c r="B7315" s="104">
        <v>18</v>
      </c>
      <c r="C7315" s="226">
        <v>13.31</v>
      </c>
    </row>
    <row r="7316" spans="1:3" ht="15.6" x14ac:dyDescent="0.3">
      <c r="A7316" s="116">
        <v>45595</v>
      </c>
      <c r="B7316" s="104">
        <v>19</v>
      </c>
      <c r="C7316" s="226">
        <v>13.771000000000001</v>
      </c>
    </row>
    <row r="7317" spans="1:3" ht="15.6" x14ac:dyDescent="0.3">
      <c r="A7317" s="116">
        <v>45595</v>
      </c>
      <c r="B7317" s="104">
        <v>20</v>
      </c>
      <c r="C7317" s="226">
        <v>13.103</v>
      </c>
    </row>
    <row r="7318" spans="1:3" ht="15.6" x14ac:dyDescent="0.3">
      <c r="A7318" s="116">
        <v>45595</v>
      </c>
      <c r="B7318" s="104">
        <v>21</v>
      </c>
      <c r="C7318" s="226">
        <v>13.335000000000001</v>
      </c>
    </row>
    <row r="7319" spans="1:3" ht="15.6" x14ac:dyDescent="0.3">
      <c r="A7319" s="116">
        <v>45595</v>
      </c>
      <c r="B7319" s="104">
        <v>22</v>
      </c>
      <c r="C7319" s="226">
        <v>12.815</v>
      </c>
    </row>
    <row r="7320" spans="1:3" ht="15.6" x14ac:dyDescent="0.3">
      <c r="A7320" s="116">
        <v>45595</v>
      </c>
      <c r="B7320" s="104">
        <v>23</v>
      </c>
      <c r="C7320" s="226">
        <v>13.031000000000001</v>
      </c>
    </row>
    <row r="7321" spans="1:3" ht="15.6" x14ac:dyDescent="0.3">
      <c r="A7321" s="116">
        <v>45595</v>
      </c>
      <c r="B7321" s="104">
        <v>24</v>
      </c>
      <c r="C7321" s="226">
        <v>12.757</v>
      </c>
    </row>
    <row r="7322" spans="1:3" ht="15.6" x14ac:dyDescent="0.3">
      <c r="A7322" s="116">
        <v>45596</v>
      </c>
      <c r="B7322" s="104">
        <v>1</v>
      </c>
      <c r="C7322" s="226">
        <v>13.013999999999999</v>
      </c>
    </row>
    <row r="7323" spans="1:3" ht="15.6" x14ac:dyDescent="0.3">
      <c r="A7323" s="116">
        <v>45596</v>
      </c>
      <c r="B7323" s="104">
        <v>2</v>
      </c>
      <c r="C7323" s="226">
        <v>12.477</v>
      </c>
    </row>
    <row r="7324" spans="1:3" ht="15.6" x14ac:dyDescent="0.3">
      <c r="A7324" s="116">
        <v>45596</v>
      </c>
      <c r="B7324" s="104">
        <v>3</v>
      </c>
      <c r="C7324" s="226">
        <v>12.786</v>
      </c>
    </row>
    <row r="7325" spans="1:3" ht="15.6" x14ac:dyDescent="0.3">
      <c r="A7325" s="116">
        <v>45596</v>
      </c>
      <c r="B7325" s="104">
        <v>4</v>
      </c>
      <c r="C7325" s="226">
        <v>12.313000000000001</v>
      </c>
    </row>
    <row r="7326" spans="1:3" ht="15.6" x14ac:dyDescent="0.3">
      <c r="A7326" s="116">
        <v>45596</v>
      </c>
      <c r="B7326" s="104">
        <v>5</v>
      </c>
      <c r="C7326" s="226">
        <v>12.726000000000001</v>
      </c>
    </row>
    <row r="7327" spans="1:3" ht="15.6" x14ac:dyDescent="0.3">
      <c r="A7327" s="116">
        <v>45596</v>
      </c>
      <c r="B7327" s="104">
        <v>6</v>
      </c>
      <c r="C7327" s="226">
        <v>12.493</v>
      </c>
    </row>
    <row r="7328" spans="1:3" ht="15.6" x14ac:dyDescent="0.3">
      <c r="A7328" s="116">
        <v>45596</v>
      </c>
      <c r="B7328" s="104">
        <v>7</v>
      </c>
      <c r="C7328" s="226">
        <v>12.58</v>
      </c>
    </row>
    <row r="7329" spans="1:3" ht="15.6" x14ac:dyDescent="0.3">
      <c r="A7329" s="116">
        <v>45596</v>
      </c>
      <c r="B7329" s="104">
        <v>8</v>
      </c>
      <c r="C7329" s="226">
        <v>13.272</v>
      </c>
    </row>
    <row r="7330" spans="1:3" ht="15.6" x14ac:dyDescent="0.3">
      <c r="A7330" s="116">
        <v>45596</v>
      </c>
      <c r="B7330" s="104">
        <v>9</v>
      </c>
      <c r="C7330" s="226">
        <v>14.108000000000001</v>
      </c>
    </row>
    <row r="7331" spans="1:3" ht="15.6" x14ac:dyDescent="0.3">
      <c r="A7331" s="116">
        <v>45596</v>
      </c>
      <c r="B7331" s="104">
        <v>10</v>
      </c>
      <c r="C7331" s="226">
        <v>13.625999999999999</v>
      </c>
    </row>
    <row r="7332" spans="1:3" ht="15.6" x14ac:dyDescent="0.3">
      <c r="A7332" s="116">
        <v>45596</v>
      </c>
      <c r="B7332" s="104">
        <v>11</v>
      </c>
      <c r="C7332" s="226">
        <v>14.186999999999999</v>
      </c>
    </row>
    <row r="7333" spans="1:3" ht="15.6" x14ac:dyDescent="0.3">
      <c r="A7333" s="116">
        <v>45596</v>
      </c>
      <c r="B7333" s="104">
        <v>12</v>
      </c>
      <c r="C7333" s="226">
        <v>14.423</v>
      </c>
    </row>
    <row r="7334" spans="1:3" ht="15.6" x14ac:dyDescent="0.3">
      <c r="A7334" s="116">
        <v>45596</v>
      </c>
      <c r="B7334" s="104">
        <v>13</v>
      </c>
      <c r="C7334" s="226">
        <v>14.255000000000001</v>
      </c>
    </row>
    <row r="7335" spans="1:3" ht="15.6" x14ac:dyDescent="0.3">
      <c r="A7335" s="116">
        <v>45596</v>
      </c>
      <c r="B7335" s="104">
        <v>14</v>
      </c>
      <c r="C7335" s="226">
        <v>14.265000000000001</v>
      </c>
    </row>
    <row r="7336" spans="1:3" ht="15.6" x14ac:dyDescent="0.3">
      <c r="A7336" s="116">
        <v>45596</v>
      </c>
      <c r="B7336" s="104">
        <v>15</v>
      </c>
      <c r="C7336" s="226">
        <v>14.025</v>
      </c>
    </row>
    <row r="7337" spans="1:3" ht="15.6" x14ac:dyDescent="0.3">
      <c r="A7337" s="116">
        <v>45596</v>
      </c>
      <c r="B7337" s="104">
        <v>16</v>
      </c>
      <c r="C7337" s="226">
        <v>14.303000000000001</v>
      </c>
    </row>
    <row r="7338" spans="1:3" ht="15.6" x14ac:dyDescent="0.3">
      <c r="A7338" s="116">
        <v>45596</v>
      </c>
      <c r="B7338" s="104">
        <v>17</v>
      </c>
      <c r="C7338" s="226">
        <v>13.856999999999999</v>
      </c>
    </row>
    <row r="7339" spans="1:3" ht="15.6" x14ac:dyDescent="0.3">
      <c r="A7339" s="116">
        <v>45596</v>
      </c>
      <c r="B7339" s="104">
        <v>18</v>
      </c>
      <c r="C7339" s="226">
        <v>13.362</v>
      </c>
    </row>
    <row r="7340" spans="1:3" ht="15.6" x14ac:dyDescent="0.3">
      <c r="A7340" s="116">
        <v>45596</v>
      </c>
      <c r="B7340" s="104">
        <v>19</v>
      </c>
      <c r="C7340" s="226">
        <v>12.996</v>
      </c>
    </row>
    <row r="7341" spans="1:3" ht="15.6" x14ac:dyDescent="0.3">
      <c r="A7341" s="116">
        <v>45596</v>
      </c>
      <c r="B7341" s="104">
        <v>20</v>
      </c>
      <c r="C7341" s="226">
        <v>13.069000000000001</v>
      </c>
    </row>
    <row r="7342" spans="1:3" ht="15.6" x14ac:dyDescent="0.3">
      <c r="A7342" s="116">
        <v>45596</v>
      </c>
      <c r="B7342" s="104">
        <v>21</v>
      </c>
      <c r="C7342" s="226">
        <v>13.182</v>
      </c>
    </row>
    <row r="7343" spans="1:3" ht="15.6" x14ac:dyDescent="0.3">
      <c r="A7343" s="116">
        <v>45596</v>
      </c>
      <c r="B7343" s="104">
        <v>22</v>
      </c>
      <c r="C7343" s="226">
        <v>12.475</v>
      </c>
    </row>
    <row r="7344" spans="1:3" ht="15.6" x14ac:dyDescent="0.3">
      <c r="A7344" s="116">
        <v>45596</v>
      </c>
      <c r="B7344" s="104">
        <v>23</v>
      </c>
      <c r="C7344" s="226">
        <v>12.343</v>
      </c>
    </row>
    <row r="7345" spans="1:3" ht="15.6" x14ac:dyDescent="0.3">
      <c r="A7345" s="116">
        <v>45596</v>
      </c>
      <c r="B7345" s="104">
        <v>24</v>
      </c>
      <c r="C7345" s="226">
        <v>11.795</v>
      </c>
    </row>
    <row r="7346" spans="1:3" ht="15.6" x14ac:dyDescent="0.3">
      <c r="A7346" s="116">
        <v>45597</v>
      </c>
      <c r="B7346" s="104">
        <v>1</v>
      </c>
      <c r="C7346" s="226">
        <v>11.984</v>
      </c>
    </row>
    <row r="7347" spans="1:3" ht="15.6" x14ac:dyDescent="0.3">
      <c r="A7347" s="116">
        <v>45597</v>
      </c>
      <c r="B7347" s="104">
        <v>2</v>
      </c>
      <c r="C7347" s="226">
        <v>11.688000000000001</v>
      </c>
    </row>
    <row r="7348" spans="1:3" ht="15.6" x14ac:dyDescent="0.3">
      <c r="A7348" s="116">
        <v>45597</v>
      </c>
      <c r="B7348" s="104">
        <v>3</v>
      </c>
      <c r="C7348" s="226">
        <v>11.933999999999999</v>
      </c>
    </row>
    <row r="7349" spans="1:3" ht="15.6" x14ac:dyDescent="0.3">
      <c r="A7349" s="116">
        <v>45597</v>
      </c>
      <c r="B7349" s="104">
        <v>4</v>
      </c>
      <c r="C7349" s="226">
        <v>11.55</v>
      </c>
    </row>
    <row r="7350" spans="1:3" ht="15.6" x14ac:dyDescent="0.3">
      <c r="A7350" s="116">
        <v>45597</v>
      </c>
      <c r="B7350" s="104">
        <v>5</v>
      </c>
      <c r="C7350" s="226">
        <v>11.481</v>
      </c>
    </row>
    <row r="7351" spans="1:3" ht="15.6" x14ac:dyDescent="0.3">
      <c r="A7351" s="116">
        <v>45597</v>
      </c>
      <c r="B7351" s="104">
        <v>6</v>
      </c>
      <c r="C7351" s="226">
        <v>11.166</v>
      </c>
    </row>
    <row r="7352" spans="1:3" ht="15.6" x14ac:dyDescent="0.3">
      <c r="A7352" s="116">
        <v>45597</v>
      </c>
      <c r="B7352" s="104">
        <v>7</v>
      </c>
      <c r="C7352" s="226">
        <v>11.701000000000001</v>
      </c>
    </row>
    <row r="7353" spans="1:3" ht="15.6" x14ac:dyDescent="0.3">
      <c r="A7353" s="116">
        <v>45597</v>
      </c>
      <c r="B7353" s="104">
        <v>8</v>
      </c>
      <c r="C7353" s="226">
        <v>12.314</v>
      </c>
    </row>
    <row r="7354" spans="1:3" ht="15.6" x14ac:dyDescent="0.3">
      <c r="A7354" s="116">
        <v>45597</v>
      </c>
      <c r="B7354" s="104">
        <v>9</v>
      </c>
      <c r="C7354" s="226">
        <v>12.553000000000001</v>
      </c>
    </row>
    <row r="7355" spans="1:3" ht="15.6" x14ac:dyDescent="0.3">
      <c r="A7355" s="116">
        <v>45597</v>
      </c>
      <c r="B7355" s="104">
        <v>10</v>
      </c>
      <c r="C7355" s="226">
        <v>11.786</v>
      </c>
    </row>
    <row r="7356" spans="1:3" ht="15.6" x14ac:dyDescent="0.3">
      <c r="A7356" s="116">
        <v>45597</v>
      </c>
      <c r="B7356" s="104">
        <v>11</v>
      </c>
      <c r="C7356" s="226">
        <v>11.928000000000001</v>
      </c>
    </row>
    <row r="7357" spans="1:3" ht="15.6" x14ac:dyDescent="0.3">
      <c r="A7357" s="116">
        <v>45597</v>
      </c>
      <c r="B7357" s="104">
        <v>12</v>
      </c>
      <c r="C7357" s="226">
        <v>12.3</v>
      </c>
    </row>
    <row r="7358" spans="1:3" ht="15.6" x14ac:dyDescent="0.3">
      <c r="A7358" s="116">
        <v>45597</v>
      </c>
      <c r="B7358" s="104">
        <v>13</v>
      </c>
      <c r="C7358" s="226">
        <v>11.67</v>
      </c>
    </row>
    <row r="7359" spans="1:3" ht="15.6" x14ac:dyDescent="0.3">
      <c r="A7359" s="116">
        <v>45597</v>
      </c>
      <c r="B7359" s="104">
        <v>14</v>
      </c>
      <c r="C7359" s="226">
        <v>11.978999999999999</v>
      </c>
    </row>
    <row r="7360" spans="1:3" ht="15.6" x14ac:dyDescent="0.3">
      <c r="A7360" s="116">
        <v>45597</v>
      </c>
      <c r="B7360" s="104">
        <v>15</v>
      </c>
      <c r="C7360" s="226">
        <v>12.13</v>
      </c>
    </row>
    <row r="7361" spans="1:3" ht="15.6" x14ac:dyDescent="0.3">
      <c r="A7361" s="116">
        <v>45597</v>
      </c>
      <c r="B7361" s="104">
        <v>16</v>
      </c>
      <c r="C7361" s="226">
        <v>11.47</v>
      </c>
    </row>
    <row r="7362" spans="1:3" ht="15.6" x14ac:dyDescent="0.3">
      <c r="A7362" s="116">
        <v>45597</v>
      </c>
      <c r="B7362" s="104">
        <v>17</v>
      </c>
      <c r="C7362" s="226">
        <v>11.936999999999999</v>
      </c>
    </row>
    <row r="7363" spans="1:3" ht="15.6" x14ac:dyDescent="0.3">
      <c r="A7363" s="116">
        <v>45597</v>
      </c>
      <c r="B7363" s="104">
        <v>18</v>
      </c>
      <c r="C7363" s="226">
        <v>11.406000000000001</v>
      </c>
    </row>
    <row r="7364" spans="1:3" ht="15.6" x14ac:dyDescent="0.3">
      <c r="A7364" s="116">
        <v>45597</v>
      </c>
      <c r="B7364" s="104">
        <v>19</v>
      </c>
      <c r="C7364" s="226">
        <v>11.265000000000001</v>
      </c>
    </row>
    <row r="7365" spans="1:3" ht="15.6" x14ac:dyDescent="0.3">
      <c r="A7365" s="116">
        <v>45597</v>
      </c>
      <c r="B7365" s="104">
        <v>20</v>
      </c>
      <c r="C7365" s="226">
        <v>11.179</v>
      </c>
    </row>
    <row r="7366" spans="1:3" ht="15.6" x14ac:dyDescent="0.3">
      <c r="A7366" s="116">
        <v>45597</v>
      </c>
      <c r="B7366" s="104">
        <v>21</v>
      </c>
      <c r="C7366" s="226">
        <v>11.457000000000001</v>
      </c>
    </row>
    <row r="7367" spans="1:3" ht="15.6" x14ac:dyDescent="0.3">
      <c r="A7367" s="116">
        <v>45597</v>
      </c>
      <c r="B7367" s="104">
        <v>22</v>
      </c>
      <c r="C7367" s="226">
        <v>11.257</v>
      </c>
    </row>
    <row r="7368" spans="1:3" ht="15.6" x14ac:dyDescent="0.3">
      <c r="A7368" s="116">
        <v>45597</v>
      </c>
      <c r="B7368" s="104">
        <v>23</v>
      </c>
      <c r="C7368" s="226">
        <v>11.226000000000001</v>
      </c>
    </row>
    <row r="7369" spans="1:3" ht="15.6" x14ac:dyDescent="0.3">
      <c r="A7369" s="116">
        <v>45597</v>
      </c>
      <c r="B7369" s="104">
        <v>24</v>
      </c>
      <c r="C7369" s="226">
        <v>10.779</v>
      </c>
    </row>
    <row r="7370" spans="1:3" ht="15.6" x14ac:dyDescent="0.3">
      <c r="A7370" s="116">
        <v>45598</v>
      </c>
      <c r="B7370" s="104">
        <v>1</v>
      </c>
      <c r="C7370" s="226">
        <v>10.51</v>
      </c>
    </row>
    <row r="7371" spans="1:3" ht="15.6" x14ac:dyDescent="0.3">
      <c r="A7371" s="116">
        <v>45598</v>
      </c>
      <c r="B7371" s="104">
        <v>2</v>
      </c>
      <c r="C7371" s="226">
        <v>10.526999999999999</v>
      </c>
    </row>
    <row r="7372" spans="1:3" ht="15.6" x14ac:dyDescent="0.3">
      <c r="A7372" s="116">
        <v>45598</v>
      </c>
      <c r="B7372" s="104">
        <v>3</v>
      </c>
      <c r="C7372" s="226">
        <v>10.321999999999999</v>
      </c>
    </row>
    <row r="7373" spans="1:3" ht="15.6" x14ac:dyDescent="0.3">
      <c r="A7373" s="116">
        <v>45598</v>
      </c>
      <c r="B7373" s="104">
        <v>4</v>
      </c>
      <c r="C7373" s="226">
        <v>10.138999999999999</v>
      </c>
    </row>
    <row r="7374" spans="1:3" ht="15.6" x14ac:dyDescent="0.3">
      <c r="A7374" s="116">
        <v>45598</v>
      </c>
      <c r="B7374" s="104">
        <v>5</v>
      </c>
      <c r="C7374" s="226">
        <v>10.438000000000001</v>
      </c>
    </row>
    <row r="7375" spans="1:3" ht="15.6" x14ac:dyDescent="0.3">
      <c r="A7375" s="116">
        <v>45598</v>
      </c>
      <c r="B7375" s="104">
        <v>6</v>
      </c>
      <c r="C7375" s="226">
        <v>10.646000000000001</v>
      </c>
    </row>
    <row r="7376" spans="1:3" ht="15.6" x14ac:dyDescent="0.3">
      <c r="A7376" s="116">
        <v>45598</v>
      </c>
      <c r="B7376" s="104">
        <v>7</v>
      </c>
      <c r="C7376" s="226">
        <v>11.042</v>
      </c>
    </row>
    <row r="7377" spans="1:3" ht="15.6" x14ac:dyDescent="0.3">
      <c r="A7377" s="116">
        <v>45598</v>
      </c>
      <c r="B7377" s="104">
        <v>8</v>
      </c>
      <c r="C7377" s="226">
        <v>11.14</v>
      </c>
    </row>
    <row r="7378" spans="1:3" ht="15.6" x14ac:dyDescent="0.3">
      <c r="A7378" s="116">
        <v>45598</v>
      </c>
      <c r="B7378" s="104">
        <v>9</v>
      </c>
      <c r="C7378" s="226">
        <v>10.914999999999999</v>
      </c>
    </row>
    <row r="7379" spans="1:3" ht="15.6" x14ac:dyDescent="0.3">
      <c r="A7379" s="116">
        <v>45598</v>
      </c>
      <c r="B7379" s="104">
        <v>10</v>
      </c>
      <c r="C7379" s="226">
        <v>10.816000000000001</v>
      </c>
    </row>
    <row r="7380" spans="1:3" ht="15.6" x14ac:dyDescent="0.3">
      <c r="A7380" s="116">
        <v>45598</v>
      </c>
      <c r="B7380" s="104">
        <v>11</v>
      </c>
      <c r="C7380" s="226">
        <v>10.757999999999999</v>
      </c>
    </row>
    <row r="7381" spans="1:3" ht="15.6" x14ac:dyDescent="0.3">
      <c r="A7381" s="116">
        <v>45598</v>
      </c>
      <c r="B7381" s="104">
        <v>12</v>
      </c>
      <c r="C7381" s="226">
        <v>10.606</v>
      </c>
    </row>
    <row r="7382" spans="1:3" ht="15.6" x14ac:dyDescent="0.3">
      <c r="A7382" s="116">
        <v>45598</v>
      </c>
      <c r="B7382" s="104">
        <v>13</v>
      </c>
      <c r="C7382" s="226">
        <v>10.348000000000001</v>
      </c>
    </row>
    <row r="7383" spans="1:3" ht="15.6" x14ac:dyDescent="0.3">
      <c r="A7383" s="116">
        <v>45598</v>
      </c>
      <c r="B7383" s="104">
        <v>14</v>
      </c>
      <c r="C7383" s="226">
        <v>10.662000000000001</v>
      </c>
    </row>
    <row r="7384" spans="1:3" ht="15.6" x14ac:dyDescent="0.3">
      <c r="A7384" s="116">
        <v>45598</v>
      </c>
      <c r="B7384" s="104">
        <v>15</v>
      </c>
      <c r="C7384" s="226">
        <v>10.446999999999999</v>
      </c>
    </row>
    <row r="7385" spans="1:3" ht="15.6" x14ac:dyDescent="0.3">
      <c r="A7385" s="116">
        <v>45598</v>
      </c>
      <c r="B7385" s="104">
        <v>16</v>
      </c>
      <c r="C7385" s="226">
        <v>9.8710000000000004</v>
      </c>
    </row>
    <row r="7386" spans="1:3" ht="15.6" x14ac:dyDescent="0.3">
      <c r="A7386" s="116">
        <v>45598</v>
      </c>
      <c r="B7386" s="104">
        <v>17</v>
      </c>
      <c r="C7386" s="226">
        <v>9.8710000000000004</v>
      </c>
    </row>
    <row r="7387" spans="1:3" ht="15.6" x14ac:dyDescent="0.3">
      <c r="A7387" s="116">
        <v>45598</v>
      </c>
      <c r="B7387" s="104">
        <v>18</v>
      </c>
      <c r="C7387" s="226">
        <v>9.6449999999999996</v>
      </c>
    </row>
    <row r="7388" spans="1:3" ht="15.6" x14ac:dyDescent="0.3">
      <c r="A7388" s="116">
        <v>45598</v>
      </c>
      <c r="B7388" s="104">
        <v>19</v>
      </c>
      <c r="C7388" s="226">
        <v>9.8889999999999993</v>
      </c>
    </row>
    <row r="7389" spans="1:3" ht="15.6" x14ac:dyDescent="0.3">
      <c r="A7389" s="116">
        <v>45598</v>
      </c>
      <c r="B7389" s="104">
        <v>20</v>
      </c>
      <c r="C7389" s="226">
        <v>9.6519999999999992</v>
      </c>
    </row>
    <row r="7390" spans="1:3" ht="15.6" x14ac:dyDescent="0.3">
      <c r="A7390" s="116">
        <v>45598</v>
      </c>
      <c r="B7390" s="104">
        <v>21</v>
      </c>
      <c r="C7390" s="226">
        <v>9.8089999999999993</v>
      </c>
    </row>
    <row r="7391" spans="1:3" ht="15.6" x14ac:dyDescent="0.3">
      <c r="A7391" s="116">
        <v>45598</v>
      </c>
      <c r="B7391" s="104">
        <v>22</v>
      </c>
      <c r="C7391" s="226">
        <v>9.48</v>
      </c>
    </row>
    <row r="7392" spans="1:3" ht="15.6" x14ac:dyDescent="0.3">
      <c r="A7392" s="116">
        <v>45598</v>
      </c>
      <c r="B7392" s="104">
        <v>23</v>
      </c>
      <c r="C7392" s="226">
        <v>9.5960000000000001</v>
      </c>
    </row>
    <row r="7393" spans="1:3" ht="15.6" x14ac:dyDescent="0.3">
      <c r="A7393" s="116">
        <v>45598</v>
      </c>
      <c r="B7393" s="104">
        <v>24</v>
      </c>
      <c r="C7393" s="226">
        <v>9.4489999999999998</v>
      </c>
    </row>
    <row r="7394" spans="1:3" ht="15.6" x14ac:dyDescent="0.3">
      <c r="A7394" s="116">
        <v>45599</v>
      </c>
      <c r="B7394" s="104">
        <v>1</v>
      </c>
      <c r="C7394" s="226">
        <v>9.7080000000000002</v>
      </c>
    </row>
    <row r="7395" spans="1:3" ht="15.6" x14ac:dyDescent="0.3">
      <c r="A7395" s="116">
        <v>45599</v>
      </c>
      <c r="B7395" s="104">
        <v>2</v>
      </c>
      <c r="C7395" s="226">
        <v>9.6869999999999994</v>
      </c>
    </row>
    <row r="7396" spans="1:3" ht="15.6" x14ac:dyDescent="0.3">
      <c r="A7396" s="116">
        <v>45599</v>
      </c>
      <c r="B7396" s="104">
        <v>2</v>
      </c>
      <c r="C7396" s="226">
        <v>9.3550000000000004</v>
      </c>
    </row>
    <row r="7397" spans="1:3" ht="15.6" x14ac:dyDescent="0.3">
      <c r="A7397" s="116">
        <v>45599</v>
      </c>
      <c r="B7397" s="104">
        <v>3</v>
      </c>
      <c r="C7397" s="226">
        <v>9.2889999999999997</v>
      </c>
    </row>
    <row r="7398" spans="1:3" ht="15.6" x14ac:dyDescent="0.3">
      <c r="A7398" s="116">
        <v>45599</v>
      </c>
      <c r="B7398" s="104">
        <v>4</v>
      </c>
      <c r="C7398" s="226">
        <v>9.1760000000000002</v>
      </c>
    </row>
    <row r="7399" spans="1:3" ht="15.6" x14ac:dyDescent="0.3">
      <c r="A7399" s="116">
        <v>45599</v>
      </c>
      <c r="B7399" s="104">
        <v>5</v>
      </c>
      <c r="C7399" s="226">
        <v>9.5649999999999995</v>
      </c>
    </row>
    <row r="7400" spans="1:3" ht="15.6" x14ac:dyDescent="0.3">
      <c r="A7400" s="116">
        <v>45599</v>
      </c>
      <c r="B7400" s="104">
        <v>6</v>
      </c>
      <c r="C7400" s="226">
        <v>9.4540000000000006</v>
      </c>
    </row>
    <row r="7401" spans="1:3" ht="15.6" x14ac:dyDescent="0.3">
      <c r="A7401" s="116">
        <v>45599</v>
      </c>
      <c r="B7401" s="104">
        <v>7</v>
      </c>
      <c r="C7401" s="226">
        <v>9.9009999999999998</v>
      </c>
    </row>
    <row r="7402" spans="1:3" ht="15.6" x14ac:dyDescent="0.3">
      <c r="A7402" s="116">
        <v>45599</v>
      </c>
      <c r="B7402" s="104">
        <v>8</v>
      </c>
      <c r="C7402" s="226">
        <v>9.8049999999999997</v>
      </c>
    </row>
    <row r="7403" spans="1:3" ht="15.6" x14ac:dyDescent="0.3">
      <c r="A7403" s="116">
        <v>45599</v>
      </c>
      <c r="B7403" s="104">
        <v>9</v>
      </c>
      <c r="C7403" s="226">
        <v>9.8689999999999998</v>
      </c>
    </row>
    <row r="7404" spans="1:3" ht="15.6" x14ac:dyDescent="0.3">
      <c r="A7404" s="116">
        <v>45599</v>
      </c>
      <c r="B7404" s="104">
        <v>10</v>
      </c>
      <c r="C7404" s="226">
        <v>9.7360000000000007</v>
      </c>
    </row>
    <row r="7405" spans="1:3" ht="15.6" x14ac:dyDescent="0.3">
      <c r="A7405" s="116">
        <v>45599</v>
      </c>
      <c r="B7405" s="104">
        <v>11</v>
      </c>
      <c r="C7405" s="226">
        <v>9.9390000000000001</v>
      </c>
    </row>
    <row r="7406" spans="1:3" ht="15.6" x14ac:dyDescent="0.3">
      <c r="A7406" s="116">
        <v>45599</v>
      </c>
      <c r="B7406" s="104">
        <v>12</v>
      </c>
      <c r="C7406" s="226">
        <v>10.148</v>
      </c>
    </row>
    <row r="7407" spans="1:3" ht="15.6" x14ac:dyDescent="0.3">
      <c r="A7407" s="116">
        <v>45599</v>
      </c>
      <c r="B7407" s="104">
        <v>13</v>
      </c>
      <c r="C7407" s="226">
        <v>10.151999999999999</v>
      </c>
    </row>
    <row r="7408" spans="1:3" ht="15.6" x14ac:dyDescent="0.3">
      <c r="A7408" s="116">
        <v>45599</v>
      </c>
      <c r="B7408" s="104">
        <v>14</v>
      </c>
      <c r="C7408" s="226">
        <v>10.113</v>
      </c>
    </row>
    <row r="7409" spans="1:3" ht="15.6" x14ac:dyDescent="0.3">
      <c r="A7409" s="116">
        <v>45599</v>
      </c>
      <c r="B7409" s="104">
        <v>15</v>
      </c>
      <c r="C7409" s="226">
        <v>10.217000000000001</v>
      </c>
    </row>
    <row r="7410" spans="1:3" ht="15.6" x14ac:dyDescent="0.3">
      <c r="A7410" s="116">
        <v>45599</v>
      </c>
      <c r="B7410" s="104">
        <v>16</v>
      </c>
      <c r="C7410" s="226">
        <v>9.8219999999999992</v>
      </c>
    </row>
    <row r="7411" spans="1:3" ht="15.6" x14ac:dyDescent="0.3">
      <c r="A7411" s="116">
        <v>45599</v>
      </c>
      <c r="B7411" s="104">
        <v>17</v>
      </c>
      <c r="C7411" s="226">
        <v>9.9700000000000006</v>
      </c>
    </row>
    <row r="7412" spans="1:3" ht="15.6" x14ac:dyDescent="0.3">
      <c r="A7412" s="116">
        <v>45599</v>
      </c>
      <c r="B7412" s="104">
        <v>18</v>
      </c>
      <c r="C7412" s="226">
        <v>10.981</v>
      </c>
    </row>
    <row r="7413" spans="1:3" ht="15.6" x14ac:dyDescent="0.3">
      <c r="A7413" s="116">
        <v>45599</v>
      </c>
      <c r="B7413" s="104">
        <v>19</v>
      </c>
      <c r="C7413" s="226">
        <v>11.611000000000001</v>
      </c>
    </row>
    <row r="7414" spans="1:3" ht="15.6" x14ac:dyDescent="0.3">
      <c r="A7414" s="116">
        <v>45599</v>
      </c>
      <c r="B7414" s="104">
        <v>20</v>
      </c>
      <c r="C7414" s="226">
        <v>11.221</v>
      </c>
    </row>
    <row r="7415" spans="1:3" ht="15.6" x14ac:dyDescent="0.3">
      <c r="A7415" s="116">
        <v>45599</v>
      </c>
      <c r="B7415" s="104">
        <v>21</v>
      </c>
      <c r="C7415" s="226">
        <v>10.773</v>
      </c>
    </row>
    <row r="7416" spans="1:3" ht="15.6" x14ac:dyDescent="0.3">
      <c r="A7416" s="116">
        <v>45599</v>
      </c>
      <c r="B7416" s="104">
        <v>22</v>
      </c>
      <c r="C7416" s="226">
        <v>10.955</v>
      </c>
    </row>
    <row r="7417" spans="1:3" ht="15.6" x14ac:dyDescent="0.3">
      <c r="A7417" s="116">
        <v>45599</v>
      </c>
      <c r="B7417" s="104">
        <v>23</v>
      </c>
      <c r="C7417" s="226">
        <v>12.134</v>
      </c>
    </row>
    <row r="7418" spans="1:3" ht="15.6" x14ac:dyDescent="0.3">
      <c r="A7418" s="116">
        <v>45599</v>
      </c>
      <c r="B7418" s="104">
        <v>24</v>
      </c>
      <c r="C7418" s="226">
        <v>9.5380000000000003</v>
      </c>
    </row>
    <row r="7419" spans="1:3" ht="15.6" x14ac:dyDescent="0.3">
      <c r="A7419" s="116">
        <v>45600</v>
      </c>
      <c r="B7419" s="104">
        <v>1</v>
      </c>
      <c r="C7419" s="226">
        <v>11.962</v>
      </c>
    </row>
    <row r="7420" spans="1:3" ht="15.6" x14ac:dyDescent="0.3">
      <c r="A7420" s="116">
        <v>45600</v>
      </c>
      <c r="B7420" s="104">
        <v>2</v>
      </c>
      <c r="C7420" s="226">
        <v>12.302</v>
      </c>
    </row>
    <row r="7421" spans="1:3" ht="15.6" x14ac:dyDescent="0.3">
      <c r="A7421" s="116">
        <v>45600</v>
      </c>
      <c r="B7421" s="104">
        <v>3</v>
      </c>
      <c r="C7421" s="226">
        <v>11.461</v>
      </c>
    </row>
    <row r="7422" spans="1:3" ht="15.6" x14ac:dyDescent="0.3">
      <c r="A7422" s="116">
        <v>45600</v>
      </c>
      <c r="B7422" s="104">
        <v>4</v>
      </c>
      <c r="C7422" s="226">
        <v>11.641999999999999</v>
      </c>
    </row>
    <row r="7423" spans="1:3" ht="15.6" x14ac:dyDescent="0.3">
      <c r="A7423" s="116">
        <v>45600</v>
      </c>
      <c r="B7423" s="104">
        <v>5</v>
      </c>
      <c r="C7423" s="226">
        <v>12.276</v>
      </c>
    </row>
    <row r="7424" spans="1:3" ht="15.6" x14ac:dyDescent="0.3">
      <c r="A7424" s="116">
        <v>45600</v>
      </c>
      <c r="B7424" s="104">
        <v>6</v>
      </c>
      <c r="C7424" s="226">
        <v>13.388</v>
      </c>
    </row>
    <row r="7425" spans="1:3" ht="15.6" x14ac:dyDescent="0.3">
      <c r="A7425" s="116">
        <v>45600</v>
      </c>
      <c r="B7425" s="104">
        <v>7</v>
      </c>
      <c r="C7425" s="226">
        <v>14.025</v>
      </c>
    </row>
    <row r="7426" spans="1:3" ht="15.6" x14ac:dyDescent="0.3">
      <c r="A7426" s="116">
        <v>45600</v>
      </c>
      <c r="B7426" s="104">
        <v>8</v>
      </c>
      <c r="C7426" s="226">
        <v>14.759</v>
      </c>
    </row>
    <row r="7427" spans="1:3" ht="15.6" x14ac:dyDescent="0.3">
      <c r="A7427" s="116">
        <v>45600</v>
      </c>
      <c r="B7427" s="104">
        <v>9</v>
      </c>
      <c r="C7427" s="226">
        <v>15.13</v>
      </c>
    </row>
    <row r="7428" spans="1:3" ht="15.6" x14ac:dyDescent="0.3">
      <c r="A7428" s="116">
        <v>45600</v>
      </c>
      <c r="B7428" s="104">
        <v>10</v>
      </c>
      <c r="C7428" s="226">
        <v>15.64</v>
      </c>
    </row>
    <row r="7429" spans="1:3" ht="15.6" x14ac:dyDescent="0.3">
      <c r="A7429" s="116">
        <v>45600</v>
      </c>
      <c r="B7429" s="104">
        <v>11</v>
      </c>
      <c r="C7429" s="226">
        <v>15.282</v>
      </c>
    </row>
    <row r="7430" spans="1:3" ht="15.6" x14ac:dyDescent="0.3">
      <c r="A7430" s="116">
        <v>45600</v>
      </c>
      <c r="B7430" s="104">
        <v>12</v>
      </c>
      <c r="C7430" s="226">
        <v>15.483000000000001</v>
      </c>
    </row>
    <row r="7431" spans="1:3" ht="15.6" x14ac:dyDescent="0.3">
      <c r="A7431" s="116">
        <v>45600</v>
      </c>
      <c r="B7431" s="104">
        <v>13</v>
      </c>
      <c r="C7431" s="226">
        <v>14.715999999999999</v>
      </c>
    </row>
    <row r="7432" spans="1:3" ht="15.6" x14ac:dyDescent="0.3">
      <c r="A7432" s="116">
        <v>45600</v>
      </c>
      <c r="B7432" s="104">
        <v>14</v>
      </c>
      <c r="C7432" s="226">
        <v>16.081</v>
      </c>
    </row>
    <row r="7433" spans="1:3" ht="15.6" x14ac:dyDescent="0.3">
      <c r="A7433" s="116">
        <v>45600</v>
      </c>
      <c r="B7433" s="104">
        <v>15</v>
      </c>
      <c r="C7433" s="226">
        <v>15.295999999999999</v>
      </c>
    </row>
    <row r="7434" spans="1:3" ht="15.6" x14ac:dyDescent="0.3">
      <c r="A7434" s="116">
        <v>45600</v>
      </c>
      <c r="B7434" s="104">
        <v>16</v>
      </c>
      <c r="C7434" s="226">
        <v>15.202</v>
      </c>
    </row>
    <row r="7435" spans="1:3" ht="15.6" x14ac:dyDescent="0.3">
      <c r="A7435" s="116">
        <v>45600</v>
      </c>
      <c r="B7435" s="104">
        <v>17</v>
      </c>
      <c r="C7435" s="226">
        <v>15.858000000000001</v>
      </c>
    </row>
    <row r="7436" spans="1:3" ht="15.6" x14ac:dyDescent="0.3">
      <c r="A7436" s="116">
        <v>45600</v>
      </c>
      <c r="B7436" s="104">
        <v>18</v>
      </c>
      <c r="C7436" s="226">
        <v>15.959</v>
      </c>
    </row>
    <row r="7437" spans="1:3" ht="15.6" x14ac:dyDescent="0.3">
      <c r="A7437" s="116">
        <v>45600</v>
      </c>
      <c r="B7437" s="104">
        <v>19</v>
      </c>
      <c r="C7437" s="226">
        <v>16.353999999999999</v>
      </c>
    </row>
    <row r="7438" spans="1:3" ht="15.6" x14ac:dyDescent="0.3">
      <c r="A7438" s="116">
        <v>45600</v>
      </c>
      <c r="B7438" s="104">
        <v>20</v>
      </c>
      <c r="C7438" s="226">
        <v>16.632999999999999</v>
      </c>
    </row>
    <row r="7439" spans="1:3" ht="15.6" x14ac:dyDescent="0.3">
      <c r="A7439" s="116">
        <v>45600</v>
      </c>
      <c r="B7439" s="104">
        <v>21</v>
      </c>
      <c r="C7439" s="226">
        <v>15.954000000000001</v>
      </c>
    </row>
    <row r="7440" spans="1:3" ht="15.6" x14ac:dyDescent="0.3">
      <c r="A7440" s="116">
        <v>45600</v>
      </c>
      <c r="B7440" s="104">
        <v>22</v>
      </c>
      <c r="C7440" s="226">
        <v>15.715</v>
      </c>
    </row>
    <row r="7441" spans="1:3" ht="15.6" x14ac:dyDescent="0.3">
      <c r="A7441" s="116">
        <v>45600</v>
      </c>
      <c r="B7441" s="104">
        <v>23</v>
      </c>
      <c r="C7441" s="226">
        <v>15.304</v>
      </c>
    </row>
    <row r="7442" spans="1:3" ht="15.6" x14ac:dyDescent="0.3">
      <c r="A7442" s="116">
        <v>45600</v>
      </c>
      <c r="B7442" s="104">
        <v>24</v>
      </c>
      <c r="C7442" s="226">
        <v>15.391</v>
      </c>
    </row>
    <row r="7443" spans="1:3" ht="15.6" x14ac:dyDescent="0.3">
      <c r="A7443" s="116">
        <v>45601</v>
      </c>
      <c r="B7443" s="104">
        <v>1</v>
      </c>
      <c r="C7443" s="226">
        <v>15.374000000000001</v>
      </c>
    </row>
    <row r="7444" spans="1:3" ht="15.6" x14ac:dyDescent="0.3">
      <c r="A7444" s="116">
        <v>45601</v>
      </c>
      <c r="B7444" s="104">
        <v>2</v>
      </c>
      <c r="C7444" s="226">
        <v>15.151</v>
      </c>
    </row>
    <row r="7445" spans="1:3" ht="15.6" x14ac:dyDescent="0.3">
      <c r="A7445" s="116">
        <v>45601</v>
      </c>
      <c r="B7445" s="104">
        <v>3</v>
      </c>
      <c r="C7445" s="226">
        <v>15.685</v>
      </c>
    </row>
    <row r="7446" spans="1:3" ht="15.6" x14ac:dyDescent="0.3">
      <c r="A7446" s="116">
        <v>45601</v>
      </c>
      <c r="B7446" s="104">
        <v>4</v>
      </c>
      <c r="C7446" s="226">
        <v>16.149999999999999</v>
      </c>
    </row>
    <row r="7447" spans="1:3" ht="15.6" x14ac:dyDescent="0.3">
      <c r="A7447" s="116">
        <v>45601</v>
      </c>
      <c r="B7447" s="104">
        <v>5</v>
      </c>
      <c r="C7447" s="226">
        <v>15.545999999999999</v>
      </c>
    </row>
    <row r="7448" spans="1:3" ht="15.6" x14ac:dyDescent="0.3">
      <c r="A7448" s="116">
        <v>45601</v>
      </c>
      <c r="B7448" s="104">
        <v>6</v>
      </c>
      <c r="C7448" s="226">
        <v>15.85</v>
      </c>
    </row>
    <row r="7449" spans="1:3" ht="15.6" x14ac:dyDescent="0.3">
      <c r="A7449" s="116">
        <v>45601</v>
      </c>
      <c r="B7449" s="104">
        <v>7</v>
      </c>
      <c r="C7449" s="226">
        <v>16.239000000000001</v>
      </c>
    </row>
    <row r="7450" spans="1:3" ht="15.6" x14ac:dyDescent="0.3">
      <c r="A7450" s="116">
        <v>45601</v>
      </c>
      <c r="B7450" s="104">
        <v>8</v>
      </c>
      <c r="C7450" s="226">
        <v>18.077000000000002</v>
      </c>
    </row>
    <row r="7451" spans="1:3" ht="15.6" x14ac:dyDescent="0.3">
      <c r="A7451" s="116">
        <v>45601</v>
      </c>
      <c r="B7451" s="104">
        <v>9</v>
      </c>
      <c r="C7451" s="226">
        <v>18.094999999999999</v>
      </c>
    </row>
    <row r="7452" spans="1:3" ht="15.6" x14ac:dyDescent="0.3">
      <c r="A7452" s="116">
        <v>45601</v>
      </c>
      <c r="B7452" s="104">
        <v>10</v>
      </c>
      <c r="C7452" s="226">
        <v>17.239000000000001</v>
      </c>
    </row>
    <row r="7453" spans="1:3" ht="15.6" x14ac:dyDescent="0.3">
      <c r="A7453" s="116">
        <v>45601</v>
      </c>
      <c r="B7453" s="104">
        <v>11</v>
      </c>
      <c r="C7453" s="226">
        <v>17.908999999999999</v>
      </c>
    </row>
    <row r="7454" spans="1:3" ht="15.6" x14ac:dyDescent="0.3">
      <c r="A7454" s="116">
        <v>45601</v>
      </c>
      <c r="B7454" s="104">
        <v>12</v>
      </c>
      <c r="C7454" s="226">
        <v>18.323</v>
      </c>
    </row>
    <row r="7455" spans="1:3" ht="15.6" x14ac:dyDescent="0.3">
      <c r="A7455" s="116">
        <v>45601</v>
      </c>
      <c r="B7455" s="104">
        <v>13</v>
      </c>
      <c r="C7455" s="226">
        <v>17.190000000000001</v>
      </c>
    </row>
    <row r="7456" spans="1:3" ht="15.6" x14ac:dyDescent="0.3">
      <c r="A7456" s="116">
        <v>45601</v>
      </c>
      <c r="B7456" s="104">
        <v>14</v>
      </c>
      <c r="C7456" s="226">
        <v>17.094000000000001</v>
      </c>
    </row>
    <row r="7457" spans="1:3" ht="15.6" x14ac:dyDescent="0.3">
      <c r="A7457" s="116">
        <v>45601</v>
      </c>
      <c r="B7457" s="104">
        <v>15</v>
      </c>
      <c r="C7457" s="226">
        <v>15.545999999999999</v>
      </c>
    </row>
    <row r="7458" spans="1:3" ht="15.6" x14ac:dyDescent="0.3">
      <c r="A7458" s="116">
        <v>45601</v>
      </c>
      <c r="B7458" s="104">
        <v>16</v>
      </c>
      <c r="C7458" s="226">
        <v>16.428999999999998</v>
      </c>
    </row>
    <row r="7459" spans="1:3" ht="15.6" x14ac:dyDescent="0.3">
      <c r="A7459" s="116">
        <v>45601</v>
      </c>
      <c r="B7459" s="104">
        <v>17</v>
      </c>
      <c r="C7459" s="226">
        <v>16.545000000000002</v>
      </c>
    </row>
    <row r="7460" spans="1:3" ht="15.6" x14ac:dyDescent="0.3">
      <c r="A7460" s="116">
        <v>45601</v>
      </c>
      <c r="B7460" s="104">
        <v>18</v>
      </c>
      <c r="C7460" s="226">
        <v>16.777000000000001</v>
      </c>
    </row>
    <row r="7461" spans="1:3" ht="15.6" x14ac:dyDescent="0.3">
      <c r="A7461" s="116">
        <v>45601</v>
      </c>
      <c r="B7461" s="104">
        <v>19</v>
      </c>
      <c r="C7461" s="226">
        <v>16.462</v>
      </c>
    </row>
    <row r="7462" spans="1:3" ht="15.6" x14ac:dyDescent="0.3">
      <c r="A7462" s="116">
        <v>45601</v>
      </c>
      <c r="B7462" s="104">
        <v>20</v>
      </c>
      <c r="C7462" s="226">
        <v>16.536000000000001</v>
      </c>
    </row>
    <row r="7463" spans="1:3" ht="15.6" x14ac:dyDescent="0.3">
      <c r="A7463" s="116">
        <v>45601</v>
      </c>
      <c r="B7463" s="104">
        <v>21</v>
      </c>
      <c r="C7463" s="226">
        <v>16.329999999999998</v>
      </c>
    </row>
    <row r="7464" spans="1:3" ht="15.6" x14ac:dyDescent="0.3">
      <c r="A7464" s="116">
        <v>45601</v>
      </c>
      <c r="B7464" s="104">
        <v>22</v>
      </c>
      <c r="C7464" s="226">
        <v>16.495999999999999</v>
      </c>
    </row>
    <row r="7465" spans="1:3" ht="15.6" x14ac:dyDescent="0.3">
      <c r="A7465" s="116">
        <v>45601</v>
      </c>
      <c r="B7465" s="104">
        <v>23</v>
      </c>
      <c r="C7465" s="226">
        <v>16.327999999999999</v>
      </c>
    </row>
    <row r="7466" spans="1:3" ht="15.6" x14ac:dyDescent="0.3">
      <c r="A7466" s="116">
        <v>45601</v>
      </c>
      <c r="B7466" s="104">
        <v>24</v>
      </c>
      <c r="C7466" s="226">
        <v>16.411999999999999</v>
      </c>
    </row>
    <row r="7467" spans="1:3" ht="15.6" x14ac:dyDescent="0.3">
      <c r="A7467" s="116">
        <v>45602</v>
      </c>
      <c r="B7467" s="104">
        <v>1</v>
      </c>
      <c r="C7467" s="226">
        <v>15.936999999999999</v>
      </c>
    </row>
    <row r="7468" spans="1:3" ht="15.6" x14ac:dyDescent="0.3">
      <c r="A7468" s="116">
        <v>45602</v>
      </c>
      <c r="B7468" s="104">
        <v>2</v>
      </c>
      <c r="C7468" s="226">
        <v>16.329000000000001</v>
      </c>
    </row>
    <row r="7469" spans="1:3" ht="15.6" x14ac:dyDescent="0.3">
      <c r="A7469" s="116">
        <v>45602</v>
      </c>
      <c r="B7469" s="104">
        <v>3</v>
      </c>
      <c r="C7469" s="226">
        <v>15.699</v>
      </c>
    </row>
    <row r="7470" spans="1:3" ht="15.6" x14ac:dyDescent="0.3">
      <c r="A7470" s="116">
        <v>45602</v>
      </c>
      <c r="B7470" s="104">
        <v>4</v>
      </c>
      <c r="C7470" s="226">
        <v>17.131</v>
      </c>
    </row>
    <row r="7471" spans="1:3" ht="15.6" x14ac:dyDescent="0.3">
      <c r="A7471" s="116">
        <v>45602</v>
      </c>
      <c r="B7471" s="104">
        <v>5</v>
      </c>
      <c r="C7471" s="226">
        <v>16.773</v>
      </c>
    </row>
    <row r="7472" spans="1:3" ht="15.6" x14ac:dyDescent="0.3">
      <c r="A7472" s="116">
        <v>45602</v>
      </c>
      <c r="B7472" s="104">
        <v>6</v>
      </c>
      <c r="C7472" s="226">
        <v>16.431000000000001</v>
      </c>
    </row>
    <row r="7473" spans="1:3" ht="15.6" x14ac:dyDescent="0.3">
      <c r="A7473" s="116">
        <v>45602</v>
      </c>
      <c r="B7473" s="104">
        <v>7</v>
      </c>
      <c r="C7473" s="226">
        <v>15.97</v>
      </c>
    </row>
    <row r="7474" spans="1:3" ht="15.6" x14ac:dyDescent="0.3">
      <c r="A7474" s="116">
        <v>45602</v>
      </c>
      <c r="B7474" s="104">
        <v>8</v>
      </c>
      <c r="C7474" s="226">
        <v>16.699000000000002</v>
      </c>
    </row>
    <row r="7475" spans="1:3" ht="15.6" x14ac:dyDescent="0.3">
      <c r="A7475" s="116">
        <v>45602</v>
      </c>
      <c r="B7475" s="104">
        <v>9</v>
      </c>
      <c r="C7475" s="226">
        <v>16.838000000000001</v>
      </c>
    </row>
    <row r="7476" spans="1:3" ht="15.6" x14ac:dyDescent="0.3">
      <c r="A7476" s="116">
        <v>45602</v>
      </c>
      <c r="B7476" s="104">
        <v>10</v>
      </c>
      <c r="C7476" s="226">
        <v>16.800999999999998</v>
      </c>
    </row>
    <row r="7477" spans="1:3" ht="15.6" x14ac:dyDescent="0.3">
      <c r="A7477" s="116">
        <v>45602</v>
      </c>
      <c r="B7477" s="104">
        <v>11</v>
      </c>
      <c r="C7477" s="226">
        <v>17.388999999999999</v>
      </c>
    </row>
    <row r="7478" spans="1:3" ht="15.6" x14ac:dyDescent="0.3">
      <c r="A7478" s="116">
        <v>45602</v>
      </c>
      <c r="B7478" s="104">
        <v>12</v>
      </c>
      <c r="C7478" s="226">
        <v>17.216000000000001</v>
      </c>
    </row>
    <row r="7479" spans="1:3" ht="15.6" x14ac:dyDescent="0.3">
      <c r="A7479" s="116">
        <v>45602</v>
      </c>
      <c r="B7479" s="104">
        <v>13</v>
      </c>
      <c r="C7479" s="226">
        <v>17.187999999999999</v>
      </c>
    </row>
    <row r="7480" spans="1:3" ht="15.6" x14ac:dyDescent="0.3">
      <c r="A7480" s="116">
        <v>45602</v>
      </c>
      <c r="B7480" s="104">
        <v>14</v>
      </c>
      <c r="C7480" s="226">
        <v>16.838000000000001</v>
      </c>
    </row>
    <row r="7481" spans="1:3" ht="15.6" x14ac:dyDescent="0.3">
      <c r="A7481" s="116">
        <v>45602</v>
      </c>
      <c r="B7481" s="104">
        <v>15</v>
      </c>
      <c r="C7481" s="226">
        <v>16.291</v>
      </c>
    </row>
    <row r="7482" spans="1:3" ht="15.6" x14ac:dyDescent="0.3">
      <c r="A7482" s="116">
        <v>45602</v>
      </c>
      <c r="B7482" s="104">
        <v>16</v>
      </c>
      <c r="C7482" s="226">
        <v>16.11</v>
      </c>
    </row>
    <row r="7483" spans="1:3" ht="15.6" x14ac:dyDescent="0.3">
      <c r="A7483" s="116">
        <v>45602</v>
      </c>
      <c r="B7483" s="104">
        <v>17</v>
      </c>
      <c r="C7483" s="226">
        <v>15.83</v>
      </c>
    </row>
    <row r="7484" spans="1:3" ht="15.6" x14ac:dyDescent="0.3">
      <c r="A7484" s="116">
        <v>45602</v>
      </c>
      <c r="B7484" s="104">
        <v>18</v>
      </c>
      <c r="C7484" s="226">
        <v>15.579000000000001</v>
      </c>
    </row>
    <row r="7485" spans="1:3" ht="15.6" x14ac:dyDescent="0.3">
      <c r="A7485" s="116">
        <v>45602</v>
      </c>
      <c r="B7485" s="104">
        <v>19</v>
      </c>
      <c r="C7485" s="226">
        <v>15.675000000000001</v>
      </c>
    </row>
    <row r="7486" spans="1:3" ht="15.6" x14ac:dyDescent="0.3">
      <c r="A7486" s="116">
        <v>45602</v>
      </c>
      <c r="B7486" s="104">
        <v>20</v>
      </c>
      <c r="C7486" s="226">
        <v>16.672000000000001</v>
      </c>
    </row>
    <row r="7487" spans="1:3" ht="15.6" x14ac:dyDescent="0.3">
      <c r="A7487" s="116">
        <v>45602</v>
      </c>
      <c r="B7487" s="104">
        <v>21</v>
      </c>
      <c r="C7487" s="226">
        <v>16.539000000000001</v>
      </c>
    </row>
    <row r="7488" spans="1:3" ht="15.6" x14ac:dyDescent="0.3">
      <c r="A7488" s="116">
        <v>45602</v>
      </c>
      <c r="B7488" s="104">
        <v>22</v>
      </c>
      <c r="C7488" s="226">
        <v>16.376000000000001</v>
      </c>
    </row>
    <row r="7489" spans="1:3" ht="15.6" x14ac:dyDescent="0.3">
      <c r="A7489" s="116">
        <v>45602</v>
      </c>
      <c r="B7489" s="104">
        <v>23</v>
      </c>
      <c r="C7489" s="226">
        <v>16.004000000000001</v>
      </c>
    </row>
    <row r="7490" spans="1:3" ht="15.6" x14ac:dyDescent="0.3">
      <c r="A7490" s="116">
        <v>45602</v>
      </c>
      <c r="B7490" s="104">
        <v>24</v>
      </c>
      <c r="C7490" s="226">
        <v>16.282</v>
      </c>
    </row>
    <row r="7491" spans="1:3" ht="15.6" x14ac:dyDescent="0.3">
      <c r="A7491" s="116">
        <v>45603</v>
      </c>
      <c r="B7491" s="104">
        <v>1</v>
      </c>
      <c r="C7491" s="226">
        <v>16.318999999999999</v>
      </c>
    </row>
    <row r="7492" spans="1:3" ht="15.6" x14ac:dyDescent="0.3">
      <c r="A7492" s="116">
        <v>45603</v>
      </c>
      <c r="B7492" s="104">
        <v>2</v>
      </c>
      <c r="C7492" s="226">
        <v>15.768000000000001</v>
      </c>
    </row>
    <row r="7493" spans="1:3" ht="15.6" x14ac:dyDescent="0.3">
      <c r="A7493" s="116">
        <v>45603</v>
      </c>
      <c r="B7493" s="104">
        <v>3</v>
      </c>
      <c r="C7493" s="226">
        <v>15.173999999999999</v>
      </c>
    </row>
    <row r="7494" spans="1:3" ht="15.6" x14ac:dyDescent="0.3">
      <c r="A7494" s="116">
        <v>45603</v>
      </c>
      <c r="B7494" s="104">
        <v>4</v>
      </c>
      <c r="C7494" s="226">
        <v>15.413</v>
      </c>
    </row>
    <row r="7495" spans="1:3" ht="15.6" x14ac:dyDescent="0.3">
      <c r="A7495" s="116">
        <v>45603</v>
      </c>
      <c r="B7495" s="104">
        <v>5</v>
      </c>
      <c r="C7495" s="226">
        <v>15.218</v>
      </c>
    </row>
    <row r="7496" spans="1:3" ht="15.6" x14ac:dyDescent="0.3">
      <c r="A7496" s="116">
        <v>45603</v>
      </c>
      <c r="B7496" s="104">
        <v>6</v>
      </c>
      <c r="C7496" s="226">
        <v>14.37</v>
      </c>
    </row>
    <row r="7497" spans="1:3" ht="15.6" x14ac:dyDescent="0.3">
      <c r="A7497" s="116">
        <v>45603</v>
      </c>
      <c r="B7497" s="104">
        <v>7</v>
      </c>
      <c r="C7497" s="226">
        <v>13.643000000000001</v>
      </c>
    </row>
    <row r="7498" spans="1:3" ht="15.6" x14ac:dyDescent="0.3">
      <c r="A7498" s="116">
        <v>45603</v>
      </c>
      <c r="B7498" s="104">
        <v>8</v>
      </c>
      <c r="C7498" s="226">
        <v>13.699</v>
      </c>
    </row>
    <row r="7499" spans="1:3" ht="15.6" x14ac:dyDescent="0.3">
      <c r="A7499" s="116">
        <v>45603</v>
      </c>
      <c r="B7499" s="104">
        <v>9</v>
      </c>
      <c r="C7499" s="226">
        <v>14.234999999999999</v>
      </c>
    </row>
    <row r="7500" spans="1:3" ht="15.6" x14ac:dyDescent="0.3">
      <c r="A7500" s="116">
        <v>45603</v>
      </c>
      <c r="B7500" s="104">
        <v>10</v>
      </c>
      <c r="C7500" s="226">
        <v>15.199</v>
      </c>
    </row>
    <row r="7501" spans="1:3" ht="15.6" x14ac:dyDescent="0.3">
      <c r="A7501" s="116">
        <v>45603</v>
      </c>
      <c r="B7501" s="104">
        <v>11</v>
      </c>
      <c r="C7501" s="226">
        <v>14.872999999999999</v>
      </c>
    </row>
    <row r="7502" spans="1:3" ht="15.6" x14ac:dyDescent="0.3">
      <c r="A7502" s="116">
        <v>45603</v>
      </c>
      <c r="B7502" s="104">
        <v>12</v>
      </c>
      <c r="C7502" s="226">
        <v>14.391</v>
      </c>
    </row>
    <row r="7503" spans="1:3" ht="15.6" x14ac:dyDescent="0.3">
      <c r="A7503" s="116">
        <v>45603</v>
      </c>
      <c r="B7503" s="104">
        <v>13</v>
      </c>
      <c r="C7503" s="226">
        <v>14.166</v>
      </c>
    </row>
    <row r="7504" spans="1:3" ht="15.6" x14ac:dyDescent="0.3">
      <c r="A7504" s="116">
        <v>45603</v>
      </c>
      <c r="B7504" s="104">
        <v>14</v>
      </c>
      <c r="C7504" s="226">
        <v>14.759</v>
      </c>
    </row>
    <row r="7505" spans="1:3" ht="15.6" x14ac:dyDescent="0.3">
      <c r="A7505" s="116">
        <v>45603</v>
      </c>
      <c r="B7505" s="104">
        <v>15</v>
      </c>
      <c r="C7505" s="226">
        <v>14.586</v>
      </c>
    </row>
    <row r="7506" spans="1:3" ht="15.6" x14ac:dyDescent="0.3">
      <c r="A7506" s="116">
        <v>45603</v>
      </c>
      <c r="B7506" s="104">
        <v>16</v>
      </c>
      <c r="C7506" s="226">
        <v>14.214</v>
      </c>
    </row>
    <row r="7507" spans="1:3" ht="15.6" x14ac:dyDescent="0.3">
      <c r="A7507" s="116">
        <v>45603</v>
      </c>
      <c r="B7507" s="104">
        <v>17</v>
      </c>
      <c r="C7507" s="226">
        <v>13.762</v>
      </c>
    </row>
    <row r="7508" spans="1:3" ht="15.6" x14ac:dyDescent="0.3">
      <c r="A7508" s="116">
        <v>45603</v>
      </c>
      <c r="B7508" s="104">
        <v>18</v>
      </c>
      <c r="C7508" s="226">
        <v>13.77</v>
      </c>
    </row>
    <row r="7509" spans="1:3" ht="15.6" x14ac:dyDescent="0.3">
      <c r="A7509" s="116">
        <v>45603</v>
      </c>
      <c r="B7509" s="104">
        <v>19</v>
      </c>
      <c r="C7509" s="226">
        <v>14.278</v>
      </c>
    </row>
    <row r="7510" spans="1:3" ht="15.6" x14ac:dyDescent="0.3">
      <c r="A7510" s="116">
        <v>45603</v>
      </c>
      <c r="B7510" s="104">
        <v>20</v>
      </c>
      <c r="C7510" s="226">
        <v>14.618</v>
      </c>
    </row>
    <row r="7511" spans="1:3" ht="15.6" x14ac:dyDescent="0.3">
      <c r="A7511" s="116">
        <v>45603</v>
      </c>
      <c r="B7511" s="104">
        <v>21</v>
      </c>
      <c r="C7511" s="226">
        <v>13.827999999999999</v>
      </c>
    </row>
    <row r="7512" spans="1:3" ht="15.6" x14ac:dyDescent="0.3">
      <c r="A7512" s="116">
        <v>45603</v>
      </c>
      <c r="B7512" s="104">
        <v>22</v>
      </c>
      <c r="C7512" s="226">
        <v>13.925000000000001</v>
      </c>
    </row>
    <row r="7513" spans="1:3" ht="15.6" x14ac:dyDescent="0.3">
      <c r="A7513" s="116">
        <v>45603</v>
      </c>
      <c r="B7513" s="104">
        <v>23</v>
      </c>
      <c r="C7513" s="226">
        <v>14.266</v>
      </c>
    </row>
    <row r="7514" spans="1:3" ht="15.6" x14ac:dyDescent="0.3">
      <c r="A7514" s="116">
        <v>45603</v>
      </c>
      <c r="B7514" s="104">
        <v>24</v>
      </c>
      <c r="C7514" s="226">
        <v>13.952999999999999</v>
      </c>
    </row>
    <row r="7515" spans="1:3" ht="15.6" x14ac:dyDescent="0.3">
      <c r="A7515" s="116">
        <v>45604</v>
      </c>
      <c r="B7515" s="104">
        <v>1</v>
      </c>
      <c r="C7515" s="226">
        <v>13.840999999999999</v>
      </c>
    </row>
    <row r="7516" spans="1:3" ht="15.6" x14ac:dyDescent="0.3">
      <c r="A7516" s="116">
        <v>45604</v>
      </c>
      <c r="B7516" s="104">
        <v>2</v>
      </c>
      <c r="C7516" s="226">
        <v>14.176</v>
      </c>
    </row>
    <row r="7517" spans="1:3" ht="15.6" x14ac:dyDescent="0.3">
      <c r="A7517" s="116">
        <v>45604</v>
      </c>
      <c r="B7517" s="104">
        <v>3</v>
      </c>
      <c r="C7517" s="226">
        <v>13.214</v>
      </c>
    </row>
    <row r="7518" spans="1:3" ht="15.6" x14ac:dyDescent="0.3">
      <c r="A7518" s="116">
        <v>45604</v>
      </c>
      <c r="B7518" s="104">
        <v>4</v>
      </c>
      <c r="C7518" s="226">
        <v>12.468</v>
      </c>
    </row>
    <row r="7519" spans="1:3" ht="15.6" x14ac:dyDescent="0.3">
      <c r="A7519" s="116">
        <v>45604</v>
      </c>
      <c r="B7519" s="104">
        <v>5</v>
      </c>
      <c r="C7519" s="226">
        <v>11.712</v>
      </c>
    </row>
    <row r="7520" spans="1:3" ht="15.6" x14ac:dyDescent="0.3">
      <c r="A7520" s="116">
        <v>45604</v>
      </c>
      <c r="B7520" s="104">
        <v>6</v>
      </c>
      <c r="C7520" s="226">
        <v>11.096</v>
      </c>
    </row>
    <row r="7521" spans="1:3" ht="15.6" x14ac:dyDescent="0.3">
      <c r="A7521" s="116">
        <v>45604</v>
      </c>
      <c r="B7521" s="104">
        <v>7</v>
      </c>
      <c r="C7521" s="226">
        <v>10.974</v>
      </c>
    </row>
    <row r="7522" spans="1:3" ht="15.6" x14ac:dyDescent="0.3">
      <c r="A7522" s="116">
        <v>45604</v>
      </c>
      <c r="B7522" s="104">
        <v>8</v>
      </c>
      <c r="C7522" s="226">
        <v>11.47</v>
      </c>
    </row>
    <row r="7523" spans="1:3" ht="15.6" x14ac:dyDescent="0.3">
      <c r="A7523" s="116">
        <v>45604</v>
      </c>
      <c r="B7523" s="104">
        <v>9</v>
      </c>
      <c r="C7523" s="226">
        <v>11.628</v>
      </c>
    </row>
    <row r="7524" spans="1:3" ht="15.6" x14ac:dyDescent="0.3">
      <c r="A7524" s="116">
        <v>45604</v>
      </c>
      <c r="B7524" s="104">
        <v>10</v>
      </c>
      <c r="C7524" s="226">
        <v>11.981999999999999</v>
      </c>
    </row>
    <row r="7525" spans="1:3" ht="15.6" x14ac:dyDescent="0.3">
      <c r="A7525" s="116">
        <v>45604</v>
      </c>
      <c r="B7525" s="104">
        <v>11</v>
      </c>
      <c r="C7525" s="226">
        <v>11.962</v>
      </c>
    </row>
    <row r="7526" spans="1:3" ht="15.6" x14ac:dyDescent="0.3">
      <c r="A7526" s="116">
        <v>45604</v>
      </c>
      <c r="B7526" s="104">
        <v>12</v>
      </c>
      <c r="C7526" s="226">
        <v>12.137</v>
      </c>
    </row>
    <row r="7527" spans="1:3" ht="15.6" x14ac:dyDescent="0.3">
      <c r="A7527" s="116">
        <v>45604</v>
      </c>
      <c r="B7527" s="104">
        <v>13</v>
      </c>
      <c r="C7527" s="226">
        <v>11.715</v>
      </c>
    </row>
    <row r="7528" spans="1:3" ht="15.6" x14ac:dyDescent="0.3">
      <c r="A7528" s="116">
        <v>45604</v>
      </c>
      <c r="B7528" s="104">
        <v>14</v>
      </c>
      <c r="C7528" s="226">
        <v>12.484</v>
      </c>
    </row>
    <row r="7529" spans="1:3" ht="15.6" x14ac:dyDescent="0.3">
      <c r="A7529" s="116">
        <v>45604</v>
      </c>
      <c r="B7529" s="104">
        <v>15</v>
      </c>
      <c r="C7529" s="226">
        <v>11.912000000000001</v>
      </c>
    </row>
    <row r="7530" spans="1:3" ht="15.6" x14ac:dyDescent="0.3">
      <c r="A7530" s="116">
        <v>45604</v>
      </c>
      <c r="B7530" s="104">
        <v>16</v>
      </c>
      <c r="C7530" s="226">
        <v>12.439</v>
      </c>
    </row>
    <row r="7531" spans="1:3" ht="15.6" x14ac:dyDescent="0.3">
      <c r="A7531" s="116">
        <v>45604</v>
      </c>
      <c r="B7531" s="104">
        <v>17</v>
      </c>
      <c r="C7531" s="226">
        <v>11.818</v>
      </c>
    </row>
    <row r="7532" spans="1:3" ht="15.6" x14ac:dyDescent="0.3">
      <c r="A7532" s="116">
        <v>45604</v>
      </c>
      <c r="B7532" s="104">
        <v>18</v>
      </c>
      <c r="C7532" s="226">
        <v>12.741</v>
      </c>
    </row>
    <row r="7533" spans="1:3" ht="15.6" x14ac:dyDescent="0.3">
      <c r="A7533" s="116">
        <v>45604</v>
      </c>
      <c r="B7533" s="104">
        <v>19</v>
      </c>
      <c r="C7533" s="226">
        <v>12.127000000000001</v>
      </c>
    </row>
    <row r="7534" spans="1:3" ht="15.6" x14ac:dyDescent="0.3">
      <c r="A7534" s="116">
        <v>45604</v>
      </c>
      <c r="B7534" s="104">
        <v>20</v>
      </c>
      <c r="C7534" s="226">
        <v>12.451000000000001</v>
      </c>
    </row>
    <row r="7535" spans="1:3" ht="15.6" x14ac:dyDescent="0.3">
      <c r="A7535" s="116">
        <v>45604</v>
      </c>
      <c r="B7535" s="104">
        <v>21</v>
      </c>
      <c r="C7535" s="226">
        <v>12.004</v>
      </c>
    </row>
    <row r="7536" spans="1:3" ht="15.6" x14ac:dyDescent="0.3">
      <c r="A7536" s="116">
        <v>45604</v>
      </c>
      <c r="B7536" s="104">
        <v>22</v>
      </c>
      <c r="C7536" s="226">
        <v>12.161</v>
      </c>
    </row>
    <row r="7537" spans="1:3" ht="15.6" x14ac:dyDescent="0.3">
      <c r="A7537" s="116">
        <v>45604</v>
      </c>
      <c r="B7537" s="104">
        <v>23</v>
      </c>
      <c r="C7537" s="226">
        <v>11.750999999999999</v>
      </c>
    </row>
    <row r="7538" spans="1:3" ht="15.6" x14ac:dyDescent="0.3">
      <c r="A7538" s="116">
        <v>45604</v>
      </c>
      <c r="B7538" s="104">
        <v>24</v>
      </c>
      <c r="C7538" s="226">
        <v>12.176</v>
      </c>
    </row>
    <row r="7539" spans="1:3" ht="15.6" x14ac:dyDescent="0.3">
      <c r="A7539" s="116">
        <v>45605</v>
      </c>
      <c r="B7539" s="104">
        <v>1</v>
      </c>
      <c r="C7539" s="226">
        <v>12.061999999999999</v>
      </c>
    </row>
    <row r="7540" spans="1:3" ht="15.6" x14ac:dyDescent="0.3">
      <c r="A7540" s="116">
        <v>45605</v>
      </c>
      <c r="B7540" s="104">
        <v>2</v>
      </c>
      <c r="C7540" s="226">
        <v>12.419</v>
      </c>
    </row>
    <row r="7541" spans="1:3" ht="15.6" x14ac:dyDescent="0.3">
      <c r="A7541" s="116">
        <v>45605</v>
      </c>
      <c r="B7541" s="104">
        <v>3</v>
      </c>
      <c r="C7541" s="226">
        <v>11.346</v>
      </c>
    </row>
    <row r="7542" spans="1:3" ht="15.6" x14ac:dyDescent="0.3">
      <c r="A7542" s="116">
        <v>45605</v>
      </c>
      <c r="B7542" s="104">
        <v>4</v>
      </c>
      <c r="C7542" s="226">
        <v>12.035</v>
      </c>
    </row>
    <row r="7543" spans="1:3" ht="15.6" x14ac:dyDescent="0.3">
      <c r="A7543" s="116">
        <v>45605</v>
      </c>
      <c r="B7543" s="104">
        <v>5</v>
      </c>
      <c r="C7543" s="226">
        <v>11.753</v>
      </c>
    </row>
    <row r="7544" spans="1:3" ht="15.6" x14ac:dyDescent="0.3">
      <c r="A7544" s="116">
        <v>45605</v>
      </c>
      <c r="B7544" s="104">
        <v>6</v>
      </c>
      <c r="C7544" s="226">
        <v>12.215999999999999</v>
      </c>
    </row>
    <row r="7545" spans="1:3" ht="15.6" x14ac:dyDescent="0.3">
      <c r="A7545" s="116">
        <v>45605</v>
      </c>
      <c r="B7545" s="104">
        <v>7</v>
      </c>
      <c r="C7545" s="226">
        <v>10.975</v>
      </c>
    </row>
    <row r="7546" spans="1:3" ht="15.6" x14ac:dyDescent="0.3">
      <c r="A7546" s="116">
        <v>45605</v>
      </c>
      <c r="B7546" s="104">
        <v>8</v>
      </c>
      <c r="C7546" s="226">
        <v>11.42</v>
      </c>
    </row>
    <row r="7547" spans="1:3" ht="15.6" x14ac:dyDescent="0.3">
      <c r="A7547" s="116">
        <v>45605</v>
      </c>
      <c r="B7547" s="104">
        <v>9</v>
      </c>
      <c r="C7547" s="226">
        <v>11.321999999999999</v>
      </c>
    </row>
    <row r="7548" spans="1:3" ht="15.6" x14ac:dyDescent="0.3">
      <c r="A7548" s="116">
        <v>45605</v>
      </c>
      <c r="B7548" s="104">
        <v>10</v>
      </c>
      <c r="C7548" s="226">
        <v>11.007</v>
      </c>
    </row>
    <row r="7549" spans="1:3" ht="15.6" x14ac:dyDescent="0.3">
      <c r="A7549" s="116">
        <v>45605</v>
      </c>
      <c r="B7549" s="104">
        <v>11</v>
      </c>
      <c r="C7549" s="226">
        <v>10.664999999999999</v>
      </c>
    </row>
    <row r="7550" spans="1:3" ht="15.6" x14ac:dyDescent="0.3">
      <c r="A7550" s="116">
        <v>45605</v>
      </c>
      <c r="B7550" s="104">
        <v>12</v>
      </c>
      <c r="C7550" s="226">
        <v>10.625999999999999</v>
      </c>
    </row>
    <row r="7551" spans="1:3" ht="15.6" x14ac:dyDescent="0.3">
      <c r="A7551" s="116">
        <v>45605</v>
      </c>
      <c r="B7551" s="104">
        <v>13</v>
      </c>
      <c r="C7551" s="226">
        <v>10.82</v>
      </c>
    </row>
    <row r="7552" spans="1:3" ht="15.6" x14ac:dyDescent="0.3">
      <c r="A7552" s="116">
        <v>45605</v>
      </c>
      <c r="B7552" s="104">
        <v>14</v>
      </c>
      <c r="C7552" s="226">
        <v>10.872999999999999</v>
      </c>
    </row>
    <row r="7553" spans="1:3" ht="15.6" x14ac:dyDescent="0.3">
      <c r="A7553" s="116">
        <v>45605</v>
      </c>
      <c r="B7553" s="104">
        <v>15</v>
      </c>
      <c r="C7553" s="226">
        <v>10.742000000000001</v>
      </c>
    </row>
    <row r="7554" spans="1:3" ht="15.6" x14ac:dyDescent="0.3">
      <c r="A7554" s="116">
        <v>45605</v>
      </c>
      <c r="B7554" s="104">
        <v>16</v>
      </c>
      <c r="C7554" s="226">
        <v>10.378</v>
      </c>
    </row>
    <row r="7555" spans="1:3" ht="15.6" x14ac:dyDescent="0.3">
      <c r="A7555" s="116">
        <v>45605</v>
      </c>
      <c r="B7555" s="104">
        <v>17</v>
      </c>
      <c r="C7555" s="226">
        <v>10.311999999999999</v>
      </c>
    </row>
    <row r="7556" spans="1:3" ht="15.6" x14ac:dyDescent="0.3">
      <c r="A7556" s="116">
        <v>45605</v>
      </c>
      <c r="B7556" s="104">
        <v>18</v>
      </c>
      <c r="C7556" s="226">
        <v>10.407999999999999</v>
      </c>
    </row>
    <row r="7557" spans="1:3" ht="15.6" x14ac:dyDescent="0.3">
      <c r="A7557" s="116">
        <v>45605</v>
      </c>
      <c r="B7557" s="104">
        <v>19</v>
      </c>
      <c r="C7557" s="226">
        <v>9.9920000000000009</v>
      </c>
    </row>
    <row r="7558" spans="1:3" ht="15.6" x14ac:dyDescent="0.3">
      <c r="A7558" s="116">
        <v>45605</v>
      </c>
      <c r="B7558" s="104">
        <v>20</v>
      </c>
      <c r="C7558" s="226">
        <v>10.122999999999999</v>
      </c>
    </row>
    <row r="7559" spans="1:3" ht="15.6" x14ac:dyDescent="0.3">
      <c r="A7559" s="116">
        <v>45605</v>
      </c>
      <c r="B7559" s="104">
        <v>21</v>
      </c>
      <c r="C7559" s="226">
        <v>9.8940000000000001</v>
      </c>
    </row>
    <row r="7560" spans="1:3" ht="15.6" x14ac:dyDescent="0.3">
      <c r="A7560" s="116">
        <v>45605</v>
      </c>
      <c r="B7560" s="104">
        <v>22</v>
      </c>
      <c r="C7560" s="226">
        <v>9.9990000000000006</v>
      </c>
    </row>
    <row r="7561" spans="1:3" ht="15.6" x14ac:dyDescent="0.3">
      <c r="A7561" s="116">
        <v>45605</v>
      </c>
      <c r="B7561" s="104">
        <v>23</v>
      </c>
      <c r="C7561" s="226">
        <v>9.9710000000000001</v>
      </c>
    </row>
    <row r="7562" spans="1:3" ht="15.6" x14ac:dyDescent="0.3">
      <c r="A7562" s="116">
        <v>45605</v>
      </c>
      <c r="B7562" s="104">
        <v>24</v>
      </c>
      <c r="C7562" s="226">
        <v>10.425000000000001</v>
      </c>
    </row>
    <row r="7563" spans="1:3" ht="15.6" x14ac:dyDescent="0.3">
      <c r="A7563" s="116">
        <v>45606</v>
      </c>
      <c r="B7563" s="104">
        <v>1</v>
      </c>
      <c r="C7563" s="226">
        <v>10.285</v>
      </c>
    </row>
    <row r="7564" spans="1:3" ht="15.6" x14ac:dyDescent="0.3">
      <c r="A7564" s="116">
        <v>45606</v>
      </c>
      <c r="B7564" s="104">
        <v>2</v>
      </c>
      <c r="C7564" s="226">
        <v>10.31</v>
      </c>
    </row>
    <row r="7565" spans="1:3" ht="15.6" x14ac:dyDescent="0.3">
      <c r="A7565" s="116">
        <v>45606</v>
      </c>
      <c r="B7565" s="104">
        <v>3</v>
      </c>
      <c r="C7565" s="226">
        <v>9.7270000000000003</v>
      </c>
    </row>
    <row r="7566" spans="1:3" ht="15.6" x14ac:dyDescent="0.3">
      <c r="A7566" s="116">
        <v>45606</v>
      </c>
      <c r="B7566" s="104">
        <v>4</v>
      </c>
      <c r="C7566" s="226">
        <v>9.9550000000000001</v>
      </c>
    </row>
    <row r="7567" spans="1:3" ht="15.6" x14ac:dyDescent="0.3">
      <c r="A7567" s="116">
        <v>45606</v>
      </c>
      <c r="B7567" s="104">
        <v>5</v>
      </c>
      <c r="C7567" s="226">
        <v>9.7200000000000006</v>
      </c>
    </row>
    <row r="7568" spans="1:3" ht="15.6" x14ac:dyDescent="0.3">
      <c r="A7568" s="116">
        <v>45606</v>
      </c>
      <c r="B7568" s="104">
        <v>6</v>
      </c>
      <c r="C7568" s="226">
        <v>9.8870000000000005</v>
      </c>
    </row>
    <row r="7569" spans="1:3" ht="15.6" x14ac:dyDescent="0.3">
      <c r="A7569" s="116">
        <v>45606</v>
      </c>
      <c r="B7569" s="104">
        <v>7</v>
      </c>
      <c r="C7569" s="226">
        <v>8.7829999999999995</v>
      </c>
    </row>
    <row r="7570" spans="1:3" ht="15.6" x14ac:dyDescent="0.3">
      <c r="A7570" s="116">
        <v>45606</v>
      </c>
      <c r="B7570" s="104">
        <v>8</v>
      </c>
      <c r="C7570" s="226">
        <v>9.6370000000000005</v>
      </c>
    </row>
    <row r="7571" spans="1:3" ht="15.6" x14ac:dyDescent="0.3">
      <c r="A7571" s="116">
        <v>45606</v>
      </c>
      <c r="B7571" s="104">
        <v>9</v>
      </c>
      <c r="C7571" s="226">
        <v>9.2550000000000008</v>
      </c>
    </row>
    <row r="7572" spans="1:3" ht="15.6" x14ac:dyDescent="0.3">
      <c r="A7572" s="116">
        <v>45606</v>
      </c>
      <c r="B7572" s="104">
        <v>10</v>
      </c>
      <c r="C7572" s="226">
        <v>9.7170000000000005</v>
      </c>
    </row>
    <row r="7573" spans="1:3" ht="15.6" x14ac:dyDescent="0.3">
      <c r="A7573" s="116">
        <v>45606</v>
      </c>
      <c r="B7573" s="104">
        <v>11</v>
      </c>
      <c r="C7573" s="226">
        <v>9.5890000000000004</v>
      </c>
    </row>
    <row r="7574" spans="1:3" ht="15.6" x14ac:dyDescent="0.3">
      <c r="A7574" s="116">
        <v>45606</v>
      </c>
      <c r="B7574" s="104">
        <v>12</v>
      </c>
      <c r="C7574" s="226">
        <v>9.9320000000000004</v>
      </c>
    </row>
    <row r="7575" spans="1:3" ht="15.6" x14ac:dyDescent="0.3">
      <c r="A7575" s="116">
        <v>45606</v>
      </c>
      <c r="B7575" s="104">
        <v>13</v>
      </c>
      <c r="C7575" s="226">
        <v>10.089</v>
      </c>
    </row>
    <row r="7576" spans="1:3" ht="15.6" x14ac:dyDescent="0.3">
      <c r="A7576" s="116">
        <v>45606</v>
      </c>
      <c r="B7576" s="104">
        <v>14</v>
      </c>
      <c r="C7576" s="226">
        <v>10.429</v>
      </c>
    </row>
    <row r="7577" spans="1:3" ht="15.6" x14ac:dyDescent="0.3">
      <c r="A7577" s="116">
        <v>45606</v>
      </c>
      <c r="B7577" s="104">
        <v>15</v>
      </c>
      <c r="C7577" s="226">
        <v>10.284000000000001</v>
      </c>
    </row>
    <row r="7578" spans="1:3" ht="15.6" x14ac:dyDescent="0.3">
      <c r="A7578" s="116">
        <v>45606</v>
      </c>
      <c r="B7578" s="104">
        <v>16</v>
      </c>
      <c r="C7578" s="226">
        <v>10.055</v>
      </c>
    </row>
    <row r="7579" spans="1:3" ht="15.6" x14ac:dyDescent="0.3">
      <c r="A7579" s="116">
        <v>45606</v>
      </c>
      <c r="B7579" s="104">
        <v>17</v>
      </c>
      <c r="C7579" s="226">
        <v>9.8849999999999998</v>
      </c>
    </row>
    <row r="7580" spans="1:3" ht="15.6" x14ac:dyDescent="0.3">
      <c r="A7580" s="116">
        <v>45606</v>
      </c>
      <c r="B7580" s="104">
        <v>18</v>
      </c>
      <c r="C7580" s="226">
        <v>10.141999999999999</v>
      </c>
    </row>
    <row r="7581" spans="1:3" ht="15.6" x14ac:dyDescent="0.3">
      <c r="A7581" s="116">
        <v>45606</v>
      </c>
      <c r="B7581" s="104">
        <v>19</v>
      </c>
      <c r="C7581" s="226">
        <v>10.739000000000001</v>
      </c>
    </row>
    <row r="7582" spans="1:3" ht="15.6" x14ac:dyDescent="0.3">
      <c r="A7582" s="116">
        <v>45606</v>
      </c>
      <c r="B7582" s="104">
        <v>20</v>
      </c>
      <c r="C7582" s="226">
        <v>11.127000000000001</v>
      </c>
    </row>
    <row r="7583" spans="1:3" ht="15.6" x14ac:dyDescent="0.3">
      <c r="A7583" s="116">
        <v>45606</v>
      </c>
      <c r="B7583" s="104">
        <v>21</v>
      </c>
      <c r="C7583" s="226">
        <v>10.807</v>
      </c>
    </row>
    <row r="7584" spans="1:3" ht="15.6" x14ac:dyDescent="0.3">
      <c r="A7584" s="116">
        <v>45606</v>
      </c>
      <c r="B7584" s="104">
        <v>22</v>
      </c>
      <c r="C7584" s="226">
        <v>10.568</v>
      </c>
    </row>
    <row r="7585" spans="1:3" ht="15.6" x14ac:dyDescent="0.3">
      <c r="A7585" s="116">
        <v>45606</v>
      </c>
      <c r="B7585" s="104">
        <v>23</v>
      </c>
      <c r="C7585" s="226">
        <v>10.481</v>
      </c>
    </row>
    <row r="7586" spans="1:3" ht="15.6" x14ac:dyDescent="0.3">
      <c r="A7586" s="116">
        <v>45606</v>
      </c>
      <c r="B7586" s="104">
        <v>24</v>
      </c>
      <c r="C7586" s="226">
        <v>10.874000000000001</v>
      </c>
    </row>
    <row r="7587" spans="1:3" ht="15.6" x14ac:dyDescent="0.3">
      <c r="A7587" s="116">
        <v>45607</v>
      </c>
      <c r="B7587" s="104">
        <v>1</v>
      </c>
      <c r="C7587" s="226">
        <v>11.944000000000001</v>
      </c>
    </row>
    <row r="7588" spans="1:3" ht="15.6" x14ac:dyDescent="0.3">
      <c r="A7588" s="116">
        <v>45607</v>
      </c>
      <c r="B7588" s="104">
        <v>2</v>
      </c>
      <c r="C7588" s="226">
        <v>12.257999999999999</v>
      </c>
    </row>
    <row r="7589" spans="1:3" ht="15.6" x14ac:dyDescent="0.3">
      <c r="A7589" s="116">
        <v>45607</v>
      </c>
      <c r="B7589" s="104">
        <v>3</v>
      </c>
      <c r="C7589" s="226">
        <v>12.62</v>
      </c>
    </row>
    <row r="7590" spans="1:3" ht="15.6" x14ac:dyDescent="0.3">
      <c r="A7590" s="116">
        <v>45607</v>
      </c>
      <c r="B7590" s="104">
        <v>4</v>
      </c>
      <c r="C7590" s="226">
        <v>12.64</v>
      </c>
    </row>
    <row r="7591" spans="1:3" ht="15.6" x14ac:dyDescent="0.3">
      <c r="A7591" s="116">
        <v>45607</v>
      </c>
      <c r="B7591" s="104">
        <v>5</v>
      </c>
      <c r="C7591" s="226">
        <v>12.228</v>
      </c>
    </row>
    <row r="7592" spans="1:3" ht="15.6" x14ac:dyDescent="0.3">
      <c r="A7592" s="116">
        <v>45607</v>
      </c>
      <c r="B7592" s="104">
        <v>6</v>
      </c>
      <c r="C7592" s="226">
        <v>12.525</v>
      </c>
    </row>
    <row r="7593" spans="1:3" ht="15.6" x14ac:dyDescent="0.3">
      <c r="A7593" s="116">
        <v>45607</v>
      </c>
      <c r="B7593" s="104">
        <v>7</v>
      </c>
      <c r="C7593" s="226">
        <v>12.61</v>
      </c>
    </row>
    <row r="7594" spans="1:3" ht="15.6" x14ac:dyDescent="0.3">
      <c r="A7594" s="116">
        <v>45607</v>
      </c>
      <c r="B7594" s="104">
        <v>8</v>
      </c>
      <c r="C7594" s="226">
        <v>13.722</v>
      </c>
    </row>
    <row r="7595" spans="1:3" ht="15.6" x14ac:dyDescent="0.3">
      <c r="A7595" s="116">
        <v>45607</v>
      </c>
      <c r="B7595" s="104">
        <v>9</v>
      </c>
      <c r="C7595" s="226">
        <v>13.275</v>
      </c>
    </row>
    <row r="7596" spans="1:3" ht="15.6" x14ac:dyDescent="0.3">
      <c r="A7596" s="116">
        <v>45607</v>
      </c>
      <c r="B7596" s="104">
        <v>10</v>
      </c>
      <c r="C7596" s="226">
        <v>14.545</v>
      </c>
    </row>
    <row r="7597" spans="1:3" ht="15.6" x14ac:dyDescent="0.3">
      <c r="A7597" s="116">
        <v>45607</v>
      </c>
      <c r="B7597" s="104">
        <v>11</v>
      </c>
      <c r="C7597" s="226">
        <v>15.064</v>
      </c>
    </row>
    <row r="7598" spans="1:3" ht="15.6" x14ac:dyDescent="0.3">
      <c r="A7598" s="116">
        <v>45607</v>
      </c>
      <c r="B7598" s="104">
        <v>12</v>
      </c>
      <c r="C7598" s="226">
        <v>14.282999999999999</v>
      </c>
    </row>
    <row r="7599" spans="1:3" ht="15.6" x14ac:dyDescent="0.3">
      <c r="A7599" s="116">
        <v>45607</v>
      </c>
      <c r="B7599" s="104">
        <v>13</v>
      </c>
      <c r="C7599" s="226">
        <v>13.868</v>
      </c>
    </row>
    <row r="7600" spans="1:3" ht="15.6" x14ac:dyDescent="0.3">
      <c r="A7600" s="116">
        <v>45607</v>
      </c>
      <c r="B7600" s="104">
        <v>14</v>
      </c>
      <c r="C7600" s="226">
        <v>14.17</v>
      </c>
    </row>
    <row r="7601" spans="1:3" ht="15.6" x14ac:dyDescent="0.3">
      <c r="A7601" s="116">
        <v>45607</v>
      </c>
      <c r="B7601" s="104">
        <v>15</v>
      </c>
      <c r="C7601" s="226">
        <v>14.132999999999999</v>
      </c>
    </row>
    <row r="7602" spans="1:3" ht="15.6" x14ac:dyDescent="0.3">
      <c r="A7602" s="116">
        <v>45607</v>
      </c>
      <c r="B7602" s="104">
        <v>16</v>
      </c>
      <c r="C7602" s="226">
        <v>14.954000000000001</v>
      </c>
    </row>
    <row r="7603" spans="1:3" ht="15.6" x14ac:dyDescent="0.3">
      <c r="A7603" s="116">
        <v>45607</v>
      </c>
      <c r="B7603" s="104">
        <v>17</v>
      </c>
      <c r="C7603" s="226">
        <v>14.528</v>
      </c>
    </row>
    <row r="7604" spans="1:3" ht="15.6" x14ac:dyDescent="0.3">
      <c r="A7604" s="116">
        <v>45607</v>
      </c>
      <c r="B7604" s="104">
        <v>18</v>
      </c>
      <c r="C7604" s="226">
        <v>14.805</v>
      </c>
    </row>
    <row r="7605" spans="1:3" ht="15.6" x14ac:dyDescent="0.3">
      <c r="A7605" s="116">
        <v>45607</v>
      </c>
      <c r="B7605" s="104">
        <v>19</v>
      </c>
      <c r="C7605" s="226">
        <v>14.792999999999999</v>
      </c>
    </row>
    <row r="7606" spans="1:3" ht="15.6" x14ac:dyDescent="0.3">
      <c r="A7606" s="116">
        <v>45607</v>
      </c>
      <c r="B7606" s="104">
        <v>20</v>
      </c>
      <c r="C7606" s="226">
        <v>15.06</v>
      </c>
    </row>
    <row r="7607" spans="1:3" ht="15.6" x14ac:dyDescent="0.3">
      <c r="A7607" s="116">
        <v>45607</v>
      </c>
      <c r="B7607" s="104">
        <v>21</v>
      </c>
      <c r="C7607" s="226">
        <v>14.612</v>
      </c>
    </row>
    <row r="7608" spans="1:3" ht="15.6" x14ac:dyDescent="0.3">
      <c r="A7608" s="116">
        <v>45607</v>
      </c>
      <c r="B7608" s="104">
        <v>22</v>
      </c>
      <c r="C7608" s="226">
        <v>15.423999999999999</v>
      </c>
    </row>
    <row r="7609" spans="1:3" ht="15.6" x14ac:dyDescent="0.3">
      <c r="A7609" s="116">
        <v>45607</v>
      </c>
      <c r="B7609" s="104">
        <v>23</v>
      </c>
      <c r="C7609" s="226">
        <v>15.57</v>
      </c>
    </row>
    <row r="7610" spans="1:3" ht="15.6" x14ac:dyDescent="0.3">
      <c r="A7610" s="116">
        <v>45607</v>
      </c>
      <c r="B7610" s="104">
        <v>24</v>
      </c>
      <c r="C7610" s="226">
        <v>15.63</v>
      </c>
    </row>
    <row r="7611" spans="1:3" ht="15.6" x14ac:dyDescent="0.3">
      <c r="A7611" s="116">
        <v>45608</v>
      </c>
      <c r="B7611" s="104">
        <v>1</v>
      </c>
      <c r="C7611" s="226">
        <v>16.178000000000001</v>
      </c>
    </row>
    <row r="7612" spans="1:3" ht="15.6" x14ac:dyDescent="0.3">
      <c r="A7612" s="116">
        <v>45608</v>
      </c>
      <c r="B7612" s="104">
        <v>2</v>
      </c>
      <c r="C7612" s="226">
        <v>15.786</v>
      </c>
    </row>
    <row r="7613" spans="1:3" ht="15.6" x14ac:dyDescent="0.3">
      <c r="A7613" s="116">
        <v>45608</v>
      </c>
      <c r="B7613" s="104">
        <v>3</v>
      </c>
      <c r="C7613" s="226">
        <v>14.637</v>
      </c>
    </row>
    <row r="7614" spans="1:3" ht="15.6" x14ac:dyDescent="0.3">
      <c r="A7614" s="116">
        <v>45608</v>
      </c>
      <c r="B7614" s="104">
        <v>4</v>
      </c>
      <c r="C7614" s="226">
        <v>15.551</v>
      </c>
    </row>
    <row r="7615" spans="1:3" ht="15.6" x14ac:dyDescent="0.3">
      <c r="A7615" s="116">
        <v>45608</v>
      </c>
      <c r="B7615" s="104">
        <v>5</v>
      </c>
      <c r="C7615" s="226">
        <v>15.109</v>
      </c>
    </row>
    <row r="7616" spans="1:3" ht="15.6" x14ac:dyDescent="0.3">
      <c r="A7616" s="116">
        <v>45608</v>
      </c>
      <c r="B7616" s="104">
        <v>6</v>
      </c>
      <c r="C7616" s="226">
        <v>15.159000000000001</v>
      </c>
    </row>
    <row r="7617" spans="1:3" ht="15.6" x14ac:dyDescent="0.3">
      <c r="A7617" s="116">
        <v>45608</v>
      </c>
      <c r="B7617" s="104">
        <v>7</v>
      </c>
      <c r="C7617" s="226">
        <v>15.238</v>
      </c>
    </row>
    <row r="7618" spans="1:3" ht="15.6" x14ac:dyDescent="0.3">
      <c r="A7618" s="116">
        <v>45608</v>
      </c>
      <c r="B7618" s="104">
        <v>8</v>
      </c>
      <c r="C7618" s="226">
        <v>16.327000000000002</v>
      </c>
    </row>
    <row r="7619" spans="1:3" ht="15.6" x14ac:dyDescent="0.3">
      <c r="A7619" s="116">
        <v>45608</v>
      </c>
      <c r="B7619" s="104">
        <v>9</v>
      </c>
      <c r="C7619" s="226">
        <v>16.460999999999999</v>
      </c>
    </row>
    <row r="7620" spans="1:3" ht="15.6" x14ac:dyDescent="0.3">
      <c r="A7620" s="116">
        <v>45608</v>
      </c>
      <c r="B7620" s="104">
        <v>10</v>
      </c>
      <c r="C7620" s="226">
        <v>16.437000000000001</v>
      </c>
    </row>
    <row r="7621" spans="1:3" ht="15.6" x14ac:dyDescent="0.3">
      <c r="A7621" s="116">
        <v>45608</v>
      </c>
      <c r="B7621" s="104">
        <v>11</v>
      </c>
      <c r="C7621" s="226">
        <v>16.670999999999999</v>
      </c>
    </row>
    <row r="7622" spans="1:3" ht="15.6" x14ac:dyDescent="0.3">
      <c r="A7622" s="116">
        <v>45608</v>
      </c>
      <c r="B7622" s="104">
        <v>12</v>
      </c>
      <c r="C7622" s="226">
        <v>17.227</v>
      </c>
    </row>
    <row r="7623" spans="1:3" ht="15.6" x14ac:dyDescent="0.3">
      <c r="A7623" s="116">
        <v>45608</v>
      </c>
      <c r="B7623" s="104">
        <v>13</v>
      </c>
      <c r="C7623" s="226">
        <v>17.084</v>
      </c>
    </row>
    <row r="7624" spans="1:3" ht="15.6" x14ac:dyDescent="0.3">
      <c r="A7624" s="116">
        <v>45608</v>
      </c>
      <c r="B7624" s="104">
        <v>14</v>
      </c>
      <c r="C7624" s="226">
        <v>17.192</v>
      </c>
    </row>
    <row r="7625" spans="1:3" ht="15.6" x14ac:dyDescent="0.3">
      <c r="A7625" s="116">
        <v>45608</v>
      </c>
      <c r="B7625" s="104">
        <v>15</v>
      </c>
      <c r="C7625" s="226">
        <v>16.716000000000001</v>
      </c>
    </row>
    <row r="7626" spans="1:3" ht="15.6" x14ac:dyDescent="0.3">
      <c r="A7626" s="116">
        <v>45608</v>
      </c>
      <c r="B7626" s="104">
        <v>16</v>
      </c>
      <c r="C7626" s="226">
        <v>16.713000000000001</v>
      </c>
    </row>
    <row r="7627" spans="1:3" ht="15.6" x14ac:dyDescent="0.3">
      <c r="A7627" s="116">
        <v>45608</v>
      </c>
      <c r="B7627" s="104">
        <v>17</v>
      </c>
      <c r="C7627" s="226">
        <v>15.786</v>
      </c>
    </row>
    <row r="7628" spans="1:3" ht="15.6" x14ac:dyDescent="0.3">
      <c r="A7628" s="116">
        <v>45608</v>
      </c>
      <c r="B7628" s="104">
        <v>18</v>
      </c>
      <c r="C7628" s="226">
        <v>15.946999999999999</v>
      </c>
    </row>
    <row r="7629" spans="1:3" ht="15.6" x14ac:dyDescent="0.3">
      <c r="A7629" s="116">
        <v>45608</v>
      </c>
      <c r="B7629" s="104">
        <v>19</v>
      </c>
      <c r="C7629" s="226">
        <v>15.332000000000001</v>
      </c>
    </row>
    <row r="7630" spans="1:3" ht="15.6" x14ac:dyDescent="0.3">
      <c r="A7630" s="116">
        <v>45608</v>
      </c>
      <c r="B7630" s="104">
        <v>20</v>
      </c>
      <c r="C7630" s="226">
        <v>15.785</v>
      </c>
    </row>
    <row r="7631" spans="1:3" ht="15.6" x14ac:dyDescent="0.3">
      <c r="A7631" s="116">
        <v>45608</v>
      </c>
      <c r="B7631" s="104">
        <v>21</v>
      </c>
      <c r="C7631" s="226">
        <v>14.865</v>
      </c>
    </row>
    <row r="7632" spans="1:3" ht="15.6" x14ac:dyDescent="0.3">
      <c r="A7632" s="116">
        <v>45608</v>
      </c>
      <c r="B7632" s="104">
        <v>22</v>
      </c>
      <c r="C7632" s="226">
        <v>15.433</v>
      </c>
    </row>
    <row r="7633" spans="1:3" ht="15.6" x14ac:dyDescent="0.3">
      <c r="A7633" s="116">
        <v>45608</v>
      </c>
      <c r="B7633" s="104">
        <v>23</v>
      </c>
      <c r="C7633" s="226">
        <v>15.128</v>
      </c>
    </row>
    <row r="7634" spans="1:3" ht="15.6" x14ac:dyDescent="0.3">
      <c r="A7634" s="116">
        <v>45608</v>
      </c>
      <c r="B7634" s="104">
        <v>24</v>
      </c>
      <c r="C7634" s="226">
        <v>15.214</v>
      </c>
    </row>
    <row r="7635" spans="1:3" ht="15.6" x14ac:dyDescent="0.3">
      <c r="A7635" s="116">
        <v>45609</v>
      </c>
      <c r="B7635" s="104">
        <v>1</v>
      </c>
      <c r="C7635" s="226">
        <v>15.032</v>
      </c>
    </row>
    <row r="7636" spans="1:3" ht="15.6" x14ac:dyDescent="0.3">
      <c r="A7636" s="116">
        <v>45609</v>
      </c>
      <c r="B7636" s="104">
        <v>2</v>
      </c>
      <c r="C7636" s="226">
        <v>14.913</v>
      </c>
    </row>
    <row r="7637" spans="1:3" ht="15.6" x14ac:dyDescent="0.3">
      <c r="A7637" s="116">
        <v>45609</v>
      </c>
      <c r="B7637" s="104">
        <v>3</v>
      </c>
      <c r="C7637" s="226">
        <v>14.87</v>
      </c>
    </row>
    <row r="7638" spans="1:3" ht="15.6" x14ac:dyDescent="0.3">
      <c r="A7638" s="116">
        <v>45609</v>
      </c>
      <c r="B7638" s="104">
        <v>4</v>
      </c>
      <c r="C7638" s="226">
        <v>15.119</v>
      </c>
    </row>
    <row r="7639" spans="1:3" ht="15.6" x14ac:dyDescent="0.3">
      <c r="A7639" s="116">
        <v>45609</v>
      </c>
      <c r="B7639" s="104">
        <v>5</v>
      </c>
      <c r="C7639" s="226">
        <v>14.227</v>
      </c>
    </row>
    <row r="7640" spans="1:3" ht="15.6" x14ac:dyDescent="0.3">
      <c r="A7640" s="116">
        <v>45609</v>
      </c>
      <c r="B7640" s="104">
        <v>6</v>
      </c>
      <c r="C7640" s="226">
        <v>14.515000000000001</v>
      </c>
    </row>
    <row r="7641" spans="1:3" ht="15.6" x14ac:dyDescent="0.3">
      <c r="A7641" s="116">
        <v>45609</v>
      </c>
      <c r="B7641" s="104">
        <v>7</v>
      </c>
      <c r="C7641" s="226">
        <v>14.601000000000001</v>
      </c>
    </row>
    <row r="7642" spans="1:3" ht="15.6" x14ac:dyDescent="0.3">
      <c r="A7642" s="116">
        <v>45609</v>
      </c>
      <c r="B7642" s="104">
        <v>8</v>
      </c>
      <c r="C7642" s="226">
        <v>16.395</v>
      </c>
    </row>
    <row r="7643" spans="1:3" ht="15.6" x14ac:dyDescent="0.3">
      <c r="A7643" s="116">
        <v>45609</v>
      </c>
      <c r="B7643" s="104">
        <v>9</v>
      </c>
      <c r="C7643" s="226">
        <v>16.722000000000001</v>
      </c>
    </row>
    <row r="7644" spans="1:3" ht="15.6" x14ac:dyDescent="0.3">
      <c r="A7644" s="116">
        <v>45609</v>
      </c>
      <c r="B7644" s="104">
        <v>10</v>
      </c>
      <c r="C7644" s="226">
        <v>16.527000000000001</v>
      </c>
    </row>
    <row r="7645" spans="1:3" ht="15.6" x14ac:dyDescent="0.3">
      <c r="A7645" s="116">
        <v>45609</v>
      </c>
      <c r="B7645" s="104">
        <v>11</v>
      </c>
      <c r="C7645" s="226">
        <v>17.038</v>
      </c>
    </row>
    <row r="7646" spans="1:3" ht="15.6" x14ac:dyDescent="0.3">
      <c r="A7646" s="116">
        <v>45609</v>
      </c>
      <c r="B7646" s="104">
        <v>12</v>
      </c>
      <c r="C7646" s="226">
        <v>16.349</v>
      </c>
    </row>
    <row r="7647" spans="1:3" ht="15.6" x14ac:dyDescent="0.3">
      <c r="A7647" s="116">
        <v>45609</v>
      </c>
      <c r="B7647" s="104">
        <v>13</v>
      </c>
      <c r="C7647" s="226">
        <v>16.265999999999998</v>
      </c>
    </row>
    <row r="7648" spans="1:3" ht="15.6" x14ac:dyDescent="0.3">
      <c r="A7648" s="116">
        <v>45609</v>
      </c>
      <c r="B7648" s="104">
        <v>14</v>
      </c>
      <c r="C7648" s="226">
        <v>16.943999999999999</v>
      </c>
    </row>
    <row r="7649" spans="1:3" ht="15.6" x14ac:dyDescent="0.3">
      <c r="A7649" s="116">
        <v>45609</v>
      </c>
      <c r="B7649" s="104">
        <v>15</v>
      </c>
      <c r="C7649" s="226">
        <v>16.568000000000001</v>
      </c>
    </row>
    <row r="7650" spans="1:3" ht="15.6" x14ac:dyDescent="0.3">
      <c r="A7650" s="116">
        <v>45609</v>
      </c>
      <c r="B7650" s="104">
        <v>16</v>
      </c>
      <c r="C7650" s="226">
        <v>16.844000000000001</v>
      </c>
    </row>
    <row r="7651" spans="1:3" ht="15.6" x14ac:dyDescent="0.3">
      <c r="A7651" s="116">
        <v>45609</v>
      </c>
      <c r="B7651" s="104">
        <v>17</v>
      </c>
      <c r="C7651" s="226">
        <v>16.405000000000001</v>
      </c>
    </row>
    <row r="7652" spans="1:3" ht="15.6" x14ac:dyDescent="0.3">
      <c r="A7652" s="116">
        <v>45609</v>
      </c>
      <c r="B7652" s="104">
        <v>18</v>
      </c>
      <c r="C7652" s="226">
        <v>16.574999999999999</v>
      </c>
    </row>
    <row r="7653" spans="1:3" ht="15.6" x14ac:dyDescent="0.3">
      <c r="A7653" s="116">
        <v>45609</v>
      </c>
      <c r="B7653" s="104">
        <v>19</v>
      </c>
      <c r="C7653" s="226">
        <v>15.843</v>
      </c>
    </row>
    <row r="7654" spans="1:3" ht="15.6" x14ac:dyDescent="0.3">
      <c r="A7654" s="116">
        <v>45609</v>
      </c>
      <c r="B7654" s="104">
        <v>20</v>
      </c>
      <c r="C7654" s="226">
        <v>16.102</v>
      </c>
    </row>
    <row r="7655" spans="1:3" ht="15.6" x14ac:dyDescent="0.3">
      <c r="A7655" s="116">
        <v>45609</v>
      </c>
      <c r="B7655" s="104">
        <v>21</v>
      </c>
      <c r="C7655" s="226">
        <v>16.338000000000001</v>
      </c>
    </row>
    <row r="7656" spans="1:3" ht="15.6" x14ac:dyDescent="0.3">
      <c r="A7656" s="116">
        <v>45609</v>
      </c>
      <c r="B7656" s="104">
        <v>22</v>
      </c>
      <c r="C7656" s="226">
        <v>15.606999999999999</v>
      </c>
    </row>
    <row r="7657" spans="1:3" ht="15.6" x14ac:dyDescent="0.3">
      <c r="A7657" s="116">
        <v>45609</v>
      </c>
      <c r="B7657" s="104">
        <v>23</v>
      </c>
      <c r="C7657" s="226">
        <v>15.711</v>
      </c>
    </row>
    <row r="7658" spans="1:3" ht="15.6" x14ac:dyDescent="0.3">
      <c r="A7658" s="116">
        <v>45609</v>
      </c>
      <c r="B7658" s="104">
        <v>24</v>
      </c>
      <c r="C7658" s="226">
        <v>16.513999999999999</v>
      </c>
    </row>
    <row r="7659" spans="1:3" ht="15.6" x14ac:dyDescent="0.3">
      <c r="A7659" s="116">
        <v>45610</v>
      </c>
      <c r="B7659" s="104">
        <v>1</v>
      </c>
      <c r="C7659" s="226">
        <v>15.997999999999999</v>
      </c>
    </row>
    <row r="7660" spans="1:3" ht="15.6" x14ac:dyDescent="0.3">
      <c r="A7660" s="116">
        <v>45610</v>
      </c>
      <c r="B7660" s="104">
        <v>2</v>
      </c>
      <c r="C7660" s="226">
        <v>16.128</v>
      </c>
    </row>
    <row r="7661" spans="1:3" ht="15.6" x14ac:dyDescent="0.3">
      <c r="A7661" s="116">
        <v>45610</v>
      </c>
      <c r="B7661" s="104">
        <v>3</v>
      </c>
      <c r="C7661" s="226">
        <v>15.201000000000001</v>
      </c>
    </row>
    <row r="7662" spans="1:3" ht="15.6" x14ac:dyDescent="0.3">
      <c r="A7662" s="116">
        <v>45610</v>
      </c>
      <c r="B7662" s="104">
        <v>4</v>
      </c>
      <c r="C7662" s="226">
        <v>14.69</v>
      </c>
    </row>
    <row r="7663" spans="1:3" ht="15.6" x14ac:dyDescent="0.3">
      <c r="A7663" s="116">
        <v>45610</v>
      </c>
      <c r="B7663" s="104">
        <v>5</v>
      </c>
      <c r="C7663" s="226">
        <v>14.962</v>
      </c>
    </row>
    <row r="7664" spans="1:3" ht="15.6" x14ac:dyDescent="0.3">
      <c r="A7664" s="116">
        <v>45610</v>
      </c>
      <c r="B7664" s="104">
        <v>6</v>
      </c>
      <c r="C7664" s="226">
        <v>15.468</v>
      </c>
    </row>
    <row r="7665" spans="1:3" ht="15.6" x14ac:dyDescent="0.3">
      <c r="A7665" s="116">
        <v>45610</v>
      </c>
      <c r="B7665" s="104">
        <v>7</v>
      </c>
      <c r="C7665" s="226">
        <v>16.077999999999999</v>
      </c>
    </row>
    <row r="7666" spans="1:3" ht="15.6" x14ac:dyDescent="0.3">
      <c r="A7666" s="116">
        <v>45610</v>
      </c>
      <c r="B7666" s="104">
        <v>8</v>
      </c>
      <c r="C7666" s="226">
        <v>16.817</v>
      </c>
    </row>
    <row r="7667" spans="1:3" ht="15.6" x14ac:dyDescent="0.3">
      <c r="A7667" s="116">
        <v>45610</v>
      </c>
      <c r="B7667" s="104">
        <v>9</v>
      </c>
      <c r="C7667" s="226">
        <v>17.337</v>
      </c>
    </row>
    <row r="7668" spans="1:3" ht="15.6" x14ac:dyDescent="0.3">
      <c r="A7668" s="116">
        <v>45610</v>
      </c>
      <c r="B7668" s="104">
        <v>10</v>
      </c>
      <c r="C7668" s="226">
        <v>17.503</v>
      </c>
    </row>
    <row r="7669" spans="1:3" ht="15.6" x14ac:dyDescent="0.3">
      <c r="A7669" s="116">
        <v>45610</v>
      </c>
      <c r="B7669" s="104">
        <v>11</v>
      </c>
      <c r="C7669" s="226">
        <v>17.847999999999999</v>
      </c>
    </row>
    <row r="7670" spans="1:3" ht="15.6" x14ac:dyDescent="0.3">
      <c r="A7670" s="116">
        <v>45610</v>
      </c>
      <c r="B7670" s="104">
        <v>12</v>
      </c>
      <c r="C7670" s="226">
        <v>18.04</v>
      </c>
    </row>
    <row r="7671" spans="1:3" ht="15.6" x14ac:dyDescent="0.3">
      <c r="A7671" s="116">
        <v>45610</v>
      </c>
      <c r="B7671" s="104">
        <v>13</v>
      </c>
      <c r="C7671" s="226">
        <v>17.167999999999999</v>
      </c>
    </row>
    <row r="7672" spans="1:3" ht="15.6" x14ac:dyDescent="0.3">
      <c r="A7672" s="116">
        <v>45610</v>
      </c>
      <c r="B7672" s="104">
        <v>14</v>
      </c>
      <c r="C7672" s="226">
        <v>17.553999999999998</v>
      </c>
    </row>
    <row r="7673" spans="1:3" ht="15.6" x14ac:dyDescent="0.3">
      <c r="A7673" s="116">
        <v>45610</v>
      </c>
      <c r="B7673" s="104">
        <v>15</v>
      </c>
      <c r="C7673" s="226">
        <v>16.763999999999999</v>
      </c>
    </row>
    <row r="7674" spans="1:3" ht="15.6" x14ac:dyDescent="0.3">
      <c r="A7674" s="116">
        <v>45610</v>
      </c>
      <c r="B7674" s="104">
        <v>16</v>
      </c>
      <c r="C7674" s="226">
        <v>17.53</v>
      </c>
    </row>
    <row r="7675" spans="1:3" ht="15.6" x14ac:dyDescent="0.3">
      <c r="A7675" s="116">
        <v>45610</v>
      </c>
      <c r="B7675" s="104">
        <v>17</v>
      </c>
      <c r="C7675" s="226">
        <v>16.77</v>
      </c>
    </row>
    <row r="7676" spans="1:3" ht="15.6" x14ac:dyDescent="0.3">
      <c r="A7676" s="116">
        <v>45610</v>
      </c>
      <c r="B7676" s="104">
        <v>18</v>
      </c>
      <c r="C7676" s="226">
        <v>16.166</v>
      </c>
    </row>
    <row r="7677" spans="1:3" ht="15.6" x14ac:dyDescent="0.3">
      <c r="A7677" s="116">
        <v>45610</v>
      </c>
      <c r="B7677" s="104">
        <v>19</v>
      </c>
      <c r="C7677" s="226">
        <v>16.588000000000001</v>
      </c>
    </row>
    <row r="7678" spans="1:3" ht="15.6" x14ac:dyDescent="0.3">
      <c r="A7678" s="116">
        <v>45610</v>
      </c>
      <c r="B7678" s="104">
        <v>20</v>
      </c>
      <c r="C7678" s="226">
        <v>16.61</v>
      </c>
    </row>
    <row r="7679" spans="1:3" ht="15.6" x14ac:dyDescent="0.3">
      <c r="A7679" s="116">
        <v>45610</v>
      </c>
      <c r="B7679" s="104">
        <v>21</v>
      </c>
      <c r="C7679" s="226">
        <v>15.542</v>
      </c>
    </row>
    <row r="7680" spans="1:3" ht="15.6" x14ac:dyDescent="0.3">
      <c r="A7680" s="116">
        <v>45610</v>
      </c>
      <c r="B7680" s="104">
        <v>22</v>
      </c>
      <c r="C7680" s="226">
        <v>14.785</v>
      </c>
    </row>
    <row r="7681" spans="1:3" ht="15.6" x14ac:dyDescent="0.3">
      <c r="A7681" s="116">
        <v>45610</v>
      </c>
      <c r="B7681" s="104">
        <v>23</v>
      </c>
      <c r="C7681" s="226">
        <v>14.724</v>
      </c>
    </row>
    <row r="7682" spans="1:3" ht="15.6" x14ac:dyDescent="0.3">
      <c r="A7682" s="116">
        <v>45610</v>
      </c>
      <c r="B7682" s="104">
        <v>24</v>
      </c>
      <c r="C7682" s="226">
        <v>15.015000000000001</v>
      </c>
    </row>
    <row r="7683" spans="1:3" ht="15.6" x14ac:dyDescent="0.3">
      <c r="A7683" s="116">
        <v>45611</v>
      </c>
      <c r="B7683" s="104">
        <v>1</v>
      </c>
      <c r="C7683" s="226">
        <v>14.68</v>
      </c>
    </row>
    <row r="7684" spans="1:3" ht="15.6" x14ac:dyDescent="0.3">
      <c r="A7684" s="116">
        <v>45611</v>
      </c>
      <c r="B7684" s="104">
        <v>2</v>
      </c>
      <c r="C7684" s="226">
        <v>14.611000000000001</v>
      </c>
    </row>
    <row r="7685" spans="1:3" ht="15.6" x14ac:dyDescent="0.3">
      <c r="A7685" s="116">
        <v>45611</v>
      </c>
      <c r="B7685" s="104">
        <v>3</v>
      </c>
      <c r="C7685" s="226">
        <v>14.226000000000001</v>
      </c>
    </row>
    <row r="7686" spans="1:3" ht="15.6" x14ac:dyDescent="0.3">
      <c r="A7686" s="116">
        <v>45611</v>
      </c>
      <c r="B7686" s="104">
        <v>4</v>
      </c>
      <c r="C7686" s="226">
        <v>14.007999999999999</v>
      </c>
    </row>
    <row r="7687" spans="1:3" ht="15.6" x14ac:dyDescent="0.3">
      <c r="A7687" s="116">
        <v>45611</v>
      </c>
      <c r="B7687" s="104">
        <v>5</v>
      </c>
      <c r="C7687" s="226">
        <v>14.1</v>
      </c>
    </row>
    <row r="7688" spans="1:3" ht="15.6" x14ac:dyDescent="0.3">
      <c r="A7688" s="116">
        <v>45611</v>
      </c>
      <c r="B7688" s="104">
        <v>6</v>
      </c>
      <c r="C7688" s="226">
        <v>13.09</v>
      </c>
    </row>
    <row r="7689" spans="1:3" ht="15.6" x14ac:dyDescent="0.3">
      <c r="A7689" s="116">
        <v>45611</v>
      </c>
      <c r="B7689" s="104">
        <v>7</v>
      </c>
      <c r="C7689" s="226">
        <v>12.285</v>
      </c>
    </row>
    <row r="7690" spans="1:3" ht="15.6" x14ac:dyDescent="0.3">
      <c r="A7690" s="116">
        <v>45611</v>
      </c>
      <c r="B7690" s="104">
        <v>8</v>
      </c>
      <c r="C7690" s="226">
        <v>12.808</v>
      </c>
    </row>
    <row r="7691" spans="1:3" ht="15.6" x14ac:dyDescent="0.3">
      <c r="A7691" s="116">
        <v>45611</v>
      </c>
      <c r="B7691" s="104">
        <v>9</v>
      </c>
      <c r="C7691" s="226">
        <v>12.959</v>
      </c>
    </row>
    <row r="7692" spans="1:3" ht="15.6" x14ac:dyDescent="0.3">
      <c r="A7692" s="116">
        <v>45611</v>
      </c>
      <c r="B7692" s="104">
        <v>10</v>
      </c>
      <c r="C7692" s="226">
        <v>13.03</v>
      </c>
    </row>
    <row r="7693" spans="1:3" ht="15.6" x14ac:dyDescent="0.3">
      <c r="A7693" s="116">
        <v>45611</v>
      </c>
      <c r="B7693" s="104">
        <v>11</v>
      </c>
      <c r="C7693" s="226">
        <v>13.016999999999999</v>
      </c>
    </row>
    <row r="7694" spans="1:3" ht="15.6" x14ac:dyDescent="0.3">
      <c r="A7694" s="116">
        <v>45611</v>
      </c>
      <c r="B7694" s="104">
        <v>12</v>
      </c>
      <c r="C7694" s="226">
        <v>12.974</v>
      </c>
    </row>
    <row r="7695" spans="1:3" ht="15.6" x14ac:dyDescent="0.3">
      <c r="A7695" s="116">
        <v>45611</v>
      </c>
      <c r="B7695" s="104">
        <v>13</v>
      </c>
      <c r="C7695" s="226">
        <v>12.632999999999999</v>
      </c>
    </row>
    <row r="7696" spans="1:3" ht="15.6" x14ac:dyDescent="0.3">
      <c r="A7696" s="116">
        <v>45611</v>
      </c>
      <c r="B7696" s="104">
        <v>14</v>
      </c>
      <c r="C7696" s="226">
        <v>12.727</v>
      </c>
    </row>
    <row r="7697" spans="1:3" ht="15.6" x14ac:dyDescent="0.3">
      <c r="A7697" s="116">
        <v>45611</v>
      </c>
      <c r="B7697" s="104">
        <v>15</v>
      </c>
      <c r="C7697" s="226">
        <v>12.022</v>
      </c>
    </row>
    <row r="7698" spans="1:3" ht="15.6" x14ac:dyDescent="0.3">
      <c r="A7698" s="116">
        <v>45611</v>
      </c>
      <c r="B7698" s="104">
        <v>16</v>
      </c>
      <c r="C7698" s="226">
        <v>12.545999999999999</v>
      </c>
    </row>
    <row r="7699" spans="1:3" ht="15.6" x14ac:dyDescent="0.3">
      <c r="A7699" s="116">
        <v>45611</v>
      </c>
      <c r="B7699" s="104">
        <v>17</v>
      </c>
      <c r="C7699" s="226">
        <v>12.231</v>
      </c>
    </row>
    <row r="7700" spans="1:3" ht="15.6" x14ac:dyDescent="0.3">
      <c r="A7700" s="116">
        <v>45611</v>
      </c>
      <c r="B7700" s="104">
        <v>18</v>
      </c>
      <c r="C7700" s="226">
        <v>12.28</v>
      </c>
    </row>
    <row r="7701" spans="1:3" ht="15.6" x14ac:dyDescent="0.3">
      <c r="A7701" s="116">
        <v>45611</v>
      </c>
      <c r="B7701" s="104">
        <v>19</v>
      </c>
      <c r="C7701" s="226">
        <v>12.154</v>
      </c>
    </row>
    <row r="7702" spans="1:3" ht="15.6" x14ac:dyDescent="0.3">
      <c r="A7702" s="116">
        <v>45611</v>
      </c>
      <c r="B7702" s="104">
        <v>20</v>
      </c>
      <c r="C7702" s="226">
        <v>12.785</v>
      </c>
    </row>
    <row r="7703" spans="1:3" ht="15.6" x14ac:dyDescent="0.3">
      <c r="A7703" s="116">
        <v>45611</v>
      </c>
      <c r="B7703" s="104">
        <v>21</v>
      </c>
      <c r="C7703" s="226">
        <v>12.225</v>
      </c>
    </row>
    <row r="7704" spans="1:3" ht="15.6" x14ac:dyDescent="0.3">
      <c r="A7704" s="116">
        <v>45611</v>
      </c>
      <c r="B7704" s="104">
        <v>22</v>
      </c>
      <c r="C7704" s="226">
        <v>12.500999999999999</v>
      </c>
    </row>
    <row r="7705" spans="1:3" ht="15.6" x14ac:dyDescent="0.3">
      <c r="A7705" s="116">
        <v>45611</v>
      </c>
      <c r="B7705" s="104">
        <v>23</v>
      </c>
      <c r="C7705" s="226">
        <v>12.268000000000001</v>
      </c>
    </row>
    <row r="7706" spans="1:3" ht="15.6" x14ac:dyDescent="0.3">
      <c r="A7706" s="116">
        <v>45611</v>
      </c>
      <c r="B7706" s="104">
        <v>24</v>
      </c>
      <c r="C7706" s="226">
        <v>12.128</v>
      </c>
    </row>
    <row r="7707" spans="1:3" ht="15.6" x14ac:dyDescent="0.3">
      <c r="A7707" s="116">
        <v>45612</v>
      </c>
      <c r="B7707" s="104">
        <v>1</v>
      </c>
      <c r="C7707" s="226">
        <v>12.016999999999999</v>
      </c>
    </row>
    <row r="7708" spans="1:3" ht="15.6" x14ac:dyDescent="0.3">
      <c r="A7708" s="116">
        <v>45612</v>
      </c>
      <c r="B7708" s="104">
        <v>2</v>
      </c>
      <c r="C7708" s="226">
        <v>12.124000000000001</v>
      </c>
    </row>
    <row r="7709" spans="1:3" ht="15.6" x14ac:dyDescent="0.3">
      <c r="A7709" s="116">
        <v>45612</v>
      </c>
      <c r="B7709" s="104">
        <v>3</v>
      </c>
      <c r="C7709" s="226">
        <v>11.625</v>
      </c>
    </row>
    <row r="7710" spans="1:3" ht="15.6" x14ac:dyDescent="0.3">
      <c r="A7710" s="116">
        <v>45612</v>
      </c>
      <c r="B7710" s="104">
        <v>4</v>
      </c>
      <c r="C7710" s="226">
        <v>11.792</v>
      </c>
    </row>
    <row r="7711" spans="1:3" ht="15.6" x14ac:dyDescent="0.3">
      <c r="A7711" s="116">
        <v>45612</v>
      </c>
      <c r="B7711" s="104">
        <v>5</v>
      </c>
      <c r="C7711" s="226">
        <v>11.489000000000001</v>
      </c>
    </row>
    <row r="7712" spans="1:3" ht="15.6" x14ac:dyDescent="0.3">
      <c r="A7712" s="116">
        <v>45612</v>
      </c>
      <c r="B7712" s="104">
        <v>6</v>
      </c>
      <c r="C7712" s="226">
        <v>11.429</v>
      </c>
    </row>
    <row r="7713" spans="1:3" ht="15.6" x14ac:dyDescent="0.3">
      <c r="A7713" s="116">
        <v>45612</v>
      </c>
      <c r="B7713" s="104">
        <v>7</v>
      </c>
      <c r="C7713" s="226">
        <v>10.85</v>
      </c>
    </row>
    <row r="7714" spans="1:3" ht="15.6" x14ac:dyDescent="0.3">
      <c r="A7714" s="116">
        <v>45612</v>
      </c>
      <c r="B7714" s="104">
        <v>8</v>
      </c>
      <c r="C7714" s="226">
        <v>11.484999999999999</v>
      </c>
    </row>
    <row r="7715" spans="1:3" ht="15.6" x14ac:dyDescent="0.3">
      <c r="A7715" s="116">
        <v>45612</v>
      </c>
      <c r="B7715" s="104">
        <v>9</v>
      </c>
      <c r="C7715" s="226">
        <v>10.95</v>
      </c>
    </row>
    <row r="7716" spans="1:3" ht="15.6" x14ac:dyDescent="0.3">
      <c r="A7716" s="116">
        <v>45612</v>
      </c>
      <c r="B7716" s="104">
        <v>10</v>
      </c>
      <c r="C7716" s="226">
        <v>11.018000000000001</v>
      </c>
    </row>
    <row r="7717" spans="1:3" ht="15.6" x14ac:dyDescent="0.3">
      <c r="A7717" s="116">
        <v>45612</v>
      </c>
      <c r="B7717" s="104">
        <v>11</v>
      </c>
      <c r="C7717" s="226">
        <v>11.201000000000001</v>
      </c>
    </row>
    <row r="7718" spans="1:3" ht="15.6" x14ac:dyDescent="0.3">
      <c r="A7718" s="116">
        <v>45612</v>
      </c>
      <c r="B7718" s="104">
        <v>12</v>
      </c>
      <c r="C7718" s="226">
        <v>11.244</v>
      </c>
    </row>
    <row r="7719" spans="1:3" ht="15.6" x14ac:dyDescent="0.3">
      <c r="A7719" s="116">
        <v>45612</v>
      </c>
      <c r="B7719" s="104">
        <v>13</v>
      </c>
      <c r="C7719" s="226">
        <v>11.35</v>
      </c>
    </row>
    <row r="7720" spans="1:3" ht="15.6" x14ac:dyDescent="0.3">
      <c r="A7720" s="116">
        <v>45612</v>
      </c>
      <c r="B7720" s="104">
        <v>14</v>
      </c>
      <c r="C7720" s="226">
        <v>11.295999999999999</v>
      </c>
    </row>
    <row r="7721" spans="1:3" ht="15.6" x14ac:dyDescent="0.3">
      <c r="A7721" s="116">
        <v>45612</v>
      </c>
      <c r="B7721" s="104">
        <v>15</v>
      </c>
      <c r="C7721" s="226">
        <v>10.749000000000001</v>
      </c>
    </row>
    <row r="7722" spans="1:3" ht="15.6" x14ac:dyDescent="0.3">
      <c r="A7722" s="116">
        <v>45612</v>
      </c>
      <c r="B7722" s="104">
        <v>16</v>
      </c>
      <c r="C7722" s="226">
        <v>10.452999999999999</v>
      </c>
    </row>
    <row r="7723" spans="1:3" ht="15.6" x14ac:dyDescent="0.3">
      <c r="A7723" s="116">
        <v>45612</v>
      </c>
      <c r="B7723" s="104">
        <v>17</v>
      </c>
      <c r="C7723" s="226">
        <v>10.007999999999999</v>
      </c>
    </row>
    <row r="7724" spans="1:3" ht="15.6" x14ac:dyDescent="0.3">
      <c r="A7724" s="116">
        <v>45612</v>
      </c>
      <c r="B7724" s="104">
        <v>18</v>
      </c>
      <c r="C7724" s="226">
        <v>10.275</v>
      </c>
    </row>
    <row r="7725" spans="1:3" ht="15.6" x14ac:dyDescent="0.3">
      <c r="A7725" s="116">
        <v>45612</v>
      </c>
      <c r="B7725" s="104">
        <v>19</v>
      </c>
      <c r="C7725" s="226">
        <v>9.9499999999999993</v>
      </c>
    </row>
    <row r="7726" spans="1:3" ht="15.6" x14ac:dyDescent="0.3">
      <c r="A7726" s="116">
        <v>45612</v>
      </c>
      <c r="B7726" s="104">
        <v>20</v>
      </c>
      <c r="C7726" s="226">
        <v>10.127000000000001</v>
      </c>
    </row>
    <row r="7727" spans="1:3" ht="15.6" x14ac:dyDescent="0.3">
      <c r="A7727" s="116">
        <v>45612</v>
      </c>
      <c r="B7727" s="104">
        <v>21</v>
      </c>
      <c r="C7727" s="226">
        <v>9.8049999999999997</v>
      </c>
    </row>
    <row r="7728" spans="1:3" ht="15.6" x14ac:dyDescent="0.3">
      <c r="A7728" s="116">
        <v>45612</v>
      </c>
      <c r="B7728" s="104">
        <v>22</v>
      </c>
      <c r="C7728" s="226">
        <v>9.7769999999999992</v>
      </c>
    </row>
    <row r="7729" spans="1:3" ht="15.6" x14ac:dyDescent="0.3">
      <c r="A7729" s="116">
        <v>45612</v>
      </c>
      <c r="B7729" s="104">
        <v>23</v>
      </c>
      <c r="C7729" s="226">
        <v>9.8350000000000009</v>
      </c>
    </row>
    <row r="7730" spans="1:3" ht="15.6" x14ac:dyDescent="0.3">
      <c r="A7730" s="116">
        <v>45612</v>
      </c>
      <c r="B7730" s="104">
        <v>24</v>
      </c>
      <c r="C7730" s="226">
        <v>9.7289999999999992</v>
      </c>
    </row>
    <row r="7731" spans="1:3" ht="15.6" x14ac:dyDescent="0.3">
      <c r="A7731" s="116">
        <v>45613</v>
      </c>
      <c r="B7731" s="104">
        <v>1</v>
      </c>
      <c r="C7731" s="226">
        <v>9.3480000000000008</v>
      </c>
    </row>
    <row r="7732" spans="1:3" ht="15.6" x14ac:dyDescent="0.3">
      <c r="A7732" s="116">
        <v>45613</v>
      </c>
      <c r="B7732" s="104">
        <v>2</v>
      </c>
      <c r="C7732" s="226">
        <v>9.8569999999999993</v>
      </c>
    </row>
    <row r="7733" spans="1:3" ht="15.6" x14ac:dyDescent="0.3">
      <c r="A7733" s="116">
        <v>45613</v>
      </c>
      <c r="B7733" s="104">
        <v>3</v>
      </c>
      <c r="C7733" s="226">
        <v>9.68</v>
      </c>
    </row>
    <row r="7734" spans="1:3" ht="15.6" x14ac:dyDescent="0.3">
      <c r="A7734" s="116">
        <v>45613</v>
      </c>
      <c r="B7734" s="104">
        <v>4</v>
      </c>
      <c r="C7734" s="226">
        <v>9.6039999999999992</v>
      </c>
    </row>
    <row r="7735" spans="1:3" ht="15.6" x14ac:dyDescent="0.3">
      <c r="A7735" s="116">
        <v>45613</v>
      </c>
      <c r="B7735" s="104">
        <v>5</v>
      </c>
      <c r="C7735" s="226">
        <v>8.4420000000000002</v>
      </c>
    </row>
    <row r="7736" spans="1:3" ht="15.6" x14ac:dyDescent="0.3">
      <c r="A7736" s="116">
        <v>45613</v>
      </c>
      <c r="B7736" s="104">
        <v>6</v>
      </c>
      <c r="C7736" s="226">
        <v>8.2409999999999997</v>
      </c>
    </row>
    <row r="7737" spans="1:3" ht="15.6" x14ac:dyDescent="0.3">
      <c r="A7737" s="116">
        <v>45613</v>
      </c>
      <c r="B7737" s="104">
        <v>7</v>
      </c>
      <c r="C7737" s="226">
        <v>6.4859999999999998</v>
      </c>
    </row>
    <row r="7738" spans="1:3" ht="15.6" x14ac:dyDescent="0.3">
      <c r="A7738" s="116">
        <v>45613</v>
      </c>
      <c r="B7738" s="104">
        <v>8</v>
      </c>
      <c r="C7738" s="226">
        <v>5.1630000000000003</v>
      </c>
    </row>
    <row r="7739" spans="1:3" ht="15.6" x14ac:dyDescent="0.3">
      <c r="A7739" s="116">
        <v>45613</v>
      </c>
      <c r="B7739" s="104">
        <v>9</v>
      </c>
      <c r="C7739" s="226">
        <v>1.014</v>
      </c>
    </row>
    <row r="7740" spans="1:3" ht="15.6" x14ac:dyDescent="0.3">
      <c r="A7740" s="116">
        <v>45613</v>
      </c>
      <c r="B7740" s="104">
        <v>10</v>
      </c>
      <c r="C7740" s="226">
        <v>0.86899999999999999</v>
      </c>
    </row>
    <row r="7741" spans="1:3" ht="15.6" x14ac:dyDescent="0.3">
      <c r="A7741" s="116">
        <v>45613</v>
      </c>
      <c r="B7741" s="104">
        <v>11</v>
      </c>
      <c r="C7741" s="226">
        <v>0.91300000000000003</v>
      </c>
    </row>
    <row r="7742" spans="1:3" ht="15.6" x14ac:dyDescent="0.3">
      <c r="A7742" s="116">
        <v>45613</v>
      </c>
      <c r="B7742" s="104">
        <v>12</v>
      </c>
      <c r="C7742" s="226">
        <v>1.1779999999999999</v>
      </c>
    </row>
    <row r="7743" spans="1:3" ht="15.6" x14ac:dyDescent="0.3">
      <c r="A7743" s="116">
        <v>45613</v>
      </c>
      <c r="B7743" s="104">
        <v>13</v>
      </c>
      <c r="C7743" s="226">
        <v>0.89100000000000001</v>
      </c>
    </row>
    <row r="7744" spans="1:3" ht="15.6" x14ac:dyDescent="0.3">
      <c r="A7744" s="116">
        <v>45613</v>
      </c>
      <c r="B7744" s="104">
        <v>14</v>
      </c>
      <c r="C7744" s="226">
        <v>0.98599999999999999</v>
      </c>
    </row>
    <row r="7745" spans="1:3" ht="15.6" x14ac:dyDescent="0.3">
      <c r="A7745" s="116">
        <v>45613</v>
      </c>
      <c r="B7745" s="104">
        <v>15</v>
      </c>
      <c r="C7745" s="226">
        <v>1.508</v>
      </c>
    </row>
    <row r="7746" spans="1:3" ht="15.6" x14ac:dyDescent="0.3">
      <c r="A7746" s="116">
        <v>45613</v>
      </c>
      <c r="B7746" s="104">
        <v>16</v>
      </c>
      <c r="C7746" s="226">
        <v>2.76</v>
      </c>
    </row>
    <row r="7747" spans="1:3" ht="15.6" x14ac:dyDescent="0.3">
      <c r="A7747" s="116">
        <v>45613</v>
      </c>
      <c r="B7747" s="104">
        <v>17</v>
      </c>
      <c r="C7747" s="226">
        <v>3.1019999999999999</v>
      </c>
    </row>
    <row r="7748" spans="1:3" ht="15.6" x14ac:dyDescent="0.3">
      <c r="A7748" s="116">
        <v>45613</v>
      </c>
      <c r="B7748" s="104">
        <v>18</v>
      </c>
      <c r="C7748" s="226">
        <v>5.0910000000000002</v>
      </c>
    </row>
    <row r="7749" spans="1:3" ht="15.6" x14ac:dyDescent="0.3">
      <c r="A7749" s="116">
        <v>45613</v>
      </c>
      <c r="B7749" s="104">
        <v>19</v>
      </c>
      <c r="C7749" s="226">
        <v>8.2810000000000006</v>
      </c>
    </row>
    <row r="7750" spans="1:3" ht="15.6" x14ac:dyDescent="0.3">
      <c r="A7750" s="116">
        <v>45613</v>
      </c>
      <c r="B7750" s="104">
        <v>20</v>
      </c>
      <c r="C7750" s="226">
        <v>9.0429999999999993</v>
      </c>
    </row>
    <row r="7751" spans="1:3" ht="15.6" x14ac:dyDescent="0.3">
      <c r="A7751" s="116">
        <v>45613</v>
      </c>
      <c r="B7751" s="104">
        <v>21</v>
      </c>
      <c r="C7751" s="226">
        <v>9.4559999999999995</v>
      </c>
    </row>
    <row r="7752" spans="1:3" ht="15.6" x14ac:dyDescent="0.3">
      <c r="A7752" s="116">
        <v>45613</v>
      </c>
      <c r="B7752" s="104">
        <v>22</v>
      </c>
      <c r="C7752" s="226">
        <v>9.4760000000000009</v>
      </c>
    </row>
    <row r="7753" spans="1:3" ht="15.6" x14ac:dyDescent="0.3">
      <c r="A7753" s="116">
        <v>45613</v>
      </c>
      <c r="B7753" s="104">
        <v>23</v>
      </c>
      <c r="C7753" s="226">
        <v>9.8379999999999992</v>
      </c>
    </row>
    <row r="7754" spans="1:3" ht="15.6" x14ac:dyDescent="0.3">
      <c r="A7754" s="116">
        <v>45613</v>
      </c>
      <c r="B7754" s="104">
        <v>24</v>
      </c>
      <c r="C7754" s="226">
        <v>10.468999999999999</v>
      </c>
    </row>
    <row r="7755" spans="1:3" ht="15.6" x14ac:dyDescent="0.3">
      <c r="A7755" s="116">
        <v>45614</v>
      </c>
      <c r="B7755" s="104">
        <v>1</v>
      </c>
      <c r="C7755" s="226">
        <v>10.231</v>
      </c>
    </row>
    <row r="7756" spans="1:3" ht="15.6" x14ac:dyDescent="0.3">
      <c r="A7756" s="116">
        <v>45614</v>
      </c>
      <c r="B7756" s="104">
        <v>2</v>
      </c>
      <c r="C7756" s="226">
        <v>11.532999999999999</v>
      </c>
    </row>
    <row r="7757" spans="1:3" ht="15.6" x14ac:dyDescent="0.3">
      <c r="A7757" s="116">
        <v>45614</v>
      </c>
      <c r="B7757" s="104">
        <v>3</v>
      </c>
      <c r="C7757" s="226">
        <v>11.863</v>
      </c>
    </row>
    <row r="7758" spans="1:3" ht="15.6" x14ac:dyDescent="0.3">
      <c r="A7758" s="116">
        <v>45614</v>
      </c>
      <c r="B7758" s="104">
        <v>4</v>
      </c>
      <c r="C7758" s="226">
        <v>11.638999999999999</v>
      </c>
    </row>
    <row r="7759" spans="1:3" ht="15.6" x14ac:dyDescent="0.3">
      <c r="A7759" s="116">
        <v>45614</v>
      </c>
      <c r="B7759" s="104">
        <v>5</v>
      </c>
      <c r="C7759" s="226">
        <v>11.506</v>
      </c>
    </row>
    <row r="7760" spans="1:3" ht="15.6" x14ac:dyDescent="0.3">
      <c r="A7760" s="116">
        <v>45614</v>
      </c>
      <c r="B7760" s="104">
        <v>6</v>
      </c>
      <c r="C7760" s="226">
        <v>11.308999999999999</v>
      </c>
    </row>
    <row r="7761" spans="1:3" ht="15.6" x14ac:dyDescent="0.3">
      <c r="A7761" s="116">
        <v>45614</v>
      </c>
      <c r="B7761" s="104">
        <v>7</v>
      </c>
      <c r="C7761" s="226">
        <v>12.093999999999999</v>
      </c>
    </row>
    <row r="7762" spans="1:3" ht="15.6" x14ac:dyDescent="0.3">
      <c r="A7762" s="116">
        <v>45614</v>
      </c>
      <c r="B7762" s="104">
        <v>8</v>
      </c>
      <c r="C7762" s="226">
        <v>13.255000000000001</v>
      </c>
    </row>
    <row r="7763" spans="1:3" ht="15.6" x14ac:dyDescent="0.3">
      <c r="A7763" s="116">
        <v>45614</v>
      </c>
      <c r="B7763" s="104">
        <v>9</v>
      </c>
      <c r="C7763" s="226">
        <v>13.441000000000001</v>
      </c>
    </row>
    <row r="7764" spans="1:3" ht="15.6" x14ac:dyDescent="0.3">
      <c r="A7764" s="116">
        <v>45614</v>
      </c>
      <c r="B7764" s="104">
        <v>10</v>
      </c>
      <c r="C7764" s="226">
        <v>14.427</v>
      </c>
    </row>
    <row r="7765" spans="1:3" ht="15.6" x14ac:dyDescent="0.3">
      <c r="A7765" s="116">
        <v>45614</v>
      </c>
      <c r="B7765" s="104">
        <v>11</v>
      </c>
      <c r="C7765" s="226">
        <v>14.836</v>
      </c>
    </row>
    <row r="7766" spans="1:3" ht="15.6" x14ac:dyDescent="0.3">
      <c r="A7766" s="116">
        <v>45614</v>
      </c>
      <c r="B7766" s="104">
        <v>12</v>
      </c>
      <c r="C7766" s="226">
        <v>14.994</v>
      </c>
    </row>
    <row r="7767" spans="1:3" ht="15.6" x14ac:dyDescent="0.3">
      <c r="A7767" s="116">
        <v>45614</v>
      </c>
      <c r="B7767" s="104">
        <v>13</v>
      </c>
      <c r="C7767" s="226">
        <v>14.321999999999999</v>
      </c>
    </row>
    <row r="7768" spans="1:3" ht="15.6" x14ac:dyDescent="0.3">
      <c r="A7768" s="116">
        <v>45614</v>
      </c>
      <c r="B7768" s="104">
        <v>14</v>
      </c>
      <c r="C7768" s="226">
        <v>14.6</v>
      </c>
    </row>
    <row r="7769" spans="1:3" ht="15.6" x14ac:dyDescent="0.3">
      <c r="A7769" s="116">
        <v>45614</v>
      </c>
      <c r="B7769" s="104">
        <v>15</v>
      </c>
      <c r="C7769" s="226">
        <v>13.531000000000001</v>
      </c>
    </row>
    <row r="7770" spans="1:3" ht="15.6" x14ac:dyDescent="0.3">
      <c r="A7770" s="116">
        <v>45614</v>
      </c>
      <c r="B7770" s="104">
        <v>16</v>
      </c>
      <c r="C7770" s="226">
        <v>13.951000000000001</v>
      </c>
    </row>
    <row r="7771" spans="1:3" ht="15.6" x14ac:dyDescent="0.3">
      <c r="A7771" s="116">
        <v>45614</v>
      </c>
      <c r="B7771" s="104">
        <v>17</v>
      </c>
      <c r="C7771" s="226">
        <v>14.026</v>
      </c>
    </row>
    <row r="7772" spans="1:3" ht="15.6" x14ac:dyDescent="0.3">
      <c r="A7772" s="116">
        <v>45614</v>
      </c>
      <c r="B7772" s="104">
        <v>18</v>
      </c>
      <c r="C7772" s="226">
        <v>14.901999999999999</v>
      </c>
    </row>
    <row r="7773" spans="1:3" ht="15.6" x14ac:dyDescent="0.3">
      <c r="A7773" s="116">
        <v>45614</v>
      </c>
      <c r="B7773" s="104">
        <v>19</v>
      </c>
      <c r="C7773" s="226">
        <v>15.305999999999999</v>
      </c>
    </row>
    <row r="7774" spans="1:3" ht="15.6" x14ac:dyDescent="0.3">
      <c r="A7774" s="116">
        <v>45614</v>
      </c>
      <c r="B7774" s="104">
        <v>20</v>
      </c>
      <c r="C7774" s="226">
        <v>15.119</v>
      </c>
    </row>
    <row r="7775" spans="1:3" ht="15.6" x14ac:dyDescent="0.3">
      <c r="A7775" s="116">
        <v>45614</v>
      </c>
      <c r="B7775" s="104">
        <v>21</v>
      </c>
      <c r="C7775" s="226">
        <v>14.802</v>
      </c>
    </row>
    <row r="7776" spans="1:3" ht="15.6" x14ac:dyDescent="0.3">
      <c r="A7776" s="116">
        <v>45614</v>
      </c>
      <c r="B7776" s="104">
        <v>22</v>
      </c>
      <c r="C7776" s="226">
        <v>15.183</v>
      </c>
    </row>
    <row r="7777" spans="1:3" ht="15.6" x14ac:dyDescent="0.3">
      <c r="A7777" s="116">
        <v>45614</v>
      </c>
      <c r="B7777" s="104">
        <v>23</v>
      </c>
      <c r="C7777" s="226">
        <v>14.298999999999999</v>
      </c>
    </row>
    <row r="7778" spans="1:3" ht="15.6" x14ac:dyDescent="0.3">
      <c r="A7778" s="116">
        <v>45614</v>
      </c>
      <c r="B7778" s="104">
        <v>24</v>
      </c>
      <c r="C7778" s="226">
        <v>14.282</v>
      </c>
    </row>
    <row r="7779" spans="1:3" ht="15.6" x14ac:dyDescent="0.3">
      <c r="A7779" s="116">
        <v>45615</v>
      </c>
      <c r="B7779" s="104">
        <v>1</v>
      </c>
      <c r="C7779" s="226">
        <v>14.824</v>
      </c>
    </row>
    <row r="7780" spans="1:3" ht="15.6" x14ac:dyDescent="0.3">
      <c r="A7780" s="116">
        <v>45615</v>
      </c>
      <c r="B7780" s="104">
        <v>2</v>
      </c>
      <c r="C7780" s="226">
        <v>15.295</v>
      </c>
    </row>
    <row r="7781" spans="1:3" ht="15.6" x14ac:dyDescent="0.3">
      <c r="A7781" s="116">
        <v>45615</v>
      </c>
      <c r="B7781" s="104">
        <v>3</v>
      </c>
      <c r="C7781" s="226">
        <v>14.324</v>
      </c>
    </row>
    <row r="7782" spans="1:3" ht="15.6" x14ac:dyDescent="0.3">
      <c r="A7782" s="116">
        <v>45615</v>
      </c>
      <c r="B7782" s="104">
        <v>4</v>
      </c>
      <c r="C7782" s="226">
        <v>14.444000000000001</v>
      </c>
    </row>
    <row r="7783" spans="1:3" ht="15.6" x14ac:dyDescent="0.3">
      <c r="A7783" s="116">
        <v>45615</v>
      </c>
      <c r="B7783" s="104">
        <v>5</v>
      </c>
      <c r="C7783" s="226">
        <v>13.794</v>
      </c>
    </row>
    <row r="7784" spans="1:3" ht="15.6" x14ac:dyDescent="0.3">
      <c r="A7784" s="116">
        <v>45615</v>
      </c>
      <c r="B7784" s="104">
        <v>6</v>
      </c>
      <c r="C7784" s="226">
        <v>13.878</v>
      </c>
    </row>
    <row r="7785" spans="1:3" ht="15.6" x14ac:dyDescent="0.3">
      <c r="A7785" s="116">
        <v>45615</v>
      </c>
      <c r="B7785" s="104">
        <v>7</v>
      </c>
      <c r="C7785" s="226">
        <v>14.436999999999999</v>
      </c>
    </row>
    <row r="7786" spans="1:3" ht="15.6" x14ac:dyDescent="0.3">
      <c r="A7786" s="116">
        <v>45615</v>
      </c>
      <c r="B7786" s="104">
        <v>8</v>
      </c>
      <c r="C7786" s="226">
        <v>14.335000000000001</v>
      </c>
    </row>
    <row r="7787" spans="1:3" ht="15.6" x14ac:dyDescent="0.3">
      <c r="A7787" s="116">
        <v>45615</v>
      </c>
      <c r="B7787" s="104">
        <v>9</v>
      </c>
      <c r="C7787" s="226">
        <v>14.308999999999999</v>
      </c>
    </row>
    <row r="7788" spans="1:3" ht="15.6" x14ac:dyDescent="0.3">
      <c r="A7788" s="116">
        <v>45615</v>
      </c>
      <c r="B7788" s="104">
        <v>10</v>
      </c>
      <c r="C7788" s="226">
        <v>14.489000000000001</v>
      </c>
    </row>
    <row r="7789" spans="1:3" ht="15.6" x14ac:dyDescent="0.3">
      <c r="A7789" s="116">
        <v>45615</v>
      </c>
      <c r="B7789" s="104">
        <v>11</v>
      </c>
      <c r="C7789" s="226">
        <v>13.939</v>
      </c>
    </row>
    <row r="7790" spans="1:3" ht="15.6" x14ac:dyDescent="0.3">
      <c r="A7790" s="116">
        <v>45615</v>
      </c>
      <c r="B7790" s="104">
        <v>12</v>
      </c>
      <c r="C7790" s="226">
        <v>14.055999999999999</v>
      </c>
    </row>
    <row r="7791" spans="1:3" ht="15.6" x14ac:dyDescent="0.3">
      <c r="A7791" s="116">
        <v>45615</v>
      </c>
      <c r="B7791" s="104">
        <v>13</v>
      </c>
      <c r="C7791" s="226">
        <v>14.699</v>
      </c>
    </row>
    <row r="7792" spans="1:3" ht="15.6" x14ac:dyDescent="0.3">
      <c r="A7792" s="116">
        <v>45615</v>
      </c>
      <c r="B7792" s="104">
        <v>14</v>
      </c>
      <c r="C7792" s="226">
        <v>15.243</v>
      </c>
    </row>
    <row r="7793" spans="1:3" ht="15.6" x14ac:dyDescent="0.3">
      <c r="A7793" s="116">
        <v>45615</v>
      </c>
      <c r="B7793" s="104">
        <v>15</v>
      </c>
      <c r="C7793" s="226">
        <v>15.289</v>
      </c>
    </row>
    <row r="7794" spans="1:3" ht="15.6" x14ac:dyDescent="0.3">
      <c r="A7794" s="116">
        <v>45615</v>
      </c>
      <c r="B7794" s="104">
        <v>16</v>
      </c>
      <c r="C7794" s="226">
        <v>15.39</v>
      </c>
    </row>
    <row r="7795" spans="1:3" ht="15.6" x14ac:dyDescent="0.3">
      <c r="A7795" s="116">
        <v>45615</v>
      </c>
      <c r="B7795" s="104">
        <v>17</v>
      </c>
      <c r="C7795" s="226">
        <v>15.516999999999999</v>
      </c>
    </row>
    <row r="7796" spans="1:3" ht="15.6" x14ac:dyDescent="0.3">
      <c r="A7796" s="116">
        <v>45615</v>
      </c>
      <c r="B7796" s="104">
        <v>18</v>
      </c>
      <c r="C7796" s="226">
        <v>15.776</v>
      </c>
    </row>
    <row r="7797" spans="1:3" ht="15.6" x14ac:dyDescent="0.3">
      <c r="A7797" s="116">
        <v>45615</v>
      </c>
      <c r="B7797" s="104">
        <v>19</v>
      </c>
      <c r="C7797" s="226">
        <v>16.934999999999999</v>
      </c>
    </row>
    <row r="7798" spans="1:3" ht="15.6" x14ac:dyDescent="0.3">
      <c r="A7798" s="116">
        <v>45615</v>
      </c>
      <c r="B7798" s="104">
        <v>20</v>
      </c>
      <c r="C7798" s="226">
        <v>16.489000000000001</v>
      </c>
    </row>
    <row r="7799" spans="1:3" ht="15.6" x14ac:dyDescent="0.3">
      <c r="A7799" s="116">
        <v>45615</v>
      </c>
      <c r="B7799" s="104">
        <v>21</v>
      </c>
      <c r="C7799" s="226">
        <v>16.268999999999998</v>
      </c>
    </row>
    <row r="7800" spans="1:3" ht="15.6" x14ac:dyDescent="0.3">
      <c r="A7800" s="116">
        <v>45615</v>
      </c>
      <c r="B7800" s="104">
        <v>22</v>
      </c>
      <c r="C7800" s="226">
        <v>16.469000000000001</v>
      </c>
    </row>
    <row r="7801" spans="1:3" ht="15.6" x14ac:dyDescent="0.3">
      <c r="A7801" s="116">
        <v>45615</v>
      </c>
      <c r="B7801" s="104">
        <v>23</v>
      </c>
      <c r="C7801" s="226">
        <v>16.64</v>
      </c>
    </row>
    <row r="7802" spans="1:3" ht="15.6" x14ac:dyDescent="0.3">
      <c r="A7802" s="116">
        <v>45615</v>
      </c>
      <c r="B7802" s="104">
        <v>24</v>
      </c>
      <c r="C7802" s="226">
        <v>15.680999999999999</v>
      </c>
    </row>
    <row r="7803" spans="1:3" ht="15.6" x14ac:dyDescent="0.3">
      <c r="A7803" s="116">
        <v>45616</v>
      </c>
      <c r="B7803" s="104">
        <v>1</v>
      </c>
      <c r="C7803" s="226">
        <v>16.021000000000001</v>
      </c>
    </row>
    <row r="7804" spans="1:3" ht="15.6" x14ac:dyDescent="0.3">
      <c r="A7804" s="116">
        <v>45616</v>
      </c>
      <c r="B7804" s="104">
        <v>2</v>
      </c>
      <c r="C7804" s="226">
        <v>16.404</v>
      </c>
    </row>
    <row r="7805" spans="1:3" ht="15.6" x14ac:dyDescent="0.3">
      <c r="A7805" s="116">
        <v>45616</v>
      </c>
      <c r="B7805" s="104">
        <v>3</v>
      </c>
      <c r="C7805" s="226">
        <v>15.862</v>
      </c>
    </row>
    <row r="7806" spans="1:3" ht="15.6" x14ac:dyDescent="0.3">
      <c r="A7806" s="116">
        <v>45616</v>
      </c>
      <c r="B7806" s="104">
        <v>4</v>
      </c>
      <c r="C7806" s="226">
        <v>15.444000000000001</v>
      </c>
    </row>
    <row r="7807" spans="1:3" ht="15.6" x14ac:dyDescent="0.3">
      <c r="A7807" s="116">
        <v>45616</v>
      </c>
      <c r="B7807" s="104">
        <v>5</v>
      </c>
      <c r="C7807" s="226">
        <v>14.513</v>
      </c>
    </row>
    <row r="7808" spans="1:3" ht="15.6" x14ac:dyDescent="0.3">
      <c r="A7808" s="116">
        <v>45616</v>
      </c>
      <c r="B7808" s="104">
        <v>6</v>
      </c>
      <c r="C7808" s="226">
        <v>14.706</v>
      </c>
    </row>
    <row r="7809" spans="1:3" ht="15.6" x14ac:dyDescent="0.3">
      <c r="A7809" s="116">
        <v>45616</v>
      </c>
      <c r="B7809" s="104">
        <v>7</v>
      </c>
      <c r="C7809" s="226">
        <v>14.611000000000001</v>
      </c>
    </row>
    <row r="7810" spans="1:3" ht="15.6" x14ac:dyDescent="0.3">
      <c r="A7810" s="116">
        <v>45616</v>
      </c>
      <c r="B7810" s="104">
        <v>8</v>
      </c>
      <c r="C7810" s="226">
        <v>16.042000000000002</v>
      </c>
    </row>
    <row r="7811" spans="1:3" ht="15.6" x14ac:dyDescent="0.3">
      <c r="A7811" s="116">
        <v>45616</v>
      </c>
      <c r="B7811" s="104">
        <v>9</v>
      </c>
      <c r="C7811" s="226">
        <v>15.355</v>
      </c>
    </row>
    <row r="7812" spans="1:3" ht="15.6" x14ac:dyDescent="0.3">
      <c r="A7812" s="116">
        <v>45616</v>
      </c>
      <c r="B7812" s="104">
        <v>10</v>
      </c>
      <c r="C7812" s="226">
        <v>15.471</v>
      </c>
    </row>
    <row r="7813" spans="1:3" ht="15.6" x14ac:dyDescent="0.3">
      <c r="A7813" s="116">
        <v>45616</v>
      </c>
      <c r="B7813" s="104">
        <v>11</v>
      </c>
      <c r="C7813" s="226">
        <v>15.884</v>
      </c>
    </row>
    <row r="7814" spans="1:3" ht="15.6" x14ac:dyDescent="0.3">
      <c r="A7814" s="116">
        <v>45616</v>
      </c>
      <c r="B7814" s="104">
        <v>12</v>
      </c>
      <c r="C7814" s="226">
        <v>15.797000000000001</v>
      </c>
    </row>
    <row r="7815" spans="1:3" ht="15.6" x14ac:dyDescent="0.3">
      <c r="A7815" s="116">
        <v>45616</v>
      </c>
      <c r="B7815" s="104">
        <v>13</v>
      </c>
      <c r="C7815" s="226">
        <v>16.221</v>
      </c>
    </row>
    <row r="7816" spans="1:3" ht="15.6" x14ac:dyDescent="0.3">
      <c r="A7816" s="116">
        <v>45616</v>
      </c>
      <c r="B7816" s="104">
        <v>14</v>
      </c>
      <c r="C7816" s="226">
        <v>15.984</v>
      </c>
    </row>
    <row r="7817" spans="1:3" ht="15.6" x14ac:dyDescent="0.3">
      <c r="A7817" s="116">
        <v>45616</v>
      </c>
      <c r="B7817" s="104">
        <v>15</v>
      </c>
      <c r="C7817" s="226">
        <v>16.262</v>
      </c>
    </row>
    <row r="7818" spans="1:3" ht="15.6" x14ac:dyDescent="0.3">
      <c r="A7818" s="116">
        <v>45616</v>
      </c>
      <c r="B7818" s="104">
        <v>16</v>
      </c>
      <c r="C7818" s="226">
        <v>15.592000000000001</v>
      </c>
    </row>
    <row r="7819" spans="1:3" ht="15.6" x14ac:dyDescent="0.3">
      <c r="A7819" s="116">
        <v>45616</v>
      </c>
      <c r="B7819" s="104">
        <v>17</v>
      </c>
      <c r="C7819" s="226">
        <v>15.178000000000001</v>
      </c>
    </row>
    <row r="7820" spans="1:3" ht="15.6" x14ac:dyDescent="0.3">
      <c r="A7820" s="116">
        <v>45616</v>
      </c>
      <c r="B7820" s="104">
        <v>18</v>
      </c>
      <c r="C7820" s="226">
        <v>14.866</v>
      </c>
    </row>
    <row r="7821" spans="1:3" ht="15.6" x14ac:dyDescent="0.3">
      <c r="A7821" s="116">
        <v>45616</v>
      </c>
      <c r="B7821" s="104">
        <v>19</v>
      </c>
      <c r="C7821" s="226">
        <v>15.282</v>
      </c>
    </row>
    <row r="7822" spans="1:3" ht="15.6" x14ac:dyDescent="0.3">
      <c r="A7822" s="116">
        <v>45616</v>
      </c>
      <c r="B7822" s="104">
        <v>20</v>
      </c>
      <c r="C7822" s="226">
        <v>16.117000000000001</v>
      </c>
    </row>
    <row r="7823" spans="1:3" ht="15.6" x14ac:dyDescent="0.3">
      <c r="A7823" s="116">
        <v>45616</v>
      </c>
      <c r="B7823" s="104">
        <v>21</v>
      </c>
      <c r="C7823" s="226">
        <v>15.417999999999999</v>
      </c>
    </row>
    <row r="7824" spans="1:3" ht="15.6" x14ac:dyDescent="0.3">
      <c r="A7824" s="116">
        <v>45616</v>
      </c>
      <c r="B7824" s="104">
        <v>22</v>
      </c>
      <c r="C7824" s="226">
        <v>15.346</v>
      </c>
    </row>
    <row r="7825" spans="1:3" ht="15.6" x14ac:dyDescent="0.3">
      <c r="A7825" s="116">
        <v>45616</v>
      </c>
      <c r="B7825" s="104">
        <v>23</v>
      </c>
      <c r="C7825" s="226">
        <v>13.95</v>
      </c>
    </row>
    <row r="7826" spans="1:3" ht="15.6" x14ac:dyDescent="0.3">
      <c r="A7826" s="116">
        <v>45616</v>
      </c>
      <c r="B7826" s="104">
        <v>24</v>
      </c>
      <c r="C7826" s="226">
        <v>14.185</v>
      </c>
    </row>
    <row r="7827" spans="1:3" ht="15.6" x14ac:dyDescent="0.3">
      <c r="A7827" s="116">
        <v>45617</v>
      </c>
      <c r="B7827" s="104">
        <v>1</v>
      </c>
      <c r="C7827" s="226">
        <v>13.884</v>
      </c>
    </row>
    <row r="7828" spans="1:3" ht="15.6" x14ac:dyDescent="0.3">
      <c r="A7828" s="116">
        <v>45617</v>
      </c>
      <c r="B7828" s="104">
        <v>2</v>
      </c>
      <c r="C7828" s="226">
        <v>13.949</v>
      </c>
    </row>
    <row r="7829" spans="1:3" ht="15.6" x14ac:dyDescent="0.3">
      <c r="A7829" s="116">
        <v>45617</v>
      </c>
      <c r="B7829" s="104">
        <v>3</v>
      </c>
      <c r="C7829" s="226">
        <v>13.515000000000001</v>
      </c>
    </row>
    <row r="7830" spans="1:3" ht="15.6" x14ac:dyDescent="0.3">
      <c r="A7830" s="116">
        <v>45617</v>
      </c>
      <c r="B7830" s="104">
        <v>4</v>
      </c>
      <c r="C7830" s="226">
        <v>12.92</v>
      </c>
    </row>
    <row r="7831" spans="1:3" ht="15.6" x14ac:dyDescent="0.3">
      <c r="A7831" s="116">
        <v>45617</v>
      </c>
      <c r="B7831" s="104">
        <v>5</v>
      </c>
      <c r="C7831" s="226">
        <v>13.036</v>
      </c>
    </row>
    <row r="7832" spans="1:3" ht="15.6" x14ac:dyDescent="0.3">
      <c r="A7832" s="116">
        <v>45617</v>
      </c>
      <c r="B7832" s="104">
        <v>6</v>
      </c>
      <c r="C7832" s="226">
        <v>13.685</v>
      </c>
    </row>
    <row r="7833" spans="1:3" ht="15.6" x14ac:dyDescent="0.3">
      <c r="A7833" s="116">
        <v>45617</v>
      </c>
      <c r="B7833" s="104">
        <v>7</v>
      </c>
      <c r="C7833" s="226">
        <v>14.170999999999999</v>
      </c>
    </row>
    <row r="7834" spans="1:3" ht="15.6" x14ac:dyDescent="0.3">
      <c r="A7834" s="116">
        <v>45617</v>
      </c>
      <c r="B7834" s="104">
        <v>8</v>
      </c>
      <c r="C7834" s="226">
        <v>14.521000000000001</v>
      </c>
    </row>
    <row r="7835" spans="1:3" ht="15.6" x14ac:dyDescent="0.3">
      <c r="A7835" s="116">
        <v>45617</v>
      </c>
      <c r="B7835" s="104">
        <v>9</v>
      </c>
      <c r="C7835" s="226">
        <v>15.125999999999999</v>
      </c>
    </row>
    <row r="7836" spans="1:3" ht="15.6" x14ac:dyDescent="0.3">
      <c r="A7836" s="116">
        <v>45617</v>
      </c>
      <c r="B7836" s="104">
        <v>10</v>
      </c>
      <c r="C7836" s="226">
        <v>14.257999999999999</v>
      </c>
    </row>
    <row r="7837" spans="1:3" ht="15.6" x14ac:dyDescent="0.3">
      <c r="A7837" s="116">
        <v>45617</v>
      </c>
      <c r="B7837" s="104">
        <v>11</v>
      </c>
      <c r="C7837" s="226">
        <v>14.151</v>
      </c>
    </row>
    <row r="7838" spans="1:3" ht="15.6" x14ac:dyDescent="0.3">
      <c r="A7838" s="116">
        <v>45617</v>
      </c>
      <c r="B7838" s="104">
        <v>12</v>
      </c>
      <c r="C7838" s="226">
        <v>15.007999999999999</v>
      </c>
    </row>
    <row r="7839" spans="1:3" ht="15.6" x14ac:dyDescent="0.3">
      <c r="A7839" s="116">
        <v>45617</v>
      </c>
      <c r="B7839" s="104">
        <v>13</v>
      </c>
      <c r="C7839" s="226">
        <v>14.51</v>
      </c>
    </row>
    <row r="7840" spans="1:3" ht="15.6" x14ac:dyDescent="0.3">
      <c r="A7840" s="116">
        <v>45617</v>
      </c>
      <c r="B7840" s="104">
        <v>14</v>
      </c>
      <c r="C7840" s="226">
        <v>14.019</v>
      </c>
    </row>
    <row r="7841" spans="1:3" ht="15.6" x14ac:dyDescent="0.3">
      <c r="A7841" s="116">
        <v>45617</v>
      </c>
      <c r="B7841" s="104">
        <v>15</v>
      </c>
      <c r="C7841" s="226">
        <v>13.919</v>
      </c>
    </row>
    <row r="7842" spans="1:3" ht="15.6" x14ac:dyDescent="0.3">
      <c r="A7842" s="116">
        <v>45617</v>
      </c>
      <c r="B7842" s="104">
        <v>16</v>
      </c>
      <c r="C7842" s="226">
        <v>14.086</v>
      </c>
    </row>
    <row r="7843" spans="1:3" ht="15.6" x14ac:dyDescent="0.3">
      <c r="A7843" s="116">
        <v>45617</v>
      </c>
      <c r="B7843" s="104">
        <v>17</v>
      </c>
      <c r="C7843" s="226">
        <v>14</v>
      </c>
    </row>
    <row r="7844" spans="1:3" ht="15.6" x14ac:dyDescent="0.3">
      <c r="A7844" s="116">
        <v>45617</v>
      </c>
      <c r="B7844" s="104">
        <v>18</v>
      </c>
      <c r="C7844" s="226">
        <v>14.048999999999999</v>
      </c>
    </row>
    <row r="7845" spans="1:3" ht="15.6" x14ac:dyDescent="0.3">
      <c r="A7845" s="116">
        <v>45617</v>
      </c>
      <c r="B7845" s="104">
        <v>19</v>
      </c>
      <c r="C7845" s="226">
        <v>14.041</v>
      </c>
    </row>
    <row r="7846" spans="1:3" ht="15.6" x14ac:dyDescent="0.3">
      <c r="A7846" s="116">
        <v>45617</v>
      </c>
      <c r="B7846" s="104">
        <v>20</v>
      </c>
      <c r="C7846" s="226">
        <v>13.179</v>
      </c>
    </row>
    <row r="7847" spans="1:3" ht="15.6" x14ac:dyDescent="0.3">
      <c r="A7847" s="116">
        <v>45617</v>
      </c>
      <c r="B7847" s="104">
        <v>21</v>
      </c>
      <c r="C7847" s="226">
        <v>12.336</v>
      </c>
    </row>
    <row r="7848" spans="1:3" ht="15.6" x14ac:dyDescent="0.3">
      <c r="A7848" s="116">
        <v>45617</v>
      </c>
      <c r="B7848" s="104">
        <v>22</v>
      </c>
      <c r="C7848" s="226">
        <v>12.456</v>
      </c>
    </row>
    <row r="7849" spans="1:3" ht="15.6" x14ac:dyDescent="0.3">
      <c r="A7849" s="116">
        <v>45617</v>
      </c>
      <c r="B7849" s="104">
        <v>23</v>
      </c>
      <c r="C7849" s="226">
        <v>12.276</v>
      </c>
    </row>
    <row r="7850" spans="1:3" ht="15.6" x14ac:dyDescent="0.3">
      <c r="A7850" s="116">
        <v>45617</v>
      </c>
      <c r="B7850" s="104">
        <v>24</v>
      </c>
      <c r="C7850" s="226">
        <v>12.347</v>
      </c>
    </row>
    <row r="7851" spans="1:3" ht="15.6" x14ac:dyDescent="0.3">
      <c r="A7851" s="116">
        <v>45618</v>
      </c>
      <c r="B7851" s="104">
        <v>1</v>
      </c>
      <c r="C7851" s="226">
        <v>12.275</v>
      </c>
    </row>
    <row r="7852" spans="1:3" ht="15.6" x14ac:dyDescent="0.3">
      <c r="A7852" s="116">
        <v>45618</v>
      </c>
      <c r="B7852" s="104">
        <v>2</v>
      </c>
      <c r="C7852" s="226">
        <v>12.021000000000001</v>
      </c>
    </row>
    <row r="7853" spans="1:3" ht="15.6" x14ac:dyDescent="0.3">
      <c r="A7853" s="116">
        <v>45618</v>
      </c>
      <c r="B7853" s="104">
        <v>3</v>
      </c>
      <c r="C7853" s="226">
        <v>12.319000000000001</v>
      </c>
    </row>
    <row r="7854" spans="1:3" ht="15.6" x14ac:dyDescent="0.3">
      <c r="A7854" s="116">
        <v>45618</v>
      </c>
      <c r="B7854" s="104">
        <v>4</v>
      </c>
      <c r="C7854" s="226">
        <v>12.468</v>
      </c>
    </row>
    <row r="7855" spans="1:3" ht="15.6" x14ac:dyDescent="0.3">
      <c r="A7855" s="116">
        <v>45618</v>
      </c>
      <c r="B7855" s="104">
        <v>5</v>
      </c>
      <c r="C7855" s="226">
        <v>11.526999999999999</v>
      </c>
    </row>
    <row r="7856" spans="1:3" ht="15.6" x14ac:dyDescent="0.3">
      <c r="A7856" s="116">
        <v>45618</v>
      </c>
      <c r="B7856" s="104">
        <v>6</v>
      </c>
      <c r="C7856" s="226">
        <v>11.994999999999999</v>
      </c>
    </row>
    <row r="7857" spans="1:3" ht="15.6" x14ac:dyDescent="0.3">
      <c r="A7857" s="116">
        <v>45618</v>
      </c>
      <c r="B7857" s="104">
        <v>7</v>
      </c>
      <c r="C7857" s="226">
        <v>11.808</v>
      </c>
    </row>
    <row r="7858" spans="1:3" ht="15.6" x14ac:dyDescent="0.3">
      <c r="A7858" s="116">
        <v>45618</v>
      </c>
      <c r="B7858" s="104">
        <v>8</v>
      </c>
      <c r="C7858" s="226">
        <v>12.571</v>
      </c>
    </row>
    <row r="7859" spans="1:3" ht="15.6" x14ac:dyDescent="0.3">
      <c r="A7859" s="116">
        <v>45618</v>
      </c>
      <c r="B7859" s="104">
        <v>9</v>
      </c>
      <c r="C7859" s="226">
        <v>12.536</v>
      </c>
    </row>
    <row r="7860" spans="1:3" ht="15.6" x14ac:dyDescent="0.3">
      <c r="A7860" s="116">
        <v>45618</v>
      </c>
      <c r="B7860" s="104">
        <v>10</v>
      </c>
      <c r="C7860" s="226">
        <v>12.417999999999999</v>
      </c>
    </row>
    <row r="7861" spans="1:3" ht="15.6" x14ac:dyDescent="0.3">
      <c r="A7861" s="116">
        <v>45618</v>
      </c>
      <c r="B7861" s="104">
        <v>11</v>
      </c>
      <c r="C7861" s="226">
        <v>12.537000000000001</v>
      </c>
    </row>
    <row r="7862" spans="1:3" ht="15.6" x14ac:dyDescent="0.3">
      <c r="A7862" s="116">
        <v>45618</v>
      </c>
      <c r="B7862" s="104">
        <v>12</v>
      </c>
      <c r="C7862" s="226">
        <v>13.016</v>
      </c>
    </row>
    <row r="7863" spans="1:3" ht="15.6" x14ac:dyDescent="0.3">
      <c r="A7863" s="116">
        <v>45618</v>
      </c>
      <c r="B7863" s="104">
        <v>13</v>
      </c>
      <c r="C7863" s="226">
        <v>12.663</v>
      </c>
    </row>
    <row r="7864" spans="1:3" ht="15.6" x14ac:dyDescent="0.3">
      <c r="A7864" s="116">
        <v>45618</v>
      </c>
      <c r="B7864" s="104">
        <v>14</v>
      </c>
      <c r="C7864" s="226">
        <v>12.988</v>
      </c>
    </row>
    <row r="7865" spans="1:3" ht="15.6" x14ac:dyDescent="0.3">
      <c r="A7865" s="116">
        <v>45618</v>
      </c>
      <c r="B7865" s="104">
        <v>15</v>
      </c>
      <c r="C7865" s="226">
        <v>12.301</v>
      </c>
    </row>
    <row r="7866" spans="1:3" ht="15.6" x14ac:dyDescent="0.3">
      <c r="A7866" s="116">
        <v>45618</v>
      </c>
      <c r="B7866" s="104">
        <v>16</v>
      </c>
      <c r="C7866" s="226">
        <v>11.991</v>
      </c>
    </row>
    <row r="7867" spans="1:3" ht="15.6" x14ac:dyDescent="0.3">
      <c r="A7867" s="116">
        <v>45618</v>
      </c>
      <c r="B7867" s="104">
        <v>17</v>
      </c>
      <c r="C7867" s="226">
        <v>12.404</v>
      </c>
    </row>
    <row r="7868" spans="1:3" ht="15.6" x14ac:dyDescent="0.3">
      <c r="A7868" s="116">
        <v>45618</v>
      </c>
      <c r="B7868" s="104">
        <v>18</v>
      </c>
      <c r="C7868" s="226">
        <v>12.734</v>
      </c>
    </row>
    <row r="7869" spans="1:3" ht="15.6" x14ac:dyDescent="0.3">
      <c r="A7869" s="116">
        <v>45618</v>
      </c>
      <c r="B7869" s="104">
        <v>19</v>
      </c>
      <c r="C7869" s="226">
        <v>12.013999999999999</v>
      </c>
    </row>
    <row r="7870" spans="1:3" ht="15.6" x14ac:dyDescent="0.3">
      <c r="A7870" s="116">
        <v>45618</v>
      </c>
      <c r="B7870" s="104">
        <v>20</v>
      </c>
      <c r="C7870" s="226">
        <v>12.483000000000001</v>
      </c>
    </row>
    <row r="7871" spans="1:3" ht="15.6" x14ac:dyDescent="0.3">
      <c r="A7871" s="116">
        <v>45618</v>
      </c>
      <c r="B7871" s="104">
        <v>21</v>
      </c>
      <c r="C7871" s="226">
        <v>12.193</v>
      </c>
    </row>
    <row r="7872" spans="1:3" ht="15.6" x14ac:dyDescent="0.3">
      <c r="A7872" s="116">
        <v>45618</v>
      </c>
      <c r="B7872" s="104">
        <v>22</v>
      </c>
      <c r="C7872" s="226">
        <v>11.433</v>
      </c>
    </row>
    <row r="7873" spans="1:3" ht="15.6" x14ac:dyDescent="0.3">
      <c r="A7873" s="116">
        <v>45618</v>
      </c>
      <c r="B7873" s="104">
        <v>23</v>
      </c>
      <c r="C7873" s="226">
        <v>10.632</v>
      </c>
    </row>
    <row r="7874" spans="1:3" ht="15.6" x14ac:dyDescent="0.3">
      <c r="A7874" s="116">
        <v>45618</v>
      </c>
      <c r="B7874" s="104">
        <v>24</v>
      </c>
      <c r="C7874" s="226">
        <v>10.717000000000001</v>
      </c>
    </row>
    <row r="7875" spans="1:3" ht="15.6" x14ac:dyDescent="0.3">
      <c r="A7875" s="116">
        <v>45619</v>
      </c>
      <c r="B7875" s="104">
        <v>1</v>
      </c>
      <c r="C7875" s="226">
        <v>10.182</v>
      </c>
    </row>
    <row r="7876" spans="1:3" ht="15.6" x14ac:dyDescent="0.3">
      <c r="A7876" s="116">
        <v>45619</v>
      </c>
      <c r="B7876" s="104">
        <v>2</v>
      </c>
      <c r="C7876" s="226">
        <v>10.747</v>
      </c>
    </row>
    <row r="7877" spans="1:3" ht="15.6" x14ac:dyDescent="0.3">
      <c r="A7877" s="116">
        <v>45619</v>
      </c>
      <c r="B7877" s="104">
        <v>3</v>
      </c>
      <c r="C7877" s="226">
        <v>10.250999999999999</v>
      </c>
    </row>
    <row r="7878" spans="1:3" ht="15.6" x14ac:dyDescent="0.3">
      <c r="A7878" s="116">
        <v>45619</v>
      </c>
      <c r="B7878" s="104">
        <v>4</v>
      </c>
      <c r="C7878" s="226">
        <v>10.121</v>
      </c>
    </row>
    <row r="7879" spans="1:3" ht="15.6" x14ac:dyDescent="0.3">
      <c r="A7879" s="116">
        <v>45619</v>
      </c>
      <c r="B7879" s="104">
        <v>5</v>
      </c>
      <c r="C7879" s="226">
        <v>10.071</v>
      </c>
    </row>
    <row r="7880" spans="1:3" ht="15.6" x14ac:dyDescent="0.3">
      <c r="A7880" s="116">
        <v>45619</v>
      </c>
      <c r="B7880" s="104">
        <v>6</v>
      </c>
      <c r="C7880" s="226">
        <v>10.577</v>
      </c>
    </row>
    <row r="7881" spans="1:3" ht="15.6" x14ac:dyDescent="0.3">
      <c r="A7881" s="116">
        <v>45619</v>
      </c>
      <c r="B7881" s="104">
        <v>7</v>
      </c>
      <c r="C7881" s="226">
        <v>9.827</v>
      </c>
    </row>
    <row r="7882" spans="1:3" ht="15.6" x14ac:dyDescent="0.3">
      <c r="A7882" s="116">
        <v>45619</v>
      </c>
      <c r="B7882" s="104">
        <v>8</v>
      </c>
      <c r="C7882" s="226">
        <v>9.9469999999999992</v>
      </c>
    </row>
    <row r="7883" spans="1:3" ht="15.6" x14ac:dyDescent="0.3">
      <c r="A7883" s="116">
        <v>45619</v>
      </c>
      <c r="B7883" s="104">
        <v>9</v>
      </c>
      <c r="C7883" s="226">
        <v>9.91</v>
      </c>
    </row>
    <row r="7884" spans="1:3" ht="15.6" x14ac:dyDescent="0.3">
      <c r="A7884" s="116">
        <v>45619</v>
      </c>
      <c r="B7884" s="104">
        <v>10</v>
      </c>
      <c r="C7884" s="226">
        <v>10.023</v>
      </c>
    </row>
    <row r="7885" spans="1:3" ht="15.6" x14ac:dyDescent="0.3">
      <c r="A7885" s="116">
        <v>45619</v>
      </c>
      <c r="B7885" s="104">
        <v>11</v>
      </c>
      <c r="C7885" s="226">
        <v>9.7370000000000001</v>
      </c>
    </row>
    <row r="7886" spans="1:3" ht="15.6" x14ac:dyDescent="0.3">
      <c r="A7886" s="116">
        <v>45619</v>
      </c>
      <c r="B7886" s="104">
        <v>12</v>
      </c>
      <c r="C7886" s="226">
        <v>10.244</v>
      </c>
    </row>
    <row r="7887" spans="1:3" ht="15.6" x14ac:dyDescent="0.3">
      <c r="A7887" s="116">
        <v>45619</v>
      </c>
      <c r="B7887" s="104">
        <v>13</v>
      </c>
      <c r="C7887" s="226">
        <v>9.8670000000000009</v>
      </c>
    </row>
    <row r="7888" spans="1:3" ht="15.6" x14ac:dyDescent="0.3">
      <c r="A7888" s="116">
        <v>45619</v>
      </c>
      <c r="B7888" s="104">
        <v>14</v>
      </c>
      <c r="C7888" s="226">
        <v>10.145</v>
      </c>
    </row>
    <row r="7889" spans="1:3" ht="15.6" x14ac:dyDescent="0.3">
      <c r="A7889" s="116">
        <v>45619</v>
      </c>
      <c r="B7889" s="104">
        <v>15</v>
      </c>
      <c r="C7889" s="226">
        <v>8.7870000000000008</v>
      </c>
    </row>
    <row r="7890" spans="1:3" ht="15.6" x14ac:dyDescent="0.3">
      <c r="A7890" s="116">
        <v>45619</v>
      </c>
      <c r="B7890" s="104">
        <v>16</v>
      </c>
      <c r="C7890" s="226">
        <v>8.4610000000000003</v>
      </c>
    </row>
    <row r="7891" spans="1:3" ht="15.6" x14ac:dyDescent="0.3">
      <c r="A7891" s="116">
        <v>45619</v>
      </c>
      <c r="B7891" s="104">
        <v>17</v>
      </c>
      <c r="C7891" s="226">
        <v>8.7550000000000008</v>
      </c>
    </row>
    <row r="7892" spans="1:3" ht="15.6" x14ac:dyDescent="0.3">
      <c r="A7892" s="116">
        <v>45619</v>
      </c>
      <c r="B7892" s="104">
        <v>18</v>
      </c>
      <c r="C7892" s="226">
        <v>8.9689999999999994</v>
      </c>
    </row>
    <row r="7893" spans="1:3" ht="15.6" x14ac:dyDescent="0.3">
      <c r="A7893" s="116">
        <v>45619</v>
      </c>
      <c r="B7893" s="104">
        <v>19</v>
      </c>
      <c r="C7893" s="226">
        <v>8.99</v>
      </c>
    </row>
    <row r="7894" spans="1:3" ht="15.6" x14ac:dyDescent="0.3">
      <c r="A7894" s="116">
        <v>45619</v>
      </c>
      <c r="B7894" s="104">
        <v>20</v>
      </c>
      <c r="C7894" s="226">
        <v>8.9640000000000004</v>
      </c>
    </row>
    <row r="7895" spans="1:3" ht="15.6" x14ac:dyDescent="0.3">
      <c r="A7895" s="116">
        <v>45619</v>
      </c>
      <c r="B7895" s="104">
        <v>21</v>
      </c>
      <c r="C7895" s="226">
        <v>8.9429999999999996</v>
      </c>
    </row>
    <row r="7896" spans="1:3" ht="15.6" x14ac:dyDescent="0.3">
      <c r="A7896" s="116">
        <v>45619</v>
      </c>
      <c r="B7896" s="104">
        <v>22</v>
      </c>
      <c r="C7896" s="226">
        <v>8.8409999999999993</v>
      </c>
    </row>
    <row r="7897" spans="1:3" ht="15.6" x14ac:dyDescent="0.3">
      <c r="A7897" s="116">
        <v>45619</v>
      </c>
      <c r="B7897" s="104">
        <v>23</v>
      </c>
      <c r="C7897" s="226">
        <v>8.9600000000000009</v>
      </c>
    </row>
    <row r="7898" spans="1:3" ht="15.6" x14ac:dyDescent="0.3">
      <c r="A7898" s="116">
        <v>45619</v>
      </c>
      <c r="B7898" s="104">
        <v>24</v>
      </c>
      <c r="C7898" s="226">
        <v>8.6999999999999993</v>
      </c>
    </row>
    <row r="7899" spans="1:3" ht="15.6" x14ac:dyDescent="0.3">
      <c r="A7899" s="116">
        <v>45620</v>
      </c>
      <c r="B7899" s="104">
        <v>1</v>
      </c>
      <c r="C7899" s="226">
        <v>8.5259999999999998</v>
      </c>
    </row>
    <row r="7900" spans="1:3" ht="15.6" x14ac:dyDescent="0.3">
      <c r="A7900" s="116">
        <v>45620</v>
      </c>
      <c r="B7900" s="104">
        <v>2</v>
      </c>
      <c r="C7900" s="226">
        <v>8.6140000000000008</v>
      </c>
    </row>
    <row r="7901" spans="1:3" ht="15.6" x14ac:dyDescent="0.3">
      <c r="A7901" s="116">
        <v>45620</v>
      </c>
      <c r="B7901" s="104">
        <v>3</v>
      </c>
      <c r="C7901" s="226">
        <v>8.4429999999999996</v>
      </c>
    </row>
    <row r="7902" spans="1:3" ht="15.6" x14ac:dyDescent="0.3">
      <c r="A7902" s="116">
        <v>45620</v>
      </c>
      <c r="B7902" s="104">
        <v>4</v>
      </c>
      <c r="C7902" s="226">
        <v>8.2710000000000008</v>
      </c>
    </row>
    <row r="7903" spans="1:3" ht="15.6" x14ac:dyDescent="0.3">
      <c r="A7903" s="116">
        <v>45620</v>
      </c>
      <c r="B7903" s="104">
        <v>5</v>
      </c>
      <c r="C7903" s="226">
        <v>7.9859999999999998</v>
      </c>
    </row>
    <row r="7904" spans="1:3" ht="15.6" x14ac:dyDescent="0.3">
      <c r="A7904" s="116">
        <v>45620</v>
      </c>
      <c r="B7904" s="104">
        <v>6</v>
      </c>
      <c r="C7904" s="226">
        <v>8.3759999999999994</v>
      </c>
    </row>
    <row r="7905" spans="1:3" ht="15.6" x14ac:dyDescent="0.3">
      <c r="A7905" s="116">
        <v>45620</v>
      </c>
      <c r="B7905" s="104">
        <v>7</v>
      </c>
      <c r="C7905" s="226">
        <v>7.984</v>
      </c>
    </row>
    <row r="7906" spans="1:3" ht="15.6" x14ac:dyDescent="0.3">
      <c r="A7906" s="116">
        <v>45620</v>
      </c>
      <c r="B7906" s="104">
        <v>8</v>
      </c>
      <c r="C7906" s="226">
        <v>8.1319999999999997</v>
      </c>
    </row>
    <row r="7907" spans="1:3" ht="15.6" x14ac:dyDescent="0.3">
      <c r="A7907" s="116">
        <v>45620</v>
      </c>
      <c r="B7907" s="104">
        <v>9</v>
      </c>
      <c r="C7907" s="226">
        <v>7.9210000000000003</v>
      </c>
    </row>
    <row r="7908" spans="1:3" ht="15.6" x14ac:dyDescent="0.3">
      <c r="A7908" s="116">
        <v>45620</v>
      </c>
      <c r="B7908" s="104">
        <v>10</v>
      </c>
      <c r="C7908" s="226">
        <v>8.0340000000000007</v>
      </c>
    </row>
    <row r="7909" spans="1:3" ht="15.6" x14ac:dyDescent="0.3">
      <c r="A7909" s="116">
        <v>45620</v>
      </c>
      <c r="B7909" s="104">
        <v>11</v>
      </c>
      <c r="C7909" s="226">
        <v>8.0739999999999998</v>
      </c>
    </row>
    <row r="7910" spans="1:3" ht="15.6" x14ac:dyDescent="0.3">
      <c r="A7910" s="116">
        <v>45620</v>
      </c>
      <c r="B7910" s="104">
        <v>12</v>
      </c>
      <c r="C7910" s="226">
        <v>8.4779999999999998</v>
      </c>
    </row>
    <row r="7911" spans="1:3" ht="15.6" x14ac:dyDescent="0.3">
      <c r="A7911" s="116">
        <v>45620</v>
      </c>
      <c r="B7911" s="104">
        <v>13</v>
      </c>
      <c r="C7911" s="226">
        <v>7.6950000000000003</v>
      </c>
    </row>
    <row r="7912" spans="1:3" ht="15.6" x14ac:dyDescent="0.3">
      <c r="A7912" s="116">
        <v>45620</v>
      </c>
      <c r="B7912" s="104">
        <v>14</v>
      </c>
      <c r="C7912" s="226">
        <v>7.915</v>
      </c>
    </row>
    <row r="7913" spans="1:3" ht="15.6" x14ac:dyDescent="0.3">
      <c r="A7913" s="116">
        <v>45620</v>
      </c>
      <c r="B7913" s="104">
        <v>15</v>
      </c>
      <c r="C7913" s="226">
        <v>7.6070000000000002</v>
      </c>
    </row>
    <row r="7914" spans="1:3" ht="15.6" x14ac:dyDescent="0.3">
      <c r="A7914" s="116">
        <v>45620</v>
      </c>
      <c r="B7914" s="104">
        <v>16</v>
      </c>
      <c r="C7914" s="226">
        <v>7.7279999999999998</v>
      </c>
    </row>
    <row r="7915" spans="1:3" ht="15.6" x14ac:dyDescent="0.3">
      <c r="A7915" s="116">
        <v>45620</v>
      </c>
      <c r="B7915" s="104">
        <v>17</v>
      </c>
      <c r="C7915" s="226">
        <v>7.4880000000000004</v>
      </c>
    </row>
    <row r="7916" spans="1:3" ht="15.6" x14ac:dyDescent="0.3">
      <c r="A7916" s="116">
        <v>45620</v>
      </c>
      <c r="B7916" s="104">
        <v>18</v>
      </c>
      <c r="C7916" s="226">
        <v>8.0760000000000005</v>
      </c>
    </row>
    <row r="7917" spans="1:3" ht="15.6" x14ac:dyDescent="0.3">
      <c r="A7917" s="116">
        <v>45620</v>
      </c>
      <c r="B7917" s="104">
        <v>19</v>
      </c>
      <c r="C7917" s="226">
        <v>8.3780000000000001</v>
      </c>
    </row>
    <row r="7918" spans="1:3" ht="15.6" x14ac:dyDescent="0.3">
      <c r="A7918" s="116">
        <v>45620</v>
      </c>
      <c r="B7918" s="104">
        <v>20</v>
      </c>
      <c r="C7918" s="226">
        <v>8.39</v>
      </c>
    </row>
    <row r="7919" spans="1:3" ht="15.6" x14ac:dyDescent="0.3">
      <c r="A7919" s="116">
        <v>45620</v>
      </c>
      <c r="B7919" s="104">
        <v>21</v>
      </c>
      <c r="C7919" s="226">
        <v>8.2430000000000003</v>
      </c>
    </row>
    <row r="7920" spans="1:3" ht="15.6" x14ac:dyDescent="0.3">
      <c r="A7920" s="116">
        <v>45620</v>
      </c>
      <c r="B7920" s="104">
        <v>22</v>
      </c>
      <c r="C7920" s="226">
        <v>8.5449999999999999</v>
      </c>
    </row>
    <row r="7921" spans="1:3" ht="15.6" x14ac:dyDescent="0.3">
      <c r="A7921" s="116">
        <v>45620</v>
      </c>
      <c r="B7921" s="104">
        <v>23</v>
      </c>
      <c r="C7921" s="226">
        <v>8.5150000000000006</v>
      </c>
    </row>
    <row r="7922" spans="1:3" ht="15.6" x14ac:dyDescent="0.3">
      <c r="A7922" s="116">
        <v>45620</v>
      </c>
      <c r="B7922" s="104">
        <v>24</v>
      </c>
      <c r="C7922" s="226">
        <v>8.5150000000000006</v>
      </c>
    </row>
    <row r="7923" spans="1:3" ht="15.6" x14ac:dyDescent="0.3">
      <c r="A7923" s="116">
        <v>45621</v>
      </c>
      <c r="B7923" s="104">
        <v>1</v>
      </c>
      <c r="C7923" s="226">
        <v>8.7319999999999993</v>
      </c>
    </row>
    <row r="7924" spans="1:3" ht="15.6" x14ac:dyDescent="0.3">
      <c r="A7924" s="116">
        <v>45621</v>
      </c>
      <c r="B7924" s="104">
        <v>2</v>
      </c>
      <c r="C7924" s="226">
        <v>8.9060000000000006</v>
      </c>
    </row>
    <row r="7925" spans="1:3" ht="15.6" x14ac:dyDescent="0.3">
      <c r="A7925" s="116">
        <v>45621</v>
      </c>
      <c r="B7925" s="104">
        <v>3</v>
      </c>
      <c r="C7925" s="226">
        <v>8.5250000000000004</v>
      </c>
    </row>
    <row r="7926" spans="1:3" ht="15.6" x14ac:dyDescent="0.3">
      <c r="A7926" s="116">
        <v>45621</v>
      </c>
      <c r="B7926" s="104">
        <v>4</v>
      </c>
      <c r="C7926" s="226">
        <v>8.5380000000000003</v>
      </c>
    </row>
    <row r="7927" spans="1:3" ht="15.6" x14ac:dyDescent="0.3">
      <c r="A7927" s="116">
        <v>45621</v>
      </c>
      <c r="B7927" s="104">
        <v>5</v>
      </c>
      <c r="C7927" s="226">
        <v>8.5470000000000006</v>
      </c>
    </row>
    <row r="7928" spans="1:3" ht="15.6" x14ac:dyDescent="0.3">
      <c r="A7928" s="116">
        <v>45621</v>
      </c>
      <c r="B7928" s="104">
        <v>6</v>
      </c>
      <c r="C7928" s="226">
        <v>9.1850000000000005</v>
      </c>
    </row>
    <row r="7929" spans="1:3" ht="15.6" x14ac:dyDescent="0.3">
      <c r="A7929" s="116">
        <v>45621</v>
      </c>
      <c r="B7929" s="104">
        <v>7</v>
      </c>
      <c r="C7929" s="226">
        <v>9.9619999999999997</v>
      </c>
    </row>
    <row r="7930" spans="1:3" ht="15.6" x14ac:dyDescent="0.3">
      <c r="A7930" s="116">
        <v>45621</v>
      </c>
      <c r="B7930" s="104">
        <v>8</v>
      </c>
      <c r="C7930" s="226">
        <v>10.332000000000001</v>
      </c>
    </row>
    <row r="7931" spans="1:3" ht="15.6" x14ac:dyDescent="0.3">
      <c r="A7931" s="116">
        <v>45621</v>
      </c>
      <c r="B7931" s="104">
        <v>9</v>
      </c>
      <c r="C7931" s="226">
        <v>10.452</v>
      </c>
    </row>
    <row r="7932" spans="1:3" ht="15.6" x14ac:dyDescent="0.3">
      <c r="A7932" s="116">
        <v>45621</v>
      </c>
      <c r="B7932" s="104">
        <v>10</v>
      </c>
      <c r="C7932" s="226">
        <v>11.252000000000001</v>
      </c>
    </row>
    <row r="7933" spans="1:3" ht="15.6" x14ac:dyDescent="0.3">
      <c r="A7933" s="116">
        <v>45621</v>
      </c>
      <c r="B7933" s="104">
        <v>11</v>
      </c>
      <c r="C7933" s="226">
        <v>11.477</v>
      </c>
    </row>
    <row r="7934" spans="1:3" ht="15.6" x14ac:dyDescent="0.3">
      <c r="A7934" s="116">
        <v>45621</v>
      </c>
      <c r="B7934" s="104">
        <v>12</v>
      </c>
      <c r="C7934" s="226">
        <v>11.525</v>
      </c>
    </row>
    <row r="7935" spans="1:3" ht="15.6" x14ac:dyDescent="0.3">
      <c r="A7935" s="116">
        <v>45621</v>
      </c>
      <c r="B7935" s="104">
        <v>13</v>
      </c>
      <c r="C7935" s="226">
        <v>11.566000000000001</v>
      </c>
    </row>
    <row r="7936" spans="1:3" ht="15.6" x14ac:dyDescent="0.3">
      <c r="A7936" s="116">
        <v>45621</v>
      </c>
      <c r="B7936" s="104">
        <v>14</v>
      </c>
      <c r="C7936" s="226">
        <v>12.000999999999999</v>
      </c>
    </row>
    <row r="7937" spans="1:3" ht="15.6" x14ac:dyDescent="0.3">
      <c r="A7937" s="116">
        <v>45621</v>
      </c>
      <c r="B7937" s="104">
        <v>15</v>
      </c>
      <c r="C7937" s="226">
        <v>12.327</v>
      </c>
    </row>
    <row r="7938" spans="1:3" ht="15.6" x14ac:dyDescent="0.3">
      <c r="A7938" s="116">
        <v>45621</v>
      </c>
      <c r="B7938" s="104">
        <v>16</v>
      </c>
      <c r="C7938" s="226">
        <v>12.603999999999999</v>
      </c>
    </row>
    <row r="7939" spans="1:3" ht="15.6" x14ac:dyDescent="0.3">
      <c r="A7939" s="116">
        <v>45621</v>
      </c>
      <c r="B7939" s="104">
        <v>17</v>
      </c>
      <c r="C7939" s="226">
        <v>12.43</v>
      </c>
    </row>
    <row r="7940" spans="1:3" ht="15.6" x14ac:dyDescent="0.3">
      <c r="A7940" s="116">
        <v>45621</v>
      </c>
      <c r="B7940" s="104">
        <v>18</v>
      </c>
      <c r="C7940" s="226">
        <v>12.938000000000001</v>
      </c>
    </row>
    <row r="7941" spans="1:3" ht="15.6" x14ac:dyDescent="0.3">
      <c r="A7941" s="116">
        <v>45621</v>
      </c>
      <c r="B7941" s="104">
        <v>19</v>
      </c>
      <c r="C7941" s="226">
        <v>12.911</v>
      </c>
    </row>
    <row r="7942" spans="1:3" ht="15.6" x14ac:dyDescent="0.3">
      <c r="A7942" s="116">
        <v>45621</v>
      </c>
      <c r="B7942" s="104">
        <v>20</v>
      </c>
      <c r="C7942" s="226">
        <v>13.324999999999999</v>
      </c>
    </row>
    <row r="7943" spans="1:3" ht="15.6" x14ac:dyDescent="0.3">
      <c r="A7943" s="116">
        <v>45621</v>
      </c>
      <c r="B7943" s="104">
        <v>21</v>
      </c>
      <c r="C7943" s="226">
        <v>13.286</v>
      </c>
    </row>
    <row r="7944" spans="1:3" ht="15.6" x14ac:dyDescent="0.3">
      <c r="A7944" s="116">
        <v>45621</v>
      </c>
      <c r="B7944" s="104">
        <v>22</v>
      </c>
      <c r="C7944" s="226">
        <v>13.18</v>
      </c>
    </row>
    <row r="7945" spans="1:3" ht="15.6" x14ac:dyDescent="0.3">
      <c r="A7945" s="116">
        <v>45621</v>
      </c>
      <c r="B7945" s="104">
        <v>23</v>
      </c>
      <c r="C7945" s="226">
        <v>12.439</v>
      </c>
    </row>
    <row r="7946" spans="1:3" ht="15.6" x14ac:dyDescent="0.3">
      <c r="A7946" s="116">
        <v>45621</v>
      </c>
      <c r="B7946" s="104">
        <v>24</v>
      </c>
      <c r="C7946" s="226">
        <v>12.31</v>
      </c>
    </row>
    <row r="7947" spans="1:3" ht="15.6" x14ac:dyDescent="0.3">
      <c r="A7947" s="116">
        <v>45622</v>
      </c>
      <c r="B7947" s="104">
        <v>1</v>
      </c>
      <c r="C7947" s="226">
        <v>12.170999999999999</v>
      </c>
    </row>
    <row r="7948" spans="1:3" ht="15.6" x14ac:dyDescent="0.3">
      <c r="A7948" s="116">
        <v>45622</v>
      </c>
      <c r="B7948" s="104">
        <v>2</v>
      </c>
      <c r="C7948" s="226">
        <v>12.095000000000001</v>
      </c>
    </row>
    <row r="7949" spans="1:3" ht="15.6" x14ac:dyDescent="0.3">
      <c r="A7949" s="116">
        <v>45622</v>
      </c>
      <c r="B7949" s="104">
        <v>3</v>
      </c>
      <c r="C7949" s="226">
        <v>11.638999999999999</v>
      </c>
    </row>
    <row r="7950" spans="1:3" ht="15.6" x14ac:dyDescent="0.3">
      <c r="A7950" s="116">
        <v>45622</v>
      </c>
      <c r="B7950" s="104">
        <v>4</v>
      </c>
      <c r="C7950" s="226">
        <v>11.673999999999999</v>
      </c>
    </row>
    <row r="7951" spans="1:3" ht="15.6" x14ac:dyDescent="0.3">
      <c r="A7951" s="116">
        <v>45622</v>
      </c>
      <c r="B7951" s="104">
        <v>5</v>
      </c>
      <c r="C7951" s="226">
        <v>11.487</v>
      </c>
    </row>
    <row r="7952" spans="1:3" ht="15.6" x14ac:dyDescent="0.3">
      <c r="A7952" s="116">
        <v>45622</v>
      </c>
      <c r="B7952" s="104">
        <v>6</v>
      </c>
      <c r="C7952" s="226">
        <v>12.237</v>
      </c>
    </row>
    <row r="7953" spans="1:3" ht="15.6" x14ac:dyDescent="0.3">
      <c r="A7953" s="116">
        <v>45622</v>
      </c>
      <c r="B7953" s="104">
        <v>7</v>
      </c>
      <c r="C7953" s="226">
        <v>12.018000000000001</v>
      </c>
    </row>
    <row r="7954" spans="1:3" ht="15.6" x14ac:dyDescent="0.3">
      <c r="A7954" s="116">
        <v>45622</v>
      </c>
      <c r="B7954" s="104">
        <v>8</v>
      </c>
      <c r="C7954" s="226">
        <v>12.342000000000001</v>
      </c>
    </row>
    <row r="7955" spans="1:3" ht="15.6" x14ac:dyDescent="0.3">
      <c r="A7955" s="116">
        <v>45622</v>
      </c>
      <c r="B7955" s="104">
        <v>9</v>
      </c>
      <c r="C7955" s="226">
        <v>12.585000000000001</v>
      </c>
    </row>
    <row r="7956" spans="1:3" ht="15.6" x14ac:dyDescent="0.3">
      <c r="A7956" s="116">
        <v>45622</v>
      </c>
      <c r="B7956" s="104">
        <v>10</v>
      </c>
      <c r="C7956" s="226">
        <v>12.327</v>
      </c>
    </row>
    <row r="7957" spans="1:3" ht="15.6" x14ac:dyDescent="0.3">
      <c r="A7957" s="116">
        <v>45622</v>
      </c>
      <c r="B7957" s="104">
        <v>11</v>
      </c>
      <c r="C7957" s="226">
        <v>12.708</v>
      </c>
    </row>
    <row r="7958" spans="1:3" ht="15.6" x14ac:dyDescent="0.3">
      <c r="A7958" s="116">
        <v>45622</v>
      </c>
      <c r="B7958" s="104">
        <v>12</v>
      </c>
      <c r="C7958" s="226">
        <v>12.448</v>
      </c>
    </row>
    <row r="7959" spans="1:3" ht="15.6" x14ac:dyDescent="0.3">
      <c r="A7959" s="116">
        <v>45622</v>
      </c>
      <c r="B7959" s="104">
        <v>13</v>
      </c>
      <c r="C7959" s="226">
        <v>12.151</v>
      </c>
    </row>
    <row r="7960" spans="1:3" ht="15.6" x14ac:dyDescent="0.3">
      <c r="A7960" s="116">
        <v>45622</v>
      </c>
      <c r="B7960" s="104">
        <v>14</v>
      </c>
      <c r="C7960" s="226">
        <v>12.704000000000001</v>
      </c>
    </row>
    <row r="7961" spans="1:3" ht="15.6" x14ac:dyDescent="0.3">
      <c r="A7961" s="116">
        <v>45622</v>
      </c>
      <c r="B7961" s="104">
        <v>15</v>
      </c>
      <c r="C7961" s="226">
        <v>12.5</v>
      </c>
    </row>
    <row r="7962" spans="1:3" ht="15.6" x14ac:dyDescent="0.3">
      <c r="A7962" s="116">
        <v>45622</v>
      </c>
      <c r="B7962" s="104">
        <v>16</v>
      </c>
      <c r="C7962" s="226">
        <v>12.542</v>
      </c>
    </row>
    <row r="7963" spans="1:3" ht="15.6" x14ac:dyDescent="0.3">
      <c r="A7963" s="116">
        <v>45622</v>
      </c>
      <c r="B7963" s="104">
        <v>17</v>
      </c>
      <c r="C7963" s="226">
        <v>12.709</v>
      </c>
    </row>
    <row r="7964" spans="1:3" ht="15.6" x14ac:dyDescent="0.3">
      <c r="A7964" s="116">
        <v>45622</v>
      </c>
      <c r="B7964" s="104">
        <v>18</v>
      </c>
      <c r="C7964" s="226">
        <v>13.101000000000001</v>
      </c>
    </row>
    <row r="7965" spans="1:3" ht="15.6" x14ac:dyDescent="0.3">
      <c r="A7965" s="116">
        <v>45622</v>
      </c>
      <c r="B7965" s="104">
        <v>19</v>
      </c>
      <c r="C7965" s="226">
        <v>13.548</v>
      </c>
    </row>
    <row r="7966" spans="1:3" ht="15.6" x14ac:dyDescent="0.3">
      <c r="A7966" s="116">
        <v>45622</v>
      </c>
      <c r="B7966" s="104">
        <v>20</v>
      </c>
      <c r="C7966" s="226">
        <v>13.672000000000001</v>
      </c>
    </row>
    <row r="7967" spans="1:3" ht="15.6" x14ac:dyDescent="0.3">
      <c r="A7967" s="116">
        <v>45622</v>
      </c>
      <c r="B7967" s="104">
        <v>21</v>
      </c>
      <c r="C7967" s="226">
        <v>13.73</v>
      </c>
    </row>
    <row r="7968" spans="1:3" ht="15.6" x14ac:dyDescent="0.3">
      <c r="A7968" s="116">
        <v>45622</v>
      </c>
      <c r="B7968" s="104">
        <v>22</v>
      </c>
      <c r="C7968" s="226">
        <v>13.313000000000001</v>
      </c>
    </row>
    <row r="7969" spans="1:3" ht="15.6" x14ac:dyDescent="0.3">
      <c r="A7969" s="116">
        <v>45622</v>
      </c>
      <c r="B7969" s="104">
        <v>23</v>
      </c>
      <c r="C7969" s="226">
        <v>12.867000000000001</v>
      </c>
    </row>
    <row r="7970" spans="1:3" ht="15.6" x14ac:dyDescent="0.3">
      <c r="A7970" s="116">
        <v>45622</v>
      </c>
      <c r="B7970" s="104">
        <v>24</v>
      </c>
      <c r="C7970" s="226">
        <v>12.878</v>
      </c>
    </row>
    <row r="7971" spans="1:3" ht="15.6" x14ac:dyDescent="0.3">
      <c r="A7971" s="116">
        <v>45623</v>
      </c>
      <c r="B7971" s="104">
        <v>1</v>
      </c>
      <c r="C7971" s="226">
        <v>12.855</v>
      </c>
    </row>
    <row r="7972" spans="1:3" ht="15.6" x14ac:dyDescent="0.3">
      <c r="A7972" s="116">
        <v>45623</v>
      </c>
      <c r="B7972" s="104">
        <v>2</v>
      </c>
      <c r="C7972" s="226">
        <v>12.952999999999999</v>
      </c>
    </row>
    <row r="7973" spans="1:3" ht="15.6" x14ac:dyDescent="0.3">
      <c r="A7973" s="116">
        <v>45623</v>
      </c>
      <c r="B7973" s="104">
        <v>3</v>
      </c>
      <c r="C7973" s="226">
        <v>11.991</v>
      </c>
    </row>
    <row r="7974" spans="1:3" ht="15.6" x14ac:dyDescent="0.3">
      <c r="A7974" s="116">
        <v>45623</v>
      </c>
      <c r="B7974" s="104">
        <v>4</v>
      </c>
      <c r="C7974" s="226">
        <v>11.699</v>
      </c>
    </row>
    <row r="7975" spans="1:3" ht="15.6" x14ac:dyDescent="0.3">
      <c r="A7975" s="116">
        <v>45623</v>
      </c>
      <c r="B7975" s="104">
        <v>5</v>
      </c>
      <c r="C7975" s="226">
        <v>11.32</v>
      </c>
    </row>
    <row r="7976" spans="1:3" ht="15.6" x14ac:dyDescent="0.3">
      <c r="A7976" s="116">
        <v>45623</v>
      </c>
      <c r="B7976" s="104">
        <v>6</v>
      </c>
      <c r="C7976" s="226">
        <v>12.169</v>
      </c>
    </row>
    <row r="7977" spans="1:3" ht="15.6" x14ac:dyDescent="0.3">
      <c r="A7977" s="116">
        <v>45623</v>
      </c>
      <c r="B7977" s="104">
        <v>7</v>
      </c>
      <c r="C7977" s="226">
        <v>12.329000000000001</v>
      </c>
    </row>
    <row r="7978" spans="1:3" ht="15.6" x14ac:dyDescent="0.3">
      <c r="A7978" s="116">
        <v>45623</v>
      </c>
      <c r="B7978" s="104">
        <v>8</v>
      </c>
      <c r="C7978" s="226">
        <v>13.103</v>
      </c>
    </row>
    <row r="7979" spans="1:3" ht="15.6" x14ac:dyDescent="0.3">
      <c r="A7979" s="116">
        <v>45623</v>
      </c>
      <c r="B7979" s="104">
        <v>9</v>
      </c>
      <c r="C7979" s="226">
        <v>13.042</v>
      </c>
    </row>
    <row r="7980" spans="1:3" ht="15.6" x14ac:dyDescent="0.3">
      <c r="A7980" s="116">
        <v>45623</v>
      </c>
      <c r="B7980" s="104">
        <v>10</v>
      </c>
      <c r="C7980" s="226">
        <v>13.138999999999999</v>
      </c>
    </row>
    <row r="7981" spans="1:3" ht="15.6" x14ac:dyDescent="0.3">
      <c r="A7981" s="116">
        <v>45623</v>
      </c>
      <c r="B7981" s="104">
        <v>11</v>
      </c>
      <c r="C7981" s="226">
        <v>12.786</v>
      </c>
    </row>
    <row r="7982" spans="1:3" ht="15.6" x14ac:dyDescent="0.3">
      <c r="A7982" s="116">
        <v>45623</v>
      </c>
      <c r="B7982" s="104">
        <v>12</v>
      </c>
      <c r="C7982" s="226">
        <v>12.978999999999999</v>
      </c>
    </row>
    <row r="7983" spans="1:3" ht="15.6" x14ac:dyDescent="0.3">
      <c r="A7983" s="116">
        <v>45623</v>
      </c>
      <c r="B7983" s="104">
        <v>13</v>
      </c>
      <c r="C7983" s="226">
        <v>12.869</v>
      </c>
    </row>
    <row r="7984" spans="1:3" ht="15.6" x14ac:dyDescent="0.3">
      <c r="A7984" s="116">
        <v>45623</v>
      </c>
      <c r="B7984" s="104">
        <v>14</v>
      </c>
      <c r="C7984" s="226">
        <v>12.821999999999999</v>
      </c>
    </row>
    <row r="7985" spans="1:3" ht="15.6" x14ac:dyDescent="0.3">
      <c r="A7985" s="116">
        <v>45623</v>
      </c>
      <c r="B7985" s="104">
        <v>15</v>
      </c>
      <c r="C7985" s="226">
        <v>11.872999999999999</v>
      </c>
    </row>
    <row r="7986" spans="1:3" ht="15.6" x14ac:dyDescent="0.3">
      <c r="A7986" s="116">
        <v>45623</v>
      </c>
      <c r="B7986" s="104">
        <v>16</v>
      </c>
      <c r="C7986" s="226">
        <v>12.750999999999999</v>
      </c>
    </row>
    <row r="7987" spans="1:3" ht="15.6" x14ac:dyDescent="0.3">
      <c r="A7987" s="116">
        <v>45623</v>
      </c>
      <c r="B7987" s="104">
        <v>17</v>
      </c>
      <c r="C7987" s="226">
        <v>12.887</v>
      </c>
    </row>
    <row r="7988" spans="1:3" ht="15.6" x14ac:dyDescent="0.3">
      <c r="A7988" s="116">
        <v>45623</v>
      </c>
      <c r="B7988" s="104">
        <v>18</v>
      </c>
      <c r="C7988" s="226">
        <v>12.775</v>
      </c>
    </row>
    <row r="7989" spans="1:3" ht="15.6" x14ac:dyDescent="0.3">
      <c r="A7989" s="116">
        <v>45623</v>
      </c>
      <c r="B7989" s="104">
        <v>19</v>
      </c>
      <c r="C7989" s="226">
        <v>13.137</v>
      </c>
    </row>
    <row r="7990" spans="1:3" ht="15.6" x14ac:dyDescent="0.3">
      <c r="A7990" s="116">
        <v>45623</v>
      </c>
      <c r="B7990" s="104">
        <v>20</v>
      </c>
      <c r="C7990" s="226">
        <v>12.332000000000001</v>
      </c>
    </row>
    <row r="7991" spans="1:3" ht="15.6" x14ac:dyDescent="0.3">
      <c r="A7991" s="116">
        <v>45623</v>
      </c>
      <c r="B7991" s="104">
        <v>21</v>
      </c>
      <c r="C7991" s="226">
        <v>11.802</v>
      </c>
    </row>
    <row r="7992" spans="1:3" ht="15.6" x14ac:dyDescent="0.3">
      <c r="A7992" s="116">
        <v>45623</v>
      </c>
      <c r="B7992" s="104">
        <v>22</v>
      </c>
      <c r="C7992" s="226">
        <v>11.186999999999999</v>
      </c>
    </row>
    <row r="7993" spans="1:3" ht="15.6" x14ac:dyDescent="0.3">
      <c r="A7993" s="116">
        <v>45623</v>
      </c>
      <c r="B7993" s="104">
        <v>23</v>
      </c>
      <c r="C7993" s="226">
        <v>10.834</v>
      </c>
    </row>
    <row r="7994" spans="1:3" ht="15.6" x14ac:dyDescent="0.3">
      <c r="A7994" s="116">
        <v>45623</v>
      </c>
      <c r="B7994" s="104">
        <v>24</v>
      </c>
      <c r="C7994" s="226">
        <v>10.803000000000001</v>
      </c>
    </row>
    <row r="7995" spans="1:3" ht="15.6" x14ac:dyDescent="0.3">
      <c r="A7995" s="116">
        <v>45624</v>
      </c>
      <c r="B7995" s="104">
        <v>1</v>
      </c>
      <c r="C7995" s="226">
        <v>10.506</v>
      </c>
    </row>
    <row r="7996" spans="1:3" ht="15.6" x14ac:dyDescent="0.3">
      <c r="A7996" s="116">
        <v>45624</v>
      </c>
      <c r="B7996" s="104">
        <v>2</v>
      </c>
      <c r="C7996" s="226">
        <v>10.802</v>
      </c>
    </row>
    <row r="7997" spans="1:3" ht="15.6" x14ac:dyDescent="0.3">
      <c r="A7997" s="116">
        <v>45624</v>
      </c>
      <c r="B7997" s="104">
        <v>3</v>
      </c>
      <c r="C7997" s="226">
        <v>9.6050000000000004</v>
      </c>
    </row>
    <row r="7998" spans="1:3" ht="15.6" x14ac:dyDescent="0.3">
      <c r="A7998" s="116">
        <v>45624</v>
      </c>
      <c r="B7998" s="104">
        <v>4</v>
      </c>
      <c r="C7998" s="226">
        <v>8.9489999999999998</v>
      </c>
    </row>
    <row r="7999" spans="1:3" ht="15.6" x14ac:dyDescent="0.3">
      <c r="A7999" s="116">
        <v>45624</v>
      </c>
      <c r="B7999" s="104">
        <v>5</v>
      </c>
      <c r="C7999" s="226">
        <v>8.3780000000000001</v>
      </c>
    </row>
    <row r="8000" spans="1:3" ht="15.6" x14ac:dyDescent="0.3">
      <c r="A8000" s="116">
        <v>45624</v>
      </c>
      <c r="B8000" s="104">
        <v>6</v>
      </c>
      <c r="C8000" s="226">
        <v>6.64</v>
      </c>
    </row>
    <row r="8001" spans="1:3" ht="15.6" x14ac:dyDescent="0.3">
      <c r="A8001" s="116">
        <v>45624</v>
      </c>
      <c r="B8001" s="104">
        <v>7</v>
      </c>
      <c r="C8001" s="226">
        <v>5.08</v>
      </c>
    </row>
    <row r="8002" spans="1:3" ht="15.6" x14ac:dyDescent="0.3">
      <c r="A8002" s="116">
        <v>45624</v>
      </c>
      <c r="B8002" s="104">
        <v>8</v>
      </c>
      <c r="C8002" s="226">
        <v>4.7910000000000004</v>
      </c>
    </row>
    <row r="8003" spans="1:3" ht="15.6" x14ac:dyDescent="0.3">
      <c r="A8003" s="116">
        <v>45624</v>
      </c>
      <c r="B8003" s="104">
        <v>9</v>
      </c>
      <c r="C8003" s="226">
        <v>4.6790000000000003</v>
      </c>
    </row>
    <row r="8004" spans="1:3" ht="15.6" x14ac:dyDescent="0.3">
      <c r="A8004" s="116">
        <v>45624</v>
      </c>
      <c r="B8004" s="104">
        <v>10</v>
      </c>
      <c r="C8004" s="226">
        <v>4.9349999999999996</v>
      </c>
    </row>
    <row r="8005" spans="1:3" ht="15.6" x14ac:dyDescent="0.3">
      <c r="A8005" s="116">
        <v>45624</v>
      </c>
      <c r="B8005" s="104">
        <v>11</v>
      </c>
      <c r="C8005" s="226">
        <v>4.6130000000000004</v>
      </c>
    </row>
    <row r="8006" spans="1:3" ht="15.6" x14ac:dyDescent="0.3">
      <c r="A8006" s="116">
        <v>45624</v>
      </c>
      <c r="B8006" s="104">
        <v>12</v>
      </c>
      <c r="C8006" s="226">
        <v>4.6159999999999997</v>
      </c>
    </row>
    <row r="8007" spans="1:3" ht="15.6" x14ac:dyDescent="0.3">
      <c r="A8007" s="116">
        <v>45624</v>
      </c>
      <c r="B8007" s="104">
        <v>13</v>
      </c>
      <c r="C8007" s="226">
        <v>4.2309999999999999</v>
      </c>
    </row>
    <row r="8008" spans="1:3" ht="15.6" x14ac:dyDescent="0.3">
      <c r="A8008" s="116">
        <v>45624</v>
      </c>
      <c r="B8008" s="104">
        <v>14</v>
      </c>
      <c r="C8008" s="226">
        <v>4.3390000000000004</v>
      </c>
    </row>
    <row r="8009" spans="1:3" ht="15.6" x14ac:dyDescent="0.3">
      <c r="A8009" s="116">
        <v>45624</v>
      </c>
      <c r="B8009" s="104">
        <v>15</v>
      </c>
      <c r="C8009" s="226">
        <v>4.3230000000000004</v>
      </c>
    </row>
    <row r="8010" spans="1:3" ht="15.6" x14ac:dyDescent="0.3">
      <c r="A8010" s="116">
        <v>45624</v>
      </c>
      <c r="B8010" s="104">
        <v>16</v>
      </c>
      <c r="C8010" s="226">
        <v>4.41</v>
      </c>
    </row>
    <row r="8011" spans="1:3" ht="15.6" x14ac:dyDescent="0.3">
      <c r="A8011" s="116">
        <v>45624</v>
      </c>
      <c r="B8011" s="104">
        <v>17</v>
      </c>
      <c r="C8011" s="226">
        <v>4.2629999999999999</v>
      </c>
    </row>
    <row r="8012" spans="1:3" ht="15.6" x14ac:dyDescent="0.3">
      <c r="A8012" s="116">
        <v>45624</v>
      </c>
      <c r="B8012" s="104">
        <v>18</v>
      </c>
      <c r="C8012" s="226">
        <v>4.577</v>
      </c>
    </row>
    <row r="8013" spans="1:3" ht="15.6" x14ac:dyDescent="0.3">
      <c r="A8013" s="116">
        <v>45624</v>
      </c>
      <c r="B8013" s="104">
        <v>19</v>
      </c>
      <c r="C8013" s="226">
        <v>4.7229999999999999</v>
      </c>
    </row>
    <row r="8014" spans="1:3" ht="15.6" x14ac:dyDescent="0.3">
      <c r="A8014" s="116">
        <v>45624</v>
      </c>
      <c r="B8014" s="104">
        <v>20</v>
      </c>
      <c r="C8014" s="226">
        <v>4.859</v>
      </c>
    </row>
    <row r="8015" spans="1:3" ht="15.6" x14ac:dyDescent="0.3">
      <c r="A8015" s="116">
        <v>45624</v>
      </c>
      <c r="B8015" s="104">
        <v>21</v>
      </c>
      <c r="C8015" s="226">
        <v>4.7229999999999999</v>
      </c>
    </row>
    <row r="8016" spans="1:3" ht="15.6" x14ac:dyDescent="0.3">
      <c r="A8016" s="116">
        <v>45624</v>
      </c>
      <c r="B8016" s="104">
        <v>22</v>
      </c>
      <c r="C8016" s="226">
        <v>4.8029999999999999</v>
      </c>
    </row>
    <row r="8017" spans="1:3" ht="15.6" x14ac:dyDescent="0.3">
      <c r="A8017" s="116">
        <v>45624</v>
      </c>
      <c r="B8017" s="104">
        <v>23</v>
      </c>
      <c r="C8017" s="226">
        <v>4.4619999999999997</v>
      </c>
    </row>
    <row r="8018" spans="1:3" ht="15.6" x14ac:dyDescent="0.3">
      <c r="A8018" s="116">
        <v>45624</v>
      </c>
      <c r="B8018" s="104">
        <v>24</v>
      </c>
      <c r="C8018" s="226">
        <v>4.83</v>
      </c>
    </row>
    <row r="8019" spans="1:3" ht="15.6" x14ac:dyDescent="0.3">
      <c r="A8019" s="116">
        <v>45625</v>
      </c>
      <c r="B8019" s="104">
        <v>1</v>
      </c>
      <c r="C8019" s="226">
        <v>4.8949999999999996</v>
      </c>
    </row>
    <row r="8020" spans="1:3" ht="15.6" x14ac:dyDescent="0.3">
      <c r="A8020" s="116">
        <v>45625</v>
      </c>
      <c r="B8020" s="104">
        <v>2</v>
      </c>
      <c r="C8020" s="226">
        <v>4.9539999999999997</v>
      </c>
    </row>
    <row r="8021" spans="1:3" ht="15.6" x14ac:dyDescent="0.3">
      <c r="A8021" s="116">
        <v>45625</v>
      </c>
      <c r="B8021" s="104">
        <v>3</v>
      </c>
      <c r="C8021" s="226">
        <v>4.7130000000000001</v>
      </c>
    </row>
    <row r="8022" spans="1:3" ht="15.6" x14ac:dyDescent="0.3">
      <c r="A8022" s="116">
        <v>45625</v>
      </c>
      <c r="B8022" s="104">
        <v>4</v>
      </c>
      <c r="C8022" s="226">
        <v>4.7279999999999998</v>
      </c>
    </row>
    <row r="8023" spans="1:3" ht="15.6" x14ac:dyDescent="0.3">
      <c r="A8023" s="116">
        <v>45625</v>
      </c>
      <c r="B8023" s="104">
        <v>5</v>
      </c>
      <c r="C8023" s="226">
        <v>4.71</v>
      </c>
    </row>
    <row r="8024" spans="1:3" ht="15.6" x14ac:dyDescent="0.3">
      <c r="A8024" s="116">
        <v>45625</v>
      </c>
      <c r="B8024" s="104">
        <v>6</v>
      </c>
      <c r="C8024" s="226">
        <v>5.1479999999999997</v>
      </c>
    </row>
    <row r="8025" spans="1:3" ht="15.6" x14ac:dyDescent="0.3">
      <c r="A8025" s="116">
        <v>45625</v>
      </c>
      <c r="B8025" s="104">
        <v>7</v>
      </c>
      <c r="C8025" s="226">
        <v>5.0190000000000001</v>
      </c>
    </row>
    <row r="8026" spans="1:3" ht="15.6" x14ac:dyDescent="0.3">
      <c r="A8026" s="116">
        <v>45625</v>
      </c>
      <c r="B8026" s="104">
        <v>8</v>
      </c>
      <c r="C8026" s="226">
        <v>5.2140000000000004</v>
      </c>
    </row>
    <row r="8027" spans="1:3" ht="15.6" x14ac:dyDescent="0.3">
      <c r="A8027" s="116">
        <v>45625</v>
      </c>
      <c r="B8027" s="104">
        <v>9</v>
      </c>
      <c r="C8027" s="226">
        <v>5.1980000000000004</v>
      </c>
    </row>
    <row r="8028" spans="1:3" ht="15.6" x14ac:dyDescent="0.3">
      <c r="A8028" s="116">
        <v>45625</v>
      </c>
      <c r="B8028" s="104">
        <v>10</v>
      </c>
      <c r="C8028" s="226">
        <v>5.2880000000000003</v>
      </c>
    </row>
    <row r="8029" spans="1:3" ht="15.6" x14ac:dyDescent="0.3">
      <c r="A8029" s="116">
        <v>45625</v>
      </c>
      <c r="B8029" s="104">
        <v>11</v>
      </c>
      <c r="C8029" s="226">
        <v>4.9930000000000003</v>
      </c>
    </row>
    <row r="8030" spans="1:3" ht="15.6" x14ac:dyDescent="0.3">
      <c r="A8030" s="116">
        <v>45625</v>
      </c>
      <c r="B8030" s="104">
        <v>12</v>
      </c>
      <c r="C8030" s="226">
        <v>5.1680000000000001</v>
      </c>
    </row>
    <row r="8031" spans="1:3" ht="15.6" x14ac:dyDescent="0.3">
      <c r="A8031" s="116">
        <v>45625</v>
      </c>
      <c r="B8031" s="104">
        <v>13</v>
      </c>
      <c r="C8031" s="226">
        <v>4.8319999999999999</v>
      </c>
    </row>
    <row r="8032" spans="1:3" ht="15.6" x14ac:dyDescent="0.3">
      <c r="A8032" s="116">
        <v>45625</v>
      </c>
      <c r="B8032" s="104">
        <v>14</v>
      </c>
      <c r="C8032" s="226">
        <v>4.9989999999999997</v>
      </c>
    </row>
    <row r="8033" spans="1:3" ht="15.6" x14ac:dyDescent="0.3">
      <c r="A8033" s="116">
        <v>45625</v>
      </c>
      <c r="B8033" s="104">
        <v>15</v>
      </c>
      <c r="C8033" s="226">
        <v>4.8810000000000002</v>
      </c>
    </row>
    <row r="8034" spans="1:3" ht="15.6" x14ac:dyDescent="0.3">
      <c r="A8034" s="116">
        <v>45625</v>
      </c>
      <c r="B8034" s="104">
        <v>16</v>
      </c>
      <c r="C8034" s="226">
        <v>5.4420000000000002</v>
      </c>
    </row>
    <row r="8035" spans="1:3" ht="15.6" x14ac:dyDescent="0.3">
      <c r="A8035" s="116">
        <v>45625</v>
      </c>
      <c r="B8035" s="104">
        <v>17</v>
      </c>
      <c r="C8035" s="226">
        <v>5.6029999999999998</v>
      </c>
    </row>
    <row r="8036" spans="1:3" ht="15.6" x14ac:dyDescent="0.3">
      <c r="A8036" s="116">
        <v>45625</v>
      </c>
      <c r="B8036" s="104">
        <v>18</v>
      </c>
      <c r="C8036" s="226">
        <v>5.944</v>
      </c>
    </row>
    <row r="8037" spans="1:3" ht="15.6" x14ac:dyDescent="0.3">
      <c r="A8037" s="116">
        <v>45625</v>
      </c>
      <c r="B8037" s="104">
        <v>19</v>
      </c>
      <c r="C8037" s="226">
        <v>6.0229999999999997</v>
      </c>
    </row>
    <row r="8038" spans="1:3" ht="15.6" x14ac:dyDescent="0.3">
      <c r="A8038" s="116">
        <v>45625</v>
      </c>
      <c r="B8038" s="104">
        <v>20</v>
      </c>
      <c r="C8038" s="226">
        <v>6.0839999999999996</v>
      </c>
    </row>
    <row r="8039" spans="1:3" ht="15.6" x14ac:dyDescent="0.3">
      <c r="A8039" s="116">
        <v>45625</v>
      </c>
      <c r="B8039" s="104">
        <v>21</v>
      </c>
      <c r="C8039" s="226">
        <v>6.0129999999999999</v>
      </c>
    </row>
    <row r="8040" spans="1:3" ht="15.6" x14ac:dyDescent="0.3">
      <c r="A8040" s="116">
        <v>45625</v>
      </c>
      <c r="B8040" s="104">
        <v>22</v>
      </c>
      <c r="C8040" s="226">
        <v>6.165</v>
      </c>
    </row>
    <row r="8041" spans="1:3" ht="15.6" x14ac:dyDescent="0.3">
      <c r="A8041" s="116">
        <v>45625</v>
      </c>
      <c r="B8041" s="104">
        <v>23</v>
      </c>
      <c r="C8041" s="226">
        <v>5.8259999999999996</v>
      </c>
    </row>
    <row r="8042" spans="1:3" ht="15.6" x14ac:dyDescent="0.3">
      <c r="A8042" s="116">
        <v>45625</v>
      </c>
      <c r="B8042" s="104">
        <v>24</v>
      </c>
      <c r="C8042" s="226">
        <v>5.9619999999999997</v>
      </c>
    </row>
    <row r="8043" spans="1:3" ht="15.6" x14ac:dyDescent="0.3">
      <c r="A8043" s="116">
        <v>45626</v>
      </c>
      <c r="B8043" s="104">
        <v>1</v>
      </c>
      <c r="C8043" s="226">
        <v>6.0330000000000004</v>
      </c>
    </row>
    <row r="8044" spans="1:3" ht="15.6" x14ac:dyDescent="0.3">
      <c r="A8044" s="116">
        <v>45626</v>
      </c>
      <c r="B8044" s="104">
        <v>2</v>
      </c>
      <c r="C8044" s="226">
        <v>6.1630000000000003</v>
      </c>
    </row>
    <row r="8045" spans="1:3" ht="15.6" x14ac:dyDescent="0.3">
      <c r="A8045" s="116">
        <v>45626</v>
      </c>
      <c r="B8045" s="104">
        <v>3</v>
      </c>
      <c r="C8045" s="226">
        <v>5.8929999999999998</v>
      </c>
    </row>
    <row r="8046" spans="1:3" ht="15.6" x14ac:dyDescent="0.3">
      <c r="A8046" s="116">
        <v>45626</v>
      </c>
      <c r="B8046" s="104">
        <v>4</v>
      </c>
      <c r="C8046" s="226">
        <v>5.9729999999999999</v>
      </c>
    </row>
    <row r="8047" spans="1:3" ht="15.6" x14ac:dyDescent="0.3">
      <c r="A8047" s="116">
        <v>45626</v>
      </c>
      <c r="B8047" s="104">
        <v>5</v>
      </c>
      <c r="C8047" s="226">
        <v>5.9249999999999998</v>
      </c>
    </row>
    <row r="8048" spans="1:3" ht="15.6" x14ac:dyDescent="0.3">
      <c r="A8048" s="116">
        <v>45626</v>
      </c>
      <c r="B8048" s="104">
        <v>6</v>
      </c>
      <c r="C8048" s="226">
        <v>6.3810000000000002</v>
      </c>
    </row>
    <row r="8049" spans="1:3" ht="15.6" x14ac:dyDescent="0.3">
      <c r="A8049" s="116">
        <v>45626</v>
      </c>
      <c r="B8049" s="104">
        <v>7</v>
      </c>
      <c r="C8049" s="226">
        <v>6.2359999999999998</v>
      </c>
    </row>
    <row r="8050" spans="1:3" ht="15.6" x14ac:dyDescent="0.3">
      <c r="A8050" s="116">
        <v>45626</v>
      </c>
      <c r="B8050" s="104">
        <v>8</v>
      </c>
      <c r="C8050" s="226">
        <v>6.3179999999999996</v>
      </c>
    </row>
    <row r="8051" spans="1:3" ht="15.6" x14ac:dyDescent="0.3">
      <c r="A8051" s="116">
        <v>45626</v>
      </c>
      <c r="B8051" s="104">
        <v>9</v>
      </c>
      <c r="C8051" s="226">
        <v>6.157</v>
      </c>
    </row>
    <row r="8052" spans="1:3" ht="15.6" x14ac:dyDescent="0.3">
      <c r="A8052" s="116">
        <v>45626</v>
      </c>
      <c r="B8052" s="104">
        <v>10</v>
      </c>
      <c r="C8052" s="226">
        <v>6.2859999999999996</v>
      </c>
    </row>
    <row r="8053" spans="1:3" ht="15.6" x14ac:dyDescent="0.3">
      <c r="A8053" s="116">
        <v>45626</v>
      </c>
      <c r="B8053" s="104">
        <v>11</v>
      </c>
      <c r="C8053" s="226">
        <v>6.2549999999999999</v>
      </c>
    </row>
    <row r="8054" spans="1:3" ht="15.6" x14ac:dyDescent="0.3">
      <c r="A8054" s="116">
        <v>45626</v>
      </c>
      <c r="B8054" s="104">
        <v>12</v>
      </c>
      <c r="C8054" s="226">
        <v>6.3689999999999998</v>
      </c>
    </row>
    <row r="8055" spans="1:3" ht="15.6" x14ac:dyDescent="0.3">
      <c r="A8055" s="116">
        <v>45626</v>
      </c>
      <c r="B8055" s="104">
        <v>13</v>
      </c>
      <c r="C8055" s="226">
        <v>6.03</v>
      </c>
    </row>
    <row r="8056" spans="1:3" ht="15.6" x14ac:dyDescent="0.3">
      <c r="A8056" s="116">
        <v>45626</v>
      </c>
      <c r="B8056" s="104">
        <v>14</v>
      </c>
      <c r="C8056" s="226">
        <v>6.16</v>
      </c>
    </row>
    <row r="8057" spans="1:3" ht="15.6" x14ac:dyDescent="0.3">
      <c r="A8057" s="116">
        <v>45626</v>
      </c>
      <c r="B8057" s="104">
        <v>15</v>
      </c>
      <c r="C8057" s="226">
        <v>6.14</v>
      </c>
    </row>
    <row r="8058" spans="1:3" ht="15.6" x14ac:dyDescent="0.3">
      <c r="A8058" s="116">
        <v>45626</v>
      </c>
      <c r="B8058" s="104">
        <v>16</v>
      </c>
      <c r="C8058" s="226">
        <v>6.2670000000000003</v>
      </c>
    </row>
    <row r="8059" spans="1:3" ht="15.6" x14ac:dyDescent="0.3">
      <c r="A8059" s="116">
        <v>45626</v>
      </c>
      <c r="B8059" s="104">
        <v>17</v>
      </c>
      <c r="C8059" s="226">
        <v>6.3179999999999996</v>
      </c>
    </row>
    <row r="8060" spans="1:3" ht="15.6" x14ac:dyDescent="0.3">
      <c r="A8060" s="116">
        <v>45626</v>
      </c>
      <c r="B8060" s="104">
        <v>18</v>
      </c>
      <c r="C8060" s="226">
        <v>6.7130000000000001</v>
      </c>
    </row>
    <row r="8061" spans="1:3" ht="15.6" x14ac:dyDescent="0.3">
      <c r="A8061" s="116">
        <v>45626</v>
      </c>
      <c r="B8061" s="104">
        <v>19</v>
      </c>
      <c r="C8061" s="226">
        <v>6.6749999999999998</v>
      </c>
    </row>
    <row r="8062" spans="1:3" ht="15.6" x14ac:dyDescent="0.3">
      <c r="A8062" s="116">
        <v>45626</v>
      </c>
      <c r="B8062" s="104">
        <v>20</v>
      </c>
      <c r="C8062" s="226">
        <v>7.0279999999999996</v>
      </c>
    </row>
    <row r="8063" spans="1:3" ht="15.6" x14ac:dyDescent="0.3">
      <c r="A8063" s="116">
        <v>45626</v>
      </c>
      <c r="B8063" s="104">
        <v>21</v>
      </c>
      <c r="C8063" s="226">
        <v>6.7539999999999996</v>
      </c>
    </row>
    <row r="8064" spans="1:3" ht="15.6" x14ac:dyDescent="0.3">
      <c r="A8064" s="116">
        <v>45626</v>
      </c>
      <c r="B8064" s="104">
        <v>22</v>
      </c>
      <c r="C8064" s="226">
        <v>6.7460000000000004</v>
      </c>
    </row>
    <row r="8065" spans="1:3" ht="15.6" x14ac:dyDescent="0.3">
      <c r="A8065" s="116">
        <v>45626</v>
      </c>
      <c r="B8065" s="104">
        <v>23</v>
      </c>
      <c r="C8065" s="226">
        <v>6.5490000000000004</v>
      </c>
    </row>
    <row r="8066" spans="1:3" ht="15.6" x14ac:dyDescent="0.3">
      <c r="A8066" s="116">
        <v>45626</v>
      </c>
      <c r="B8066" s="104">
        <v>24</v>
      </c>
      <c r="C8066" s="226">
        <v>7.0129999999999999</v>
      </c>
    </row>
    <row r="8067" spans="1:3" ht="15.6" x14ac:dyDescent="0.3">
      <c r="A8067" s="116">
        <v>45627</v>
      </c>
      <c r="B8067" s="104">
        <v>1</v>
      </c>
      <c r="C8067" s="226">
        <v>7.3029999999999999</v>
      </c>
    </row>
    <row r="8068" spans="1:3" ht="15.6" x14ac:dyDescent="0.3">
      <c r="A8068" s="116">
        <v>45627</v>
      </c>
      <c r="B8068" s="104">
        <v>2</v>
      </c>
      <c r="C8068" s="226">
        <v>7.17</v>
      </c>
    </row>
    <row r="8069" spans="1:3" ht="15.6" x14ac:dyDescent="0.3">
      <c r="A8069" s="116">
        <v>45627</v>
      </c>
      <c r="B8069" s="104">
        <v>3</v>
      </c>
      <c r="C8069" s="226">
        <v>6.7880000000000003</v>
      </c>
    </row>
    <row r="8070" spans="1:3" ht="15.6" x14ac:dyDescent="0.3">
      <c r="A8070" s="116">
        <v>45627</v>
      </c>
      <c r="B8070" s="104">
        <v>4</v>
      </c>
      <c r="C8070" s="226">
        <v>7.1980000000000004</v>
      </c>
    </row>
    <row r="8071" spans="1:3" ht="15.6" x14ac:dyDescent="0.3">
      <c r="A8071" s="116">
        <v>45627</v>
      </c>
      <c r="B8071" s="104">
        <v>5</v>
      </c>
      <c r="C8071" s="226">
        <v>7.5</v>
      </c>
    </row>
    <row r="8072" spans="1:3" ht="15.6" x14ac:dyDescent="0.3">
      <c r="A8072" s="116">
        <v>45627</v>
      </c>
      <c r="B8072" s="104">
        <v>6</v>
      </c>
      <c r="C8072" s="226">
        <v>8.1620000000000008</v>
      </c>
    </row>
    <row r="8073" spans="1:3" ht="15.6" x14ac:dyDescent="0.3">
      <c r="A8073" s="116">
        <v>45627</v>
      </c>
      <c r="B8073" s="104">
        <v>7</v>
      </c>
      <c r="C8073" s="226">
        <v>8.0850000000000009</v>
      </c>
    </row>
    <row r="8074" spans="1:3" ht="15.6" x14ac:dyDescent="0.3">
      <c r="A8074" s="116">
        <v>45627</v>
      </c>
      <c r="B8074" s="104">
        <v>8</v>
      </c>
      <c r="C8074" s="226">
        <v>8.1110000000000007</v>
      </c>
    </row>
    <row r="8075" spans="1:3" ht="15.6" x14ac:dyDescent="0.3">
      <c r="A8075" s="116">
        <v>45627</v>
      </c>
      <c r="B8075" s="104">
        <v>9</v>
      </c>
      <c r="C8075" s="226">
        <v>8.0310000000000006</v>
      </c>
    </row>
    <row r="8076" spans="1:3" ht="15.6" x14ac:dyDescent="0.3">
      <c r="A8076" s="116">
        <v>45627</v>
      </c>
      <c r="B8076" s="104">
        <v>10</v>
      </c>
      <c r="C8076" s="226">
        <v>8.2200000000000006</v>
      </c>
    </row>
    <row r="8077" spans="1:3" ht="15.6" x14ac:dyDescent="0.3">
      <c r="A8077" s="116">
        <v>45627</v>
      </c>
      <c r="B8077" s="104">
        <v>11</v>
      </c>
      <c r="C8077" s="226">
        <v>8.1519999999999992</v>
      </c>
    </row>
    <row r="8078" spans="1:3" ht="15.6" x14ac:dyDescent="0.3">
      <c r="A8078" s="116">
        <v>45627</v>
      </c>
      <c r="B8078" s="104">
        <v>12</v>
      </c>
      <c r="C8078" s="226">
        <v>8.35</v>
      </c>
    </row>
    <row r="8079" spans="1:3" ht="15.6" x14ac:dyDescent="0.3">
      <c r="A8079" s="116">
        <v>45627</v>
      </c>
      <c r="B8079" s="104">
        <v>13</v>
      </c>
      <c r="C8079" s="226">
        <v>7.8760000000000003</v>
      </c>
    </row>
    <row r="8080" spans="1:3" ht="15.6" x14ac:dyDescent="0.3">
      <c r="A8080" s="116">
        <v>45627</v>
      </c>
      <c r="B8080" s="104">
        <v>14</v>
      </c>
      <c r="C8080" s="226">
        <v>8.1419999999999995</v>
      </c>
    </row>
    <row r="8081" spans="1:3" ht="15.6" x14ac:dyDescent="0.3">
      <c r="A8081" s="116">
        <v>45627</v>
      </c>
      <c r="B8081" s="104">
        <v>15</v>
      </c>
      <c r="C8081" s="226">
        <v>8.43</v>
      </c>
    </row>
    <row r="8082" spans="1:3" ht="15.6" x14ac:dyDescent="0.3">
      <c r="A8082" s="116">
        <v>45627</v>
      </c>
      <c r="B8082" s="104">
        <v>16</v>
      </c>
      <c r="C8082" s="226">
        <v>8.98</v>
      </c>
    </row>
    <row r="8083" spans="1:3" ht="15.6" x14ac:dyDescent="0.3">
      <c r="A8083" s="116">
        <v>45627</v>
      </c>
      <c r="B8083" s="104">
        <v>17</v>
      </c>
      <c r="C8083" s="226">
        <v>9.2379999999999995</v>
      </c>
    </row>
    <row r="8084" spans="1:3" ht="15.6" x14ac:dyDescent="0.3">
      <c r="A8084" s="116">
        <v>45627</v>
      </c>
      <c r="B8084" s="104">
        <v>18</v>
      </c>
      <c r="C8084" s="226">
        <v>10.32</v>
      </c>
    </row>
    <row r="8085" spans="1:3" ht="15.6" x14ac:dyDescent="0.3">
      <c r="A8085" s="116">
        <v>45627</v>
      </c>
      <c r="B8085" s="104">
        <v>19</v>
      </c>
      <c r="C8085" s="226">
        <v>10.529</v>
      </c>
    </row>
    <row r="8086" spans="1:3" ht="15.6" x14ac:dyDescent="0.3">
      <c r="A8086" s="116">
        <v>45627</v>
      </c>
      <c r="B8086" s="104">
        <v>20</v>
      </c>
      <c r="C8086" s="226">
        <v>11.108000000000001</v>
      </c>
    </row>
    <row r="8087" spans="1:3" ht="15.6" x14ac:dyDescent="0.3">
      <c r="A8087" s="116">
        <v>45627</v>
      </c>
      <c r="B8087" s="104">
        <v>21</v>
      </c>
      <c r="C8087" s="226">
        <v>11.143000000000001</v>
      </c>
    </row>
    <row r="8088" spans="1:3" ht="15.6" x14ac:dyDescent="0.3">
      <c r="A8088" s="116">
        <v>45627</v>
      </c>
      <c r="B8088" s="104">
        <v>22</v>
      </c>
      <c r="C8088" s="226">
        <v>11.362</v>
      </c>
    </row>
    <row r="8089" spans="1:3" ht="15.6" x14ac:dyDescent="0.3">
      <c r="A8089" s="116">
        <v>45627</v>
      </c>
      <c r="B8089" s="104">
        <v>23</v>
      </c>
      <c r="C8089" s="226">
        <v>10.939</v>
      </c>
    </row>
    <row r="8090" spans="1:3" ht="15.6" x14ac:dyDescent="0.3">
      <c r="A8090" s="116">
        <v>45627</v>
      </c>
      <c r="B8090" s="104">
        <v>24</v>
      </c>
      <c r="C8090" s="226">
        <v>11.39</v>
      </c>
    </row>
    <row r="8091" spans="1:3" ht="15.6" x14ac:dyDescent="0.3">
      <c r="A8091" s="116">
        <v>45628</v>
      </c>
      <c r="B8091" s="104">
        <v>1</v>
      </c>
      <c r="C8091" s="226">
        <v>11.56</v>
      </c>
    </row>
    <row r="8092" spans="1:3" ht="15.6" x14ac:dyDescent="0.3">
      <c r="A8092" s="116">
        <v>45628</v>
      </c>
      <c r="B8092" s="104">
        <v>2</v>
      </c>
      <c r="C8092" s="226">
        <v>11.414</v>
      </c>
    </row>
    <row r="8093" spans="1:3" ht="15.6" x14ac:dyDescent="0.3">
      <c r="A8093" s="116">
        <v>45628</v>
      </c>
      <c r="B8093" s="104">
        <v>3</v>
      </c>
      <c r="C8093" s="226">
        <v>11.832000000000001</v>
      </c>
    </row>
    <row r="8094" spans="1:3" ht="15.6" x14ac:dyDescent="0.3">
      <c r="A8094" s="116">
        <v>45628</v>
      </c>
      <c r="B8094" s="104">
        <v>4</v>
      </c>
      <c r="C8094" s="226">
        <v>12.538</v>
      </c>
    </row>
    <row r="8095" spans="1:3" ht="15.6" x14ac:dyDescent="0.3">
      <c r="A8095" s="116">
        <v>45628</v>
      </c>
      <c r="B8095" s="104">
        <v>5</v>
      </c>
      <c r="C8095" s="226">
        <v>12.348000000000001</v>
      </c>
    </row>
    <row r="8096" spans="1:3" ht="15.6" x14ac:dyDescent="0.3">
      <c r="A8096" s="116">
        <v>45628</v>
      </c>
      <c r="B8096" s="104">
        <v>6</v>
      </c>
      <c r="C8096" s="226">
        <v>12.887</v>
      </c>
    </row>
    <row r="8097" spans="1:3" ht="15.6" x14ac:dyDescent="0.3">
      <c r="A8097" s="116">
        <v>45628</v>
      </c>
      <c r="B8097" s="104">
        <v>7</v>
      </c>
      <c r="C8097" s="226">
        <v>14.146000000000001</v>
      </c>
    </row>
    <row r="8098" spans="1:3" ht="15.6" x14ac:dyDescent="0.3">
      <c r="A8098" s="116">
        <v>45628</v>
      </c>
      <c r="B8098" s="104">
        <v>8</v>
      </c>
      <c r="C8098" s="226">
        <v>14.974</v>
      </c>
    </row>
    <row r="8099" spans="1:3" ht="15.6" x14ac:dyDescent="0.3">
      <c r="A8099" s="116">
        <v>45628</v>
      </c>
      <c r="B8099" s="104">
        <v>9</v>
      </c>
      <c r="C8099" s="226">
        <v>14.914</v>
      </c>
    </row>
    <row r="8100" spans="1:3" ht="15.6" x14ac:dyDescent="0.3">
      <c r="A8100" s="116">
        <v>45628</v>
      </c>
      <c r="B8100" s="104">
        <v>10</v>
      </c>
      <c r="C8100" s="226">
        <v>14.67</v>
      </c>
    </row>
    <row r="8101" spans="1:3" ht="15.6" x14ac:dyDescent="0.3">
      <c r="A8101" s="116">
        <v>45628</v>
      </c>
      <c r="B8101" s="104">
        <v>11</v>
      </c>
      <c r="C8101" s="226">
        <v>14.712</v>
      </c>
    </row>
    <row r="8102" spans="1:3" ht="15.6" x14ac:dyDescent="0.3">
      <c r="A8102" s="116">
        <v>45628</v>
      </c>
      <c r="B8102" s="104">
        <v>12</v>
      </c>
      <c r="C8102" s="226">
        <v>14.702</v>
      </c>
    </row>
    <row r="8103" spans="1:3" ht="15.6" x14ac:dyDescent="0.3">
      <c r="A8103" s="116">
        <v>45628</v>
      </c>
      <c r="B8103" s="104">
        <v>13</v>
      </c>
      <c r="C8103" s="226">
        <v>14.198</v>
      </c>
    </row>
    <row r="8104" spans="1:3" ht="15.6" x14ac:dyDescent="0.3">
      <c r="A8104" s="116">
        <v>45628</v>
      </c>
      <c r="B8104" s="104">
        <v>14</v>
      </c>
      <c r="C8104" s="226">
        <v>14.746</v>
      </c>
    </row>
    <row r="8105" spans="1:3" ht="15.6" x14ac:dyDescent="0.3">
      <c r="A8105" s="116">
        <v>45628</v>
      </c>
      <c r="B8105" s="104">
        <v>15</v>
      </c>
      <c r="C8105" s="226">
        <v>14.907999999999999</v>
      </c>
    </row>
    <row r="8106" spans="1:3" ht="15.6" x14ac:dyDescent="0.3">
      <c r="A8106" s="116">
        <v>45628</v>
      </c>
      <c r="B8106" s="104">
        <v>16</v>
      </c>
      <c r="C8106" s="226">
        <v>15.497999999999999</v>
      </c>
    </row>
    <row r="8107" spans="1:3" ht="15.6" x14ac:dyDescent="0.3">
      <c r="A8107" s="116">
        <v>45628</v>
      </c>
      <c r="B8107" s="104">
        <v>17</v>
      </c>
      <c r="C8107" s="226">
        <v>15.537000000000001</v>
      </c>
    </row>
    <row r="8108" spans="1:3" ht="15.6" x14ac:dyDescent="0.3">
      <c r="A8108" s="116">
        <v>45628</v>
      </c>
      <c r="B8108" s="104">
        <v>18</v>
      </c>
      <c r="C8108" s="226">
        <v>15.39</v>
      </c>
    </row>
    <row r="8109" spans="1:3" ht="15.6" x14ac:dyDescent="0.3">
      <c r="A8109" s="116">
        <v>45628</v>
      </c>
      <c r="B8109" s="104">
        <v>19</v>
      </c>
      <c r="C8109" s="226">
        <v>15.62</v>
      </c>
    </row>
    <row r="8110" spans="1:3" ht="15.6" x14ac:dyDescent="0.3">
      <c r="A8110" s="116">
        <v>45628</v>
      </c>
      <c r="B8110" s="104">
        <v>20</v>
      </c>
      <c r="C8110" s="226">
        <v>16.082999999999998</v>
      </c>
    </row>
    <row r="8111" spans="1:3" ht="15.6" x14ac:dyDescent="0.3">
      <c r="A8111" s="116">
        <v>45628</v>
      </c>
      <c r="B8111" s="104">
        <v>21</v>
      </c>
      <c r="C8111" s="226">
        <v>15.448</v>
      </c>
    </row>
    <row r="8112" spans="1:3" ht="15.6" x14ac:dyDescent="0.3">
      <c r="A8112" s="116">
        <v>45628</v>
      </c>
      <c r="B8112" s="104">
        <v>22</v>
      </c>
      <c r="C8112" s="226">
        <v>15.646000000000001</v>
      </c>
    </row>
    <row r="8113" spans="1:3" ht="15.6" x14ac:dyDescent="0.3">
      <c r="A8113" s="116">
        <v>45628</v>
      </c>
      <c r="B8113" s="104">
        <v>23</v>
      </c>
      <c r="C8113" s="226">
        <v>14.898999999999999</v>
      </c>
    </row>
    <row r="8114" spans="1:3" ht="15.6" x14ac:dyDescent="0.3">
      <c r="A8114" s="116">
        <v>45628</v>
      </c>
      <c r="B8114" s="104">
        <v>24</v>
      </c>
      <c r="C8114" s="226">
        <v>15.249000000000001</v>
      </c>
    </row>
    <row r="8115" spans="1:3" ht="15.6" x14ac:dyDescent="0.3">
      <c r="A8115" s="116">
        <v>45629</v>
      </c>
      <c r="B8115" s="104">
        <v>1</v>
      </c>
      <c r="C8115" s="226">
        <v>15.968</v>
      </c>
    </row>
    <row r="8116" spans="1:3" ht="15.6" x14ac:dyDescent="0.3">
      <c r="A8116" s="116">
        <v>45629</v>
      </c>
      <c r="B8116" s="104">
        <v>2</v>
      </c>
      <c r="C8116" s="226">
        <v>16.853000000000002</v>
      </c>
    </row>
    <row r="8117" spans="1:3" ht="15.6" x14ac:dyDescent="0.3">
      <c r="A8117" s="116">
        <v>45629</v>
      </c>
      <c r="B8117" s="104">
        <v>3</v>
      </c>
      <c r="C8117" s="226">
        <v>15.845000000000001</v>
      </c>
    </row>
    <row r="8118" spans="1:3" ht="15.6" x14ac:dyDescent="0.3">
      <c r="A8118" s="116">
        <v>45629</v>
      </c>
      <c r="B8118" s="104">
        <v>4</v>
      </c>
      <c r="C8118" s="226">
        <v>15.057</v>
      </c>
    </row>
    <row r="8119" spans="1:3" ht="15.6" x14ac:dyDescent="0.3">
      <c r="A8119" s="116">
        <v>45629</v>
      </c>
      <c r="B8119" s="104">
        <v>5</v>
      </c>
      <c r="C8119" s="226">
        <v>14.94</v>
      </c>
    </row>
    <row r="8120" spans="1:3" ht="15.6" x14ac:dyDescent="0.3">
      <c r="A8120" s="116">
        <v>45629</v>
      </c>
      <c r="B8120" s="104">
        <v>6</v>
      </c>
      <c r="C8120" s="226">
        <v>15.605</v>
      </c>
    </row>
    <row r="8121" spans="1:3" ht="15.6" x14ac:dyDescent="0.3">
      <c r="A8121" s="116">
        <v>45629</v>
      </c>
      <c r="B8121" s="104">
        <v>7</v>
      </c>
      <c r="C8121" s="226">
        <v>16.446000000000002</v>
      </c>
    </row>
    <row r="8122" spans="1:3" ht="15.6" x14ac:dyDescent="0.3">
      <c r="A8122" s="116">
        <v>45629</v>
      </c>
      <c r="B8122" s="104">
        <v>8</v>
      </c>
      <c r="C8122" s="226">
        <v>17.43</v>
      </c>
    </row>
    <row r="8123" spans="1:3" ht="15.6" x14ac:dyDescent="0.3">
      <c r="A8123" s="116">
        <v>45629</v>
      </c>
      <c r="B8123" s="104">
        <v>9</v>
      </c>
      <c r="C8123" s="226">
        <v>17.402000000000001</v>
      </c>
    </row>
    <row r="8124" spans="1:3" ht="15.6" x14ac:dyDescent="0.3">
      <c r="A8124" s="116">
        <v>45629</v>
      </c>
      <c r="B8124" s="104">
        <v>10</v>
      </c>
      <c r="C8124" s="226">
        <v>16.216999999999999</v>
      </c>
    </row>
    <row r="8125" spans="1:3" ht="15.6" x14ac:dyDescent="0.3">
      <c r="A8125" s="116">
        <v>45629</v>
      </c>
      <c r="B8125" s="104">
        <v>11</v>
      </c>
      <c r="C8125" s="226">
        <v>17.029</v>
      </c>
    </row>
    <row r="8126" spans="1:3" ht="15.6" x14ac:dyDescent="0.3">
      <c r="A8126" s="116">
        <v>45629</v>
      </c>
      <c r="B8126" s="104">
        <v>12</v>
      </c>
      <c r="C8126" s="226">
        <v>17.376000000000001</v>
      </c>
    </row>
    <row r="8127" spans="1:3" ht="15.6" x14ac:dyDescent="0.3">
      <c r="A8127" s="116">
        <v>45629</v>
      </c>
      <c r="B8127" s="104">
        <v>13</v>
      </c>
      <c r="C8127" s="226">
        <v>17.507000000000001</v>
      </c>
    </row>
    <row r="8128" spans="1:3" ht="15.6" x14ac:dyDescent="0.3">
      <c r="A8128" s="116">
        <v>45629</v>
      </c>
      <c r="B8128" s="104">
        <v>14</v>
      </c>
      <c r="C8128" s="226">
        <v>17.231000000000002</v>
      </c>
    </row>
    <row r="8129" spans="1:3" ht="15.6" x14ac:dyDescent="0.3">
      <c r="A8129" s="116">
        <v>45629</v>
      </c>
      <c r="B8129" s="104">
        <v>15</v>
      </c>
      <c r="C8129" s="226">
        <v>16.675000000000001</v>
      </c>
    </row>
    <row r="8130" spans="1:3" ht="15.6" x14ac:dyDescent="0.3">
      <c r="A8130" s="116">
        <v>45629</v>
      </c>
      <c r="B8130" s="104">
        <v>16</v>
      </c>
      <c r="C8130" s="226">
        <v>16.251999999999999</v>
      </c>
    </row>
    <row r="8131" spans="1:3" ht="15.6" x14ac:dyDescent="0.3">
      <c r="A8131" s="116">
        <v>45629</v>
      </c>
      <c r="B8131" s="104">
        <v>17</v>
      </c>
      <c r="C8131" s="226">
        <v>15.753</v>
      </c>
    </row>
    <row r="8132" spans="1:3" ht="15.6" x14ac:dyDescent="0.3">
      <c r="A8132" s="116">
        <v>45629</v>
      </c>
      <c r="B8132" s="104">
        <v>18</v>
      </c>
      <c r="C8132" s="226">
        <v>15.851000000000001</v>
      </c>
    </row>
    <row r="8133" spans="1:3" ht="15.6" x14ac:dyDescent="0.3">
      <c r="A8133" s="116">
        <v>45629</v>
      </c>
      <c r="B8133" s="104">
        <v>19</v>
      </c>
      <c r="C8133" s="226">
        <v>15.807</v>
      </c>
    </row>
    <row r="8134" spans="1:3" ht="15.6" x14ac:dyDescent="0.3">
      <c r="A8134" s="116">
        <v>45629</v>
      </c>
      <c r="B8134" s="104">
        <v>20</v>
      </c>
      <c r="C8134" s="226">
        <v>16.337</v>
      </c>
    </row>
    <row r="8135" spans="1:3" ht="15.6" x14ac:dyDescent="0.3">
      <c r="A8135" s="116">
        <v>45629</v>
      </c>
      <c r="B8135" s="104">
        <v>21</v>
      </c>
      <c r="C8135" s="226">
        <v>15.992000000000001</v>
      </c>
    </row>
    <row r="8136" spans="1:3" ht="15.6" x14ac:dyDescent="0.3">
      <c r="A8136" s="116">
        <v>45629</v>
      </c>
      <c r="B8136" s="104">
        <v>22</v>
      </c>
      <c r="C8136" s="226">
        <v>16.385000000000002</v>
      </c>
    </row>
    <row r="8137" spans="1:3" ht="15.6" x14ac:dyDescent="0.3">
      <c r="A8137" s="116">
        <v>45629</v>
      </c>
      <c r="B8137" s="104">
        <v>23</v>
      </c>
      <c r="C8137" s="226">
        <v>15.208</v>
      </c>
    </row>
    <row r="8138" spans="1:3" ht="15.6" x14ac:dyDescent="0.3">
      <c r="A8138" s="116">
        <v>45629</v>
      </c>
      <c r="B8138" s="104">
        <v>24</v>
      </c>
      <c r="C8138" s="226">
        <v>15.721</v>
      </c>
    </row>
    <row r="8139" spans="1:3" ht="15.6" x14ac:dyDescent="0.3">
      <c r="A8139" s="116">
        <v>45630</v>
      </c>
      <c r="B8139" s="104">
        <v>1</v>
      </c>
      <c r="C8139" s="226">
        <v>15.256</v>
      </c>
    </row>
    <row r="8140" spans="1:3" ht="15.6" x14ac:dyDescent="0.3">
      <c r="A8140" s="116">
        <v>45630</v>
      </c>
      <c r="B8140" s="104">
        <v>2</v>
      </c>
      <c r="C8140" s="226">
        <v>15.111000000000001</v>
      </c>
    </row>
    <row r="8141" spans="1:3" ht="15.6" x14ac:dyDescent="0.3">
      <c r="A8141" s="116">
        <v>45630</v>
      </c>
      <c r="B8141" s="104">
        <v>3</v>
      </c>
      <c r="C8141" s="226">
        <v>15.087</v>
      </c>
    </row>
    <row r="8142" spans="1:3" ht="15.6" x14ac:dyDescent="0.3">
      <c r="A8142" s="116">
        <v>45630</v>
      </c>
      <c r="B8142" s="104">
        <v>4</v>
      </c>
      <c r="C8142" s="226">
        <v>15.313000000000001</v>
      </c>
    </row>
    <row r="8143" spans="1:3" ht="15.6" x14ac:dyDescent="0.3">
      <c r="A8143" s="116">
        <v>45630</v>
      </c>
      <c r="B8143" s="104">
        <v>5</v>
      </c>
      <c r="C8143" s="226">
        <v>15.052</v>
      </c>
    </row>
    <row r="8144" spans="1:3" ht="15.6" x14ac:dyDescent="0.3">
      <c r="A8144" s="116">
        <v>45630</v>
      </c>
      <c r="B8144" s="104">
        <v>6</v>
      </c>
      <c r="C8144" s="226">
        <v>15.56</v>
      </c>
    </row>
    <row r="8145" spans="1:3" ht="15.6" x14ac:dyDescent="0.3">
      <c r="A8145" s="116">
        <v>45630</v>
      </c>
      <c r="B8145" s="104">
        <v>7</v>
      </c>
      <c r="C8145" s="226">
        <v>16.651</v>
      </c>
    </row>
    <row r="8146" spans="1:3" ht="15.6" x14ac:dyDescent="0.3">
      <c r="A8146" s="116">
        <v>45630</v>
      </c>
      <c r="B8146" s="104">
        <v>8</v>
      </c>
      <c r="C8146" s="226">
        <v>17.529</v>
      </c>
    </row>
    <row r="8147" spans="1:3" ht="15.6" x14ac:dyDescent="0.3">
      <c r="A8147" s="116">
        <v>45630</v>
      </c>
      <c r="B8147" s="104">
        <v>9</v>
      </c>
      <c r="C8147" s="226">
        <v>17.053999999999998</v>
      </c>
    </row>
    <row r="8148" spans="1:3" ht="15.6" x14ac:dyDescent="0.3">
      <c r="A8148" s="116">
        <v>45630</v>
      </c>
      <c r="B8148" s="104">
        <v>10</v>
      </c>
      <c r="C8148" s="226">
        <v>16.757000000000001</v>
      </c>
    </row>
    <row r="8149" spans="1:3" ht="15.6" x14ac:dyDescent="0.3">
      <c r="A8149" s="116">
        <v>45630</v>
      </c>
      <c r="B8149" s="104">
        <v>11</v>
      </c>
      <c r="C8149" s="226">
        <v>16.79</v>
      </c>
    </row>
    <row r="8150" spans="1:3" ht="15.6" x14ac:dyDescent="0.3">
      <c r="A8150" s="116">
        <v>45630</v>
      </c>
      <c r="B8150" s="104">
        <v>12</v>
      </c>
      <c r="C8150" s="226">
        <v>16.184999999999999</v>
      </c>
    </row>
    <row r="8151" spans="1:3" ht="15.6" x14ac:dyDescent="0.3">
      <c r="A8151" s="116">
        <v>45630</v>
      </c>
      <c r="B8151" s="104">
        <v>13</v>
      </c>
      <c r="C8151" s="226">
        <v>15.215999999999999</v>
      </c>
    </row>
    <row r="8152" spans="1:3" ht="15.6" x14ac:dyDescent="0.3">
      <c r="A8152" s="116">
        <v>45630</v>
      </c>
      <c r="B8152" s="104">
        <v>14</v>
      </c>
      <c r="C8152" s="226">
        <v>15.714</v>
      </c>
    </row>
    <row r="8153" spans="1:3" ht="15.6" x14ac:dyDescent="0.3">
      <c r="A8153" s="116">
        <v>45630</v>
      </c>
      <c r="B8153" s="104">
        <v>15</v>
      </c>
      <c r="C8153" s="226">
        <v>14.523</v>
      </c>
    </row>
    <row r="8154" spans="1:3" ht="15.6" x14ac:dyDescent="0.3">
      <c r="A8154" s="116">
        <v>45630</v>
      </c>
      <c r="B8154" s="104">
        <v>16</v>
      </c>
      <c r="C8154" s="226">
        <v>14.361000000000001</v>
      </c>
    </row>
    <row r="8155" spans="1:3" ht="15.6" x14ac:dyDescent="0.3">
      <c r="A8155" s="116">
        <v>45630</v>
      </c>
      <c r="B8155" s="104">
        <v>17</v>
      </c>
      <c r="C8155" s="226">
        <v>14.023999999999999</v>
      </c>
    </row>
    <row r="8156" spans="1:3" ht="15.6" x14ac:dyDescent="0.3">
      <c r="A8156" s="116">
        <v>45630</v>
      </c>
      <c r="B8156" s="104">
        <v>18</v>
      </c>
      <c r="C8156" s="226">
        <v>14.491</v>
      </c>
    </row>
    <row r="8157" spans="1:3" ht="15.6" x14ac:dyDescent="0.3">
      <c r="A8157" s="116">
        <v>45630</v>
      </c>
      <c r="B8157" s="104">
        <v>19</v>
      </c>
      <c r="C8157" s="226">
        <v>14.422000000000001</v>
      </c>
    </row>
    <row r="8158" spans="1:3" ht="15.6" x14ac:dyDescent="0.3">
      <c r="A8158" s="116">
        <v>45630</v>
      </c>
      <c r="B8158" s="104">
        <v>20</v>
      </c>
      <c r="C8158" s="226">
        <v>14.737</v>
      </c>
    </row>
    <row r="8159" spans="1:3" ht="15.6" x14ac:dyDescent="0.3">
      <c r="A8159" s="116">
        <v>45630</v>
      </c>
      <c r="B8159" s="104">
        <v>21</v>
      </c>
      <c r="C8159" s="226">
        <v>14.276999999999999</v>
      </c>
    </row>
    <row r="8160" spans="1:3" ht="15.6" x14ac:dyDescent="0.3">
      <c r="A8160" s="116">
        <v>45630</v>
      </c>
      <c r="B8160" s="104">
        <v>22</v>
      </c>
      <c r="C8160" s="226">
        <v>14.682</v>
      </c>
    </row>
    <row r="8161" spans="1:3" ht="15.6" x14ac:dyDescent="0.3">
      <c r="A8161" s="116">
        <v>45630</v>
      </c>
      <c r="B8161" s="104">
        <v>23</v>
      </c>
      <c r="C8161" s="226">
        <v>14.923999999999999</v>
      </c>
    </row>
    <row r="8162" spans="1:3" ht="15.6" x14ac:dyDescent="0.3">
      <c r="A8162" s="116">
        <v>45630</v>
      </c>
      <c r="B8162" s="104">
        <v>24</v>
      </c>
      <c r="C8162" s="226">
        <v>14.577999999999999</v>
      </c>
    </row>
    <row r="8163" spans="1:3" ht="15.6" x14ac:dyDescent="0.3">
      <c r="A8163" s="116">
        <v>45631</v>
      </c>
      <c r="B8163" s="104">
        <v>1</v>
      </c>
      <c r="C8163" s="226">
        <v>13.635999999999999</v>
      </c>
    </row>
    <row r="8164" spans="1:3" ht="15.6" x14ac:dyDescent="0.3">
      <c r="A8164" s="116">
        <v>45631</v>
      </c>
      <c r="B8164" s="104">
        <v>2</v>
      </c>
      <c r="C8164" s="226">
        <v>14.273999999999999</v>
      </c>
    </row>
    <row r="8165" spans="1:3" ht="15.6" x14ac:dyDescent="0.3">
      <c r="A8165" s="116">
        <v>45631</v>
      </c>
      <c r="B8165" s="104">
        <v>3</v>
      </c>
      <c r="C8165" s="226">
        <v>14.206</v>
      </c>
    </row>
    <row r="8166" spans="1:3" ht="15.6" x14ac:dyDescent="0.3">
      <c r="A8166" s="116">
        <v>45631</v>
      </c>
      <c r="B8166" s="104">
        <v>4</v>
      </c>
      <c r="C8166" s="226">
        <v>14.093</v>
      </c>
    </row>
    <row r="8167" spans="1:3" ht="15.6" x14ac:dyDescent="0.3">
      <c r="A8167" s="116">
        <v>45631</v>
      </c>
      <c r="B8167" s="104">
        <v>5</v>
      </c>
      <c r="C8167" s="226">
        <v>14.449</v>
      </c>
    </row>
    <row r="8168" spans="1:3" ht="15.6" x14ac:dyDescent="0.3">
      <c r="A8168" s="116">
        <v>45631</v>
      </c>
      <c r="B8168" s="104">
        <v>6</v>
      </c>
      <c r="C8168" s="226">
        <v>14.472</v>
      </c>
    </row>
    <row r="8169" spans="1:3" ht="15.6" x14ac:dyDescent="0.3">
      <c r="A8169" s="116">
        <v>45631</v>
      </c>
      <c r="B8169" s="104">
        <v>7</v>
      </c>
      <c r="C8169" s="226">
        <v>15.53</v>
      </c>
    </row>
    <row r="8170" spans="1:3" ht="15.6" x14ac:dyDescent="0.3">
      <c r="A8170" s="116">
        <v>45631</v>
      </c>
      <c r="B8170" s="104">
        <v>8</v>
      </c>
      <c r="C8170" s="226">
        <v>15.702999999999999</v>
      </c>
    </row>
    <row r="8171" spans="1:3" ht="15.6" x14ac:dyDescent="0.3">
      <c r="A8171" s="116">
        <v>45631</v>
      </c>
      <c r="B8171" s="104">
        <v>9</v>
      </c>
      <c r="C8171" s="226">
        <v>15.462999999999999</v>
      </c>
    </row>
    <row r="8172" spans="1:3" ht="15.6" x14ac:dyDescent="0.3">
      <c r="A8172" s="116">
        <v>45631</v>
      </c>
      <c r="B8172" s="104">
        <v>10</v>
      </c>
      <c r="C8172" s="226">
        <v>15.523999999999999</v>
      </c>
    </row>
    <row r="8173" spans="1:3" ht="15.6" x14ac:dyDescent="0.3">
      <c r="A8173" s="116">
        <v>45631</v>
      </c>
      <c r="B8173" s="104">
        <v>11</v>
      </c>
      <c r="C8173" s="226">
        <v>15.765000000000001</v>
      </c>
    </row>
    <row r="8174" spans="1:3" ht="15.6" x14ac:dyDescent="0.3">
      <c r="A8174" s="116">
        <v>45631</v>
      </c>
      <c r="B8174" s="104">
        <v>12</v>
      </c>
      <c r="C8174" s="226">
        <v>15.789</v>
      </c>
    </row>
    <row r="8175" spans="1:3" ht="15.6" x14ac:dyDescent="0.3">
      <c r="A8175" s="116">
        <v>45631</v>
      </c>
      <c r="B8175" s="104">
        <v>13</v>
      </c>
      <c r="C8175" s="226">
        <v>15.239000000000001</v>
      </c>
    </row>
    <row r="8176" spans="1:3" ht="15.6" x14ac:dyDescent="0.3">
      <c r="A8176" s="116">
        <v>45631</v>
      </c>
      <c r="B8176" s="104">
        <v>14</v>
      </c>
      <c r="C8176" s="226">
        <v>15.446</v>
      </c>
    </row>
    <row r="8177" spans="1:3" ht="15.6" x14ac:dyDescent="0.3">
      <c r="A8177" s="116">
        <v>45631</v>
      </c>
      <c r="B8177" s="104">
        <v>15</v>
      </c>
      <c r="C8177" s="226">
        <v>14.87</v>
      </c>
    </row>
    <row r="8178" spans="1:3" ht="15.6" x14ac:dyDescent="0.3">
      <c r="A8178" s="116">
        <v>45631</v>
      </c>
      <c r="B8178" s="104">
        <v>16</v>
      </c>
      <c r="C8178" s="226">
        <v>15.032999999999999</v>
      </c>
    </row>
    <row r="8179" spans="1:3" ht="15.6" x14ac:dyDescent="0.3">
      <c r="A8179" s="116">
        <v>45631</v>
      </c>
      <c r="B8179" s="104">
        <v>17</v>
      </c>
      <c r="C8179" s="226">
        <v>14.888999999999999</v>
      </c>
    </row>
    <row r="8180" spans="1:3" ht="15.6" x14ac:dyDescent="0.3">
      <c r="A8180" s="116">
        <v>45631</v>
      </c>
      <c r="B8180" s="104">
        <v>18</v>
      </c>
      <c r="C8180" s="226">
        <v>14.712</v>
      </c>
    </row>
    <row r="8181" spans="1:3" ht="15.6" x14ac:dyDescent="0.3">
      <c r="A8181" s="116">
        <v>45631</v>
      </c>
      <c r="B8181" s="104">
        <v>19</v>
      </c>
      <c r="C8181" s="226">
        <v>13.952</v>
      </c>
    </row>
    <row r="8182" spans="1:3" ht="15.6" x14ac:dyDescent="0.3">
      <c r="A8182" s="116">
        <v>45631</v>
      </c>
      <c r="B8182" s="104">
        <v>20</v>
      </c>
      <c r="C8182" s="226">
        <v>13.712999999999999</v>
      </c>
    </row>
    <row r="8183" spans="1:3" ht="15.6" x14ac:dyDescent="0.3">
      <c r="A8183" s="116">
        <v>45631</v>
      </c>
      <c r="B8183" s="104">
        <v>21</v>
      </c>
      <c r="C8183" s="226">
        <v>14.12</v>
      </c>
    </row>
    <row r="8184" spans="1:3" ht="15.6" x14ac:dyDescent="0.3">
      <c r="A8184" s="116">
        <v>45631</v>
      </c>
      <c r="B8184" s="104">
        <v>22</v>
      </c>
      <c r="C8184" s="226">
        <v>13.481</v>
      </c>
    </row>
    <row r="8185" spans="1:3" ht="15.6" x14ac:dyDescent="0.3">
      <c r="A8185" s="116">
        <v>45631</v>
      </c>
      <c r="B8185" s="104">
        <v>23</v>
      </c>
      <c r="C8185" s="226">
        <v>13.608000000000001</v>
      </c>
    </row>
    <row r="8186" spans="1:3" ht="15.6" x14ac:dyDescent="0.3">
      <c r="A8186" s="116">
        <v>45631</v>
      </c>
      <c r="B8186" s="104">
        <v>24</v>
      </c>
      <c r="C8186" s="226">
        <v>14.242000000000001</v>
      </c>
    </row>
    <row r="8187" spans="1:3" ht="15.6" x14ac:dyDescent="0.3">
      <c r="A8187" s="116">
        <v>45632</v>
      </c>
      <c r="B8187" s="104">
        <v>1</v>
      </c>
      <c r="C8187" s="226">
        <v>13.737</v>
      </c>
    </row>
    <row r="8188" spans="1:3" ht="15.6" x14ac:dyDescent="0.3">
      <c r="A8188" s="116">
        <v>45632</v>
      </c>
      <c r="B8188" s="104">
        <v>2</v>
      </c>
      <c r="C8188" s="226">
        <v>13.734</v>
      </c>
    </row>
    <row r="8189" spans="1:3" ht="15.6" x14ac:dyDescent="0.3">
      <c r="A8189" s="116">
        <v>45632</v>
      </c>
      <c r="B8189" s="104">
        <v>3</v>
      </c>
      <c r="C8189" s="226">
        <v>13.2</v>
      </c>
    </row>
    <row r="8190" spans="1:3" ht="15.6" x14ac:dyDescent="0.3">
      <c r="A8190" s="116">
        <v>45632</v>
      </c>
      <c r="B8190" s="104">
        <v>4</v>
      </c>
      <c r="C8190" s="226">
        <v>13.114000000000001</v>
      </c>
    </row>
    <row r="8191" spans="1:3" ht="15.6" x14ac:dyDescent="0.3">
      <c r="A8191" s="116">
        <v>45632</v>
      </c>
      <c r="B8191" s="104">
        <v>5</v>
      </c>
      <c r="C8191" s="226">
        <v>12.32</v>
      </c>
    </row>
    <row r="8192" spans="1:3" ht="15.6" x14ac:dyDescent="0.3">
      <c r="A8192" s="116">
        <v>45632</v>
      </c>
      <c r="B8192" s="104">
        <v>6</v>
      </c>
      <c r="C8192" s="226">
        <v>12.223000000000001</v>
      </c>
    </row>
    <row r="8193" spans="1:3" ht="15.6" x14ac:dyDescent="0.3">
      <c r="A8193" s="116">
        <v>45632</v>
      </c>
      <c r="B8193" s="104">
        <v>7</v>
      </c>
      <c r="C8193" s="226">
        <v>11.477</v>
      </c>
    </row>
    <row r="8194" spans="1:3" ht="15.6" x14ac:dyDescent="0.3">
      <c r="A8194" s="116">
        <v>45632</v>
      </c>
      <c r="B8194" s="104">
        <v>8</v>
      </c>
      <c r="C8194" s="226">
        <v>11.401999999999999</v>
      </c>
    </row>
    <row r="8195" spans="1:3" ht="15.6" x14ac:dyDescent="0.3">
      <c r="A8195" s="116">
        <v>45632</v>
      </c>
      <c r="B8195" s="104">
        <v>9</v>
      </c>
      <c r="C8195" s="226">
        <v>10.994999999999999</v>
      </c>
    </row>
    <row r="8196" spans="1:3" ht="15.6" x14ac:dyDescent="0.3">
      <c r="A8196" s="116">
        <v>45632</v>
      </c>
      <c r="B8196" s="104">
        <v>10</v>
      </c>
      <c r="C8196" s="226">
        <v>11.369</v>
      </c>
    </row>
    <row r="8197" spans="1:3" ht="15.6" x14ac:dyDescent="0.3">
      <c r="A8197" s="116">
        <v>45632</v>
      </c>
      <c r="B8197" s="104">
        <v>11</v>
      </c>
      <c r="C8197" s="226">
        <v>11.336</v>
      </c>
    </row>
    <row r="8198" spans="1:3" ht="15.6" x14ac:dyDescent="0.3">
      <c r="A8198" s="116">
        <v>45632</v>
      </c>
      <c r="B8198" s="104">
        <v>12</v>
      </c>
      <c r="C8198" s="226">
        <v>11.659000000000001</v>
      </c>
    </row>
    <row r="8199" spans="1:3" ht="15.6" x14ac:dyDescent="0.3">
      <c r="A8199" s="116">
        <v>45632</v>
      </c>
      <c r="B8199" s="104">
        <v>13</v>
      </c>
      <c r="C8199" s="226">
        <v>11.818</v>
      </c>
    </row>
    <row r="8200" spans="1:3" ht="15.6" x14ac:dyDescent="0.3">
      <c r="A8200" s="116">
        <v>45632</v>
      </c>
      <c r="B8200" s="104">
        <v>14</v>
      </c>
      <c r="C8200" s="226">
        <v>11.893000000000001</v>
      </c>
    </row>
    <row r="8201" spans="1:3" ht="15.6" x14ac:dyDescent="0.3">
      <c r="A8201" s="116">
        <v>45632</v>
      </c>
      <c r="B8201" s="104">
        <v>15</v>
      </c>
      <c r="C8201" s="226">
        <v>11.007999999999999</v>
      </c>
    </row>
    <row r="8202" spans="1:3" ht="15.6" x14ac:dyDescent="0.3">
      <c r="A8202" s="116">
        <v>45632</v>
      </c>
      <c r="B8202" s="104">
        <v>16</v>
      </c>
      <c r="C8202" s="226">
        <v>11.115</v>
      </c>
    </row>
    <row r="8203" spans="1:3" ht="15.6" x14ac:dyDescent="0.3">
      <c r="A8203" s="116">
        <v>45632</v>
      </c>
      <c r="B8203" s="104">
        <v>17</v>
      </c>
      <c r="C8203" s="226">
        <v>11.092000000000001</v>
      </c>
    </row>
    <row r="8204" spans="1:3" ht="15.6" x14ac:dyDescent="0.3">
      <c r="A8204" s="116">
        <v>45632</v>
      </c>
      <c r="B8204" s="104">
        <v>18</v>
      </c>
      <c r="C8204" s="226">
        <v>11.253</v>
      </c>
    </row>
    <row r="8205" spans="1:3" ht="15.6" x14ac:dyDescent="0.3">
      <c r="A8205" s="116">
        <v>45632</v>
      </c>
      <c r="B8205" s="104">
        <v>19</v>
      </c>
      <c r="C8205" s="226">
        <v>11.385999999999999</v>
      </c>
    </row>
    <row r="8206" spans="1:3" ht="15.6" x14ac:dyDescent="0.3">
      <c r="A8206" s="116">
        <v>45632</v>
      </c>
      <c r="B8206" s="104">
        <v>20</v>
      </c>
      <c r="C8206" s="226">
        <v>11.394</v>
      </c>
    </row>
    <row r="8207" spans="1:3" ht="15.6" x14ac:dyDescent="0.3">
      <c r="A8207" s="116">
        <v>45632</v>
      </c>
      <c r="B8207" s="104">
        <v>21</v>
      </c>
      <c r="C8207" s="226">
        <v>11.266999999999999</v>
      </c>
    </row>
    <row r="8208" spans="1:3" ht="15.6" x14ac:dyDescent="0.3">
      <c r="A8208" s="116">
        <v>45632</v>
      </c>
      <c r="B8208" s="104">
        <v>22</v>
      </c>
      <c r="C8208" s="226">
        <v>11.035</v>
      </c>
    </row>
    <row r="8209" spans="1:3" ht="15.6" x14ac:dyDescent="0.3">
      <c r="A8209" s="116">
        <v>45632</v>
      </c>
      <c r="B8209" s="104">
        <v>23</v>
      </c>
      <c r="C8209" s="226">
        <v>10.218</v>
      </c>
    </row>
    <row r="8210" spans="1:3" ht="15.6" x14ac:dyDescent="0.3">
      <c r="A8210" s="116">
        <v>45632</v>
      </c>
      <c r="B8210" s="104">
        <v>24</v>
      </c>
      <c r="C8210" s="226">
        <v>10.255000000000001</v>
      </c>
    </row>
    <row r="8211" spans="1:3" ht="15.6" x14ac:dyDescent="0.3">
      <c r="A8211" s="116">
        <v>45633</v>
      </c>
      <c r="B8211" s="104">
        <v>1</v>
      </c>
      <c r="C8211" s="226">
        <v>10.093999999999999</v>
      </c>
    </row>
    <row r="8212" spans="1:3" ht="15.6" x14ac:dyDescent="0.3">
      <c r="A8212" s="116">
        <v>45633</v>
      </c>
      <c r="B8212" s="104">
        <v>2</v>
      </c>
      <c r="C8212" s="226">
        <v>9.7940000000000005</v>
      </c>
    </row>
    <row r="8213" spans="1:3" ht="15.6" x14ac:dyDescent="0.3">
      <c r="A8213" s="116">
        <v>45633</v>
      </c>
      <c r="B8213" s="104">
        <v>3</v>
      </c>
      <c r="C8213" s="226">
        <v>9.6069999999999993</v>
      </c>
    </row>
    <row r="8214" spans="1:3" ht="15.6" x14ac:dyDescent="0.3">
      <c r="A8214" s="116">
        <v>45633</v>
      </c>
      <c r="B8214" s="104">
        <v>4</v>
      </c>
      <c r="C8214" s="226">
        <v>9.7230000000000008</v>
      </c>
    </row>
    <row r="8215" spans="1:3" ht="15.6" x14ac:dyDescent="0.3">
      <c r="A8215" s="116">
        <v>45633</v>
      </c>
      <c r="B8215" s="104">
        <v>5</v>
      </c>
      <c r="C8215" s="226">
        <v>9.6150000000000002</v>
      </c>
    </row>
    <row r="8216" spans="1:3" ht="15.6" x14ac:dyDescent="0.3">
      <c r="A8216" s="116">
        <v>45633</v>
      </c>
      <c r="B8216" s="104">
        <v>6</v>
      </c>
      <c r="C8216" s="226">
        <v>9.7810000000000006</v>
      </c>
    </row>
    <row r="8217" spans="1:3" ht="15.6" x14ac:dyDescent="0.3">
      <c r="A8217" s="116">
        <v>45633</v>
      </c>
      <c r="B8217" s="104">
        <v>7</v>
      </c>
      <c r="C8217" s="226">
        <v>9.4440000000000008</v>
      </c>
    </row>
    <row r="8218" spans="1:3" ht="15.6" x14ac:dyDescent="0.3">
      <c r="A8218" s="116">
        <v>45633</v>
      </c>
      <c r="B8218" s="104">
        <v>8</v>
      </c>
      <c r="C8218" s="226">
        <v>9.5470000000000006</v>
      </c>
    </row>
    <row r="8219" spans="1:3" ht="15.6" x14ac:dyDescent="0.3">
      <c r="A8219" s="116">
        <v>45633</v>
      </c>
      <c r="B8219" s="104">
        <v>9</v>
      </c>
      <c r="C8219" s="226">
        <v>9.298</v>
      </c>
    </row>
    <row r="8220" spans="1:3" ht="15.6" x14ac:dyDescent="0.3">
      <c r="A8220" s="116">
        <v>45633</v>
      </c>
      <c r="B8220" s="104">
        <v>10</v>
      </c>
      <c r="C8220" s="226">
        <v>9.7100000000000009</v>
      </c>
    </row>
    <row r="8221" spans="1:3" ht="15.6" x14ac:dyDescent="0.3">
      <c r="A8221" s="116">
        <v>45633</v>
      </c>
      <c r="B8221" s="104">
        <v>11</v>
      </c>
      <c r="C8221" s="226">
        <v>9.3879999999999999</v>
      </c>
    </row>
    <row r="8222" spans="1:3" ht="15.6" x14ac:dyDescent="0.3">
      <c r="A8222" s="116">
        <v>45633</v>
      </c>
      <c r="B8222" s="104">
        <v>12</v>
      </c>
      <c r="C8222" s="226">
        <v>9.843</v>
      </c>
    </row>
    <row r="8223" spans="1:3" ht="15.6" x14ac:dyDescent="0.3">
      <c r="A8223" s="116">
        <v>45633</v>
      </c>
      <c r="B8223" s="104">
        <v>13</v>
      </c>
      <c r="C8223" s="226">
        <v>9.3770000000000007</v>
      </c>
    </row>
    <row r="8224" spans="1:3" ht="15.6" x14ac:dyDescent="0.3">
      <c r="A8224" s="116">
        <v>45633</v>
      </c>
      <c r="B8224" s="104">
        <v>14</v>
      </c>
      <c r="C8224" s="226">
        <v>9.15</v>
      </c>
    </row>
    <row r="8225" spans="1:3" ht="15.6" x14ac:dyDescent="0.3">
      <c r="A8225" s="116">
        <v>45633</v>
      </c>
      <c r="B8225" s="104">
        <v>15</v>
      </c>
      <c r="C8225" s="226">
        <v>8.5500000000000007</v>
      </c>
    </row>
    <row r="8226" spans="1:3" ht="15.6" x14ac:dyDescent="0.3">
      <c r="A8226" s="116">
        <v>45633</v>
      </c>
      <c r="B8226" s="104">
        <v>16</v>
      </c>
      <c r="C8226" s="226">
        <v>8.6829999999999998</v>
      </c>
    </row>
    <row r="8227" spans="1:3" ht="15.6" x14ac:dyDescent="0.3">
      <c r="A8227" s="116">
        <v>45633</v>
      </c>
      <c r="B8227" s="104">
        <v>17</v>
      </c>
      <c r="C8227" s="226">
        <v>8.4390000000000001</v>
      </c>
    </row>
    <row r="8228" spans="1:3" ht="15.6" x14ac:dyDescent="0.3">
      <c r="A8228" s="116">
        <v>45633</v>
      </c>
      <c r="B8228" s="104">
        <v>18</v>
      </c>
      <c r="C8228" s="226">
        <v>8.8360000000000003</v>
      </c>
    </row>
    <row r="8229" spans="1:3" ht="15.6" x14ac:dyDescent="0.3">
      <c r="A8229" s="116">
        <v>45633</v>
      </c>
      <c r="B8229" s="104">
        <v>19</v>
      </c>
      <c r="C8229" s="226">
        <v>8.7940000000000005</v>
      </c>
    </row>
    <row r="8230" spans="1:3" ht="15.6" x14ac:dyDescent="0.3">
      <c r="A8230" s="116">
        <v>45633</v>
      </c>
      <c r="B8230" s="104">
        <v>20</v>
      </c>
      <c r="C8230" s="226">
        <v>8.8010000000000002</v>
      </c>
    </row>
    <row r="8231" spans="1:3" ht="15.6" x14ac:dyDescent="0.3">
      <c r="A8231" s="116">
        <v>45633</v>
      </c>
      <c r="B8231" s="104">
        <v>21</v>
      </c>
      <c r="C8231" s="226">
        <v>8.7279999999999998</v>
      </c>
    </row>
    <row r="8232" spans="1:3" ht="15.6" x14ac:dyDescent="0.3">
      <c r="A8232" s="116">
        <v>45633</v>
      </c>
      <c r="B8232" s="104">
        <v>22</v>
      </c>
      <c r="C8232" s="226">
        <v>8.7520000000000007</v>
      </c>
    </row>
    <row r="8233" spans="1:3" ht="15.6" x14ac:dyDescent="0.3">
      <c r="A8233" s="116">
        <v>45633</v>
      </c>
      <c r="B8233" s="104">
        <v>23</v>
      </c>
      <c r="C8233" s="226">
        <v>8.4220000000000006</v>
      </c>
    </row>
    <row r="8234" spans="1:3" ht="15.6" x14ac:dyDescent="0.3">
      <c r="A8234" s="116">
        <v>45633</v>
      </c>
      <c r="B8234" s="104">
        <v>24</v>
      </c>
      <c r="C8234" s="226">
        <v>8.69</v>
      </c>
    </row>
    <row r="8235" spans="1:3" ht="15.6" x14ac:dyDescent="0.3">
      <c r="A8235" s="116">
        <v>45634</v>
      </c>
      <c r="B8235" s="104">
        <v>1</v>
      </c>
      <c r="C8235" s="226">
        <v>8.6780000000000008</v>
      </c>
    </row>
    <row r="8236" spans="1:3" ht="15.6" x14ac:dyDescent="0.3">
      <c r="A8236" s="116">
        <v>45634</v>
      </c>
      <c r="B8236" s="104">
        <v>2</v>
      </c>
      <c r="C8236" s="226">
        <v>8.7449999999999992</v>
      </c>
    </row>
    <row r="8237" spans="1:3" ht="15.6" x14ac:dyDescent="0.3">
      <c r="A8237" s="116">
        <v>45634</v>
      </c>
      <c r="B8237" s="104">
        <v>3</v>
      </c>
      <c r="C8237" s="226">
        <v>8.468</v>
      </c>
    </row>
    <row r="8238" spans="1:3" ht="15.6" x14ac:dyDescent="0.3">
      <c r="A8238" s="116">
        <v>45634</v>
      </c>
      <c r="B8238" s="104">
        <v>4</v>
      </c>
      <c r="C8238" s="226">
        <v>8.3420000000000005</v>
      </c>
    </row>
    <row r="8239" spans="1:3" ht="15.6" x14ac:dyDescent="0.3">
      <c r="A8239" s="116">
        <v>45634</v>
      </c>
      <c r="B8239" s="104">
        <v>5</v>
      </c>
      <c r="C8239" s="226">
        <v>8.1549999999999994</v>
      </c>
    </row>
    <row r="8240" spans="1:3" ht="15.6" x14ac:dyDescent="0.3">
      <c r="A8240" s="116">
        <v>45634</v>
      </c>
      <c r="B8240" s="104">
        <v>6</v>
      </c>
      <c r="C8240" s="226">
        <v>8.5709999999999997</v>
      </c>
    </row>
    <row r="8241" spans="1:3" ht="15.6" x14ac:dyDescent="0.3">
      <c r="A8241" s="116">
        <v>45634</v>
      </c>
      <c r="B8241" s="104">
        <v>7</v>
      </c>
      <c r="C8241" s="226">
        <v>8.5950000000000006</v>
      </c>
    </row>
    <row r="8242" spans="1:3" ht="15.6" x14ac:dyDescent="0.3">
      <c r="A8242" s="116">
        <v>45634</v>
      </c>
      <c r="B8242" s="104">
        <v>8</v>
      </c>
      <c r="C8242" s="226">
        <v>8.7230000000000008</v>
      </c>
    </row>
    <row r="8243" spans="1:3" ht="15.6" x14ac:dyDescent="0.3">
      <c r="A8243" s="116">
        <v>45634</v>
      </c>
      <c r="B8243" s="104">
        <v>9</v>
      </c>
      <c r="C8243" s="226">
        <v>8.6050000000000004</v>
      </c>
    </row>
    <row r="8244" spans="1:3" ht="15.6" x14ac:dyDescent="0.3">
      <c r="A8244" s="116">
        <v>45634</v>
      </c>
      <c r="B8244" s="104">
        <v>10</v>
      </c>
      <c r="C8244" s="226">
        <v>8.8049999999999997</v>
      </c>
    </row>
    <row r="8245" spans="1:3" ht="15.6" x14ac:dyDescent="0.3">
      <c r="A8245" s="116">
        <v>45634</v>
      </c>
      <c r="B8245" s="104">
        <v>11</v>
      </c>
      <c r="C8245" s="226">
        <v>8.8059999999999992</v>
      </c>
    </row>
    <row r="8246" spans="1:3" ht="15.6" x14ac:dyDescent="0.3">
      <c r="A8246" s="116">
        <v>45634</v>
      </c>
      <c r="B8246" s="104">
        <v>12</v>
      </c>
      <c r="C8246" s="226">
        <v>8.9930000000000003</v>
      </c>
    </row>
    <row r="8247" spans="1:3" ht="15.6" x14ac:dyDescent="0.3">
      <c r="A8247" s="116">
        <v>45634</v>
      </c>
      <c r="B8247" s="104">
        <v>13</v>
      </c>
      <c r="C8247" s="226">
        <v>8.52</v>
      </c>
    </row>
    <row r="8248" spans="1:3" ht="15.6" x14ac:dyDescent="0.3">
      <c r="A8248" s="116">
        <v>45634</v>
      </c>
      <c r="B8248" s="104">
        <v>14</v>
      </c>
      <c r="C8248" s="226">
        <v>8.7430000000000003</v>
      </c>
    </row>
    <row r="8249" spans="1:3" ht="15.6" x14ac:dyDescent="0.3">
      <c r="A8249" s="116">
        <v>45634</v>
      </c>
      <c r="B8249" s="104">
        <v>15</v>
      </c>
      <c r="C8249" s="226">
        <v>8.49</v>
      </c>
    </row>
    <row r="8250" spans="1:3" ht="15.6" x14ac:dyDescent="0.3">
      <c r="A8250" s="116">
        <v>45634</v>
      </c>
      <c r="B8250" s="104">
        <v>16</v>
      </c>
      <c r="C8250" s="226">
        <v>8.5259999999999998</v>
      </c>
    </row>
    <row r="8251" spans="1:3" ht="15.6" x14ac:dyDescent="0.3">
      <c r="A8251" s="116">
        <v>45634</v>
      </c>
      <c r="B8251" s="104">
        <v>17</v>
      </c>
      <c r="C8251" s="226">
        <v>8.2929999999999993</v>
      </c>
    </row>
    <row r="8252" spans="1:3" ht="15.6" x14ac:dyDescent="0.3">
      <c r="A8252" s="116">
        <v>45634</v>
      </c>
      <c r="B8252" s="104">
        <v>18</v>
      </c>
      <c r="C8252" s="226">
        <v>8.7750000000000004</v>
      </c>
    </row>
    <row r="8253" spans="1:3" ht="15.6" x14ac:dyDescent="0.3">
      <c r="A8253" s="116">
        <v>45634</v>
      </c>
      <c r="B8253" s="104">
        <v>19</v>
      </c>
      <c r="C8253" s="226">
        <v>9.2530000000000001</v>
      </c>
    </row>
    <row r="8254" spans="1:3" ht="15.6" x14ac:dyDescent="0.3">
      <c r="A8254" s="116">
        <v>45634</v>
      </c>
      <c r="B8254" s="104">
        <v>20</v>
      </c>
      <c r="C8254" s="226">
        <v>9.7810000000000006</v>
      </c>
    </row>
    <row r="8255" spans="1:3" ht="15.6" x14ac:dyDescent="0.3">
      <c r="A8255" s="116">
        <v>45634</v>
      </c>
      <c r="B8255" s="104">
        <v>21</v>
      </c>
      <c r="C8255" s="226">
        <v>9.5549999999999997</v>
      </c>
    </row>
    <row r="8256" spans="1:3" ht="15.6" x14ac:dyDescent="0.3">
      <c r="A8256" s="116">
        <v>45634</v>
      </c>
      <c r="B8256" s="104">
        <v>22</v>
      </c>
      <c r="C8256" s="226">
        <v>9.6419999999999995</v>
      </c>
    </row>
    <row r="8257" spans="1:3" ht="15.6" x14ac:dyDescent="0.3">
      <c r="A8257" s="116">
        <v>45634</v>
      </c>
      <c r="B8257" s="104">
        <v>23</v>
      </c>
      <c r="C8257" s="226">
        <v>9.6679999999999993</v>
      </c>
    </row>
    <row r="8258" spans="1:3" ht="15.6" x14ac:dyDescent="0.3">
      <c r="A8258" s="116">
        <v>45634</v>
      </c>
      <c r="B8258" s="104">
        <v>24</v>
      </c>
      <c r="C8258" s="226">
        <v>9.9740000000000002</v>
      </c>
    </row>
    <row r="8259" spans="1:3" ht="15.6" x14ac:dyDescent="0.3">
      <c r="A8259" s="116">
        <v>45635</v>
      </c>
      <c r="B8259" s="104">
        <v>1</v>
      </c>
      <c r="C8259" s="226">
        <v>10.016</v>
      </c>
    </row>
    <row r="8260" spans="1:3" ht="15.6" x14ac:dyDescent="0.3">
      <c r="A8260" s="116">
        <v>45635</v>
      </c>
      <c r="B8260" s="104">
        <v>2</v>
      </c>
      <c r="C8260" s="226">
        <v>9.907</v>
      </c>
    </row>
    <row r="8261" spans="1:3" ht="15.6" x14ac:dyDescent="0.3">
      <c r="A8261" s="116">
        <v>45635</v>
      </c>
      <c r="B8261" s="104">
        <v>3</v>
      </c>
      <c r="C8261" s="226">
        <v>9.8290000000000006</v>
      </c>
    </row>
    <row r="8262" spans="1:3" ht="15.6" x14ac:dyDescent="0.3">
      <c r="A8262" s="116">
        <v>45635</v>
      </c>
      <c r="B8262" s="104">
        <v>4</v>
      </c>
      <c r="C8262" s="226">
        <v>10.420999999999999</v>
      </c>
    </row>
    <row r="8263" spans="1:3" ht="15.6" x14ac:dyDescent="0.3">
      <c r="A8263" s="116">
        <v>45635</v>
      </c>
      <c r="B8263" s="104">
        <v>5</v>
      </c>
      <c r="C8263" s="226">
        <v>10.557</v>
      </c>
    </row>
    <row r="8264" spans="1:3" ht="15.6" x14ac:dyDescent="0.3">
      <c r="A8264" s="116">
        <v>45635</v>
      </c>
      <c r="B8264" s="104">
        <v>6</v>
      </c>
      <c r="C8264" s="226">
        <v>11.009</v>
      </c>
    </row>
    <row r="8265" spans="1:3" ht="15.6" x14ac:dyDescent="0.3">
      <c r="A8265" s="116">
        <v>45635</v>
      </c>
      <c r="B8265" s="104">
        <v>7</v>
      </c>
      <c r="C8265" s="226">
        <v>12.455</v>
      </c>
    </row>
    <row r="8266" spans="1:3" ht="15.6" x14ac:dyDescent="0.3">
      <c r="A8266" s="116">
        <v>45635</v>
      </c>
      <c r="B8266" s="104">
        <v>8</v>
      </c>
      <c r="C8266" s="226">
        <v>13.349</v>
      </c>
    </row>
    <row r="8267" spans="1:3" ht="15.6" x14ac:dyDescent="0.3">
      <c r="A8267" s="116">
        <v>45635</v>
      </c>
      <c r="B8267" s="104">
        <v>9</v>
      </c>
      <c r="C8267" s="226">
        <v>13.518000000000001</v>
      </c>
    </row>
    <row r="8268" spans="1:3" ht="15.6" x14ac:dyDescent="0.3">
      <c r="A8268" s="116">
        <v>45635</v>
      </c>
      <c r="B8268" s="104">
        <v>10</v>
      </c>
      <c r="C8268" s="226">
        <v>13.569000000000001</v>
      </c>
    </row>
    <row r="8269" spans="1:3" ht="15.6" x14ac:dyDescent="0.3">
      <c r="A8269" s="116">
        <v>45635</v>
      </c>
      <c r="B8269" s="104">
        <v>11</v>
      </c>
      <c r="C8269" s="226">
        <v>13.802</v>
      </c>
    </row>
    <row r="8270" spans="1:3" ht="15.6" x14ac:dyDescent="0.3">
      <c r="A8270" s="116">
        <v>45635</v>
      </c>
      <c r="B8270" s="104">
        <v>12</v>
      </c>
      <c r="C8270" s="226">
        <v>14.282</v>
      </c>
    </row>
    <row r="8271" spans="1:3" ht="15.6" x14ac:dyDescent="0.3">
      <c r="A8271" s="116">
        <v>45635</v>
      </c>
      <c r="B8271" s="104">
        <v>13</v>
      </c>
      <c r="C8271" s="226">
        <v>13.612</v>
      </c>
    </row>
    <row r="8272" spans="1:3" ht="15.6" x14ac:dyDescent="0.3">
      <c r="A8272" s="116">
        <v>45635</v>
      </c>
      <c r="B8272" s="104">
        <v>14</v>
      </c>
      <c r="C8272" s="226">
        <v>14.497999999999999</v>
      </c>
    </row>
    <row r="8273" spans="1:3" ht="15.6" x14ac:dyDescent="0.3">
      <c r="A8273" s="116">
        <v>45635</v>
      </c>
      <c r="B8273" s="104">
        <v>15</v>
      </c>
      <c r="C8273" s="226">
        <v>14.175000000000001</v>
      </c>
    </row>
    <row r="8274" spans="1:3" ht="15.6" x14ac:dyDescent="0.3">
      <c r="A8274" s="116">
        <v>45635</v>
      </c>
      <c r="B8274" s="104">
        <v>16</v>
      </c>
      <c r="C8274" s="226">
        <v>13.99</v>
      </c>
    </row>
    <row r="8275" spans="1:3" ht="15.6" x14ac:dyDescent="0.3">
      <c r="A8275" s="116">
        <v>45635</v>
      </c>
      <c r="B8275" s="104">
        <v>17</v>
      </c>
      <c r="C8275" s="226">
        <v>13.157999999999999</v>
      </c>
    </row>
    <row r="8276" spans="1:3" ht="15.6" x14ac:dyDescent="0.3">
      <c r="A8276" s="116">
        <v>45635</v>
      </c>
      <c r="B8276" s="104">
        <v>18</v>
      </c>
      <c r="C8276" s="226">
        <v>13.159000000000001</v>
      </c>
    </row>
    <row r="8277" spans="1:3" ht="15.6" x14ac:dyDescent="0.3">
      <c r="A8277" s="116">
        <v>45635</v>
      </c>
      <c r="B8277" s="104">
        <v>19</v>
      </c>
      <c r="C8277" s="226">
        <v>13.266</v>
      </c>
    </row>
    <row r="8278" spans="1:3" ht="15.6" x14ac:dyDescent="0.3">
      <c r="A8278" s="116">
        <v>45635</v>
      </c>
      <c r="B8278" s="104">
        <v>20</v>
      </c>
      <c r="C8278" s="226">
        <v>13.419</v>
      </c>
    </row>
    <row r="8279" spans="1:3" ht="15.6" x14ac:dyDescent="0.3">
      <c r="A8279" s="116">
        <v>45635</v>
      </c>
      <c r="B8279" s="104">
        <v>21</v>
      </c>
      <c r="C8279" s="226">
        <v>13.367000000000001</v>
      </c>
    </row>
    <row r="8280" spans="1:3" ht="15.6" x14ac:dyDescent="0.3">
      <c r="A8280" s="116">
        <v>45635</v>
      </c>
      <c r="B8280" s="104">
        <v>22</v>
      </c>
      <c r="C8280" s="226">
        <v>13.321999999999999</v>
      </c>
    </row>
    <row r="8281" spans="1:3" ht="15.6" x14ac:dyDescent="0.3">
      <c r="A8281" s="116">
        <v>45635</v>
      </c>
      <c r="B8281" s="104">
        <v>23</v>
      </c>
      <c r="C8281" s="226">
        <v>12.798999999999999</v>
      </c>
    </row>
    <row r="8282" spans="1:3" ht="15.6" x14ac:dyDescent="0.3">
      <c r="A8282" s="116">
        <v>45635</v>
      </c>
      <c r="B8282" s="104">
        <v>24</v>
      </c>
      <c r="C8282" s="226">
        <v>12.957000000000001</v>
      </c>
    </row>
    <row r="8283" spans="1:3" ht="15.6" x14ac:dyDescent="0.3">
      <c r="A8283" s="116">
        <v>45636</v>
      </c>
      <c r="B8283" s="104">
        <v>1</v>
      </c>
      <c r="C8283" s="226">
        <v>13.222</v>
      </c>
    </row>
    <row r="8284" spans="1:3" ht="15.6" x14ac:dyDescent="0.3">
      <c r="A8284" s="116">
        <v>45636</v>
      </c>
      <c r="B8284" s="104">
        <v>2</v>
      </c>
      <c r="C8284" s="226">
        <v>13.007</v>
      </c>
    </row>
    <row r="8285" spans="1:3" ht="15.6" x14ac:dyDescent="0.3">
      <c r="A8285" s="116">
        <v>45636</v>
      </c>
      <c r="B8285" s="104">
        <v>3</v>
      </c>
      <c r="C8285" s="226">
        <v>12.686</v>
      </c>
    </row>
    <row r="8286" spans="1:3" ht="15.6" x14ac:dyDescent="0.3">
      <c r="A8286" s="116">
        <v>45636</v>
      </c>
      <c r="B8286" s="104">
        <v>4</v>
      </c>
      <c r="C8286" s="226">
        <v>12.087999999999999</v>
      </c>
    </row>
    <row r="8287" spans="1:3" ht="15.6" x14ac:dyDescent="0.3">
      <c r="A8287" s="116">
        <v>45636</v>
      </c>
      <c r="B8287" s="104">
        <v>5</v>
      </c>
      <c r="C8287" s="226">
        <v>11.805</v>
      </c>
    </row>
    <row r="8288" spans="1:3" ht="15.6" x14ac:dyDescent="0.3">
      <c r="A8288" s="116">
        <v>45636</v>
      </c>
      <c r="B8288" s="104">
        <v>6</v>
      </c>
      <c r="C8288" s="226">
        <v>12.922000000000001</v>
      </c>
    </row>
    <row r="8289" spans="1:3" ht="15.6" x14ac:dyDescent="0.3">
      <c r="A8289" s="116">
        <v>45636</v>
      </c>
      <c r="B8289" s="104">
        <v>7</v>
      </c>
      <c r="C8289" s="226">
        <v>12.811</v>
      </c>
    </row>
    <row r="8290" spans="1:3" ht="15.6" x14ac:dyDescent="0.3">
      <c r="A8290" s="116">
        <v>45636</v>
      </c>
      <c r="B8290" s="104">
        <v>8</v>
      </c>
      <c r="C8290" s="226">
        <v>13.250999999999999</v>
      </c>
    </row>
    <row r="8291" spans="1:3" ht="15.6" x14ac:dyDescent="0.3">
      <c r="A8291" s="116">
        <v>45636</v>
      </c>
      <c r="B8291" s="104">
        <v>9</v>
      </c>
      <c r="C8291" s="226">
        <v>13.179</v>
      </c>
    </row>
    <row r="8292" spans="1:3" ht="15.6" x14ac:dyDescent="0.3">
      <c r="A8292" s="116">
        <v>45636</v>
      </c>
      <c r="B8292" s="104">
        <v>10</v>
      </c>
      <c r="C8292" s="226">
        <v>13.494999999999999</v>
      </c>
    </row>
    <row r="8293" spans="1:3" ht="15.6" x14ac:dyDescent="0.3">
      <c r="A8293" s="116">
        <v>45636</v>
      </c>
      <c r="B8293" s="104">
        <v>11</v>
      </c>
      <c r="C8293" s="226">
        <v>14.047000000000001</v>
      </c>
    </row>
    <row r="8294" spans="1:3" ht="15.6" x14ac:dyDescent="0.3">
      <c r="A8294" s="116">
        <v>45636</v>
      </c>
      <c r="B8294" s="104">
        <v>12</v>
      </c>
      <c r="C8294" s="226">
        <v>14.702</v>
      </c>
    </row>
    <row r="8295" spans="1:3" ht="15.6" x14ac:dyDescent="0.3">
      <c r="A8295" s="116">
        <v>45636</v>
      </c>
      <c r="B8295" s="104">
        <v>13</v>
      </c>
      <c r="C8295" s="226">
        <v>13.853999999999999</v>
      </c>
    </row>
    <row r="8296" spans="1:3" ht="15.6" x14ac:dyDescent="0.3">
      <c r="A8296" s="116">
        <v>45636</v>
      </c>
      <c r="B8296" s="104">
        <v>14</v>
      </c>
      <c r="C8296" s="226">
        <v>13.382</v>
      </c>
    </row>
    <row r="8297" spans="1:3" ht="15.6" x14ac:dyDescent="0.3">
      <c r="A8297" s="116">
        <v>45636</v>
      </c>
      <c r="B8297" s="104">
        <v>15</v>
      </c>
      <c r="C8297" s="226">
        <v>12.781000000000001</v>
      </c>
    </row>
    <row r="8298" spans="1:3" ht="15.6" x14ac:dyDescent="0.3">
      <c r="A8298" s="116">
        <v>45636</v>
      </c>
      <c r="B8298" s="104">
        <v>16</v>
      </c>
      <c r="C8298" s="226">
        <v>12.012</v>
      </c>
    </row>
    <row r="8299" spans="1:3" ht="15.6" x14ac:dyDescent="0.3">
      <c r="A8299" s="116">
        <v>45636</v>
      </c>
      <c r="B8299" s="104">
        <v>17</v>
      </c>
      <c r="C8299" s="226">
        <v>11.958</v>
      </c>
    </row>
    <row r="8300" spans="1:3" ht="15.6" x14ac:dyDescent="0.3">
      <c r="A8300" s="116">
        <v>45636</v>
      </c>
      <c r="B8300" s="104">
        <v>18</v>
      </c>
      <c r="C8300" s="226">
        <v>12.564</v>
      </c>
    </row>
    <row r="8301" spans="1:3" ht="15.6" x14ac:dyDescent="0.3">
      <c r="A8301" s="116">
        <v>45636</v>
      </c>
      <c r="B8301" s="104">
        <v>19</v>
      </c>
      <c r="C8301" s="226">
        <v>13.21</v>
      </c>
    </row>
    <row r="8302" spans="1:3" ht="15.6" x14ac:dyDescent="0.3">
      <c r="A8302" s="116">
        <v>45636</v>
      </c>
      <c r="B8302" s="104">
        <v>20</v>
      </c>
      <c r="C8302" s="226">
        <v>13.137</v>
      </c>
    </row>
    <row r="8303" spans="1:3" ht="15.6" x14ac:dyDescent="0.3">
      <c r="A8303" s="116">
        <v>45636</v>
      </c>
      <c r="B8303" s="104">
        <v>21</v>
      </c>
      <c r="C8303" s="226">
        <v>12.628</v>
      </c>
    </row>
    <row r="8304" spans="1:3" ht="15.6" x14ac:dyDescent="0.3">
      <c r="A8304" s="116">
        <v>45636</v>
      </c>
      <c r="B8304" s="104">
        <v>22</v>
      </c>
      <c r="C8304" s="226">
        <v>13.183999999999999</v>
      </c>
    </row>
    <row r="8305" spans="1:3" ht="15.6" x14ac:dyDescent="0.3">
      <c r="A8305" s="116">
        <v>45636</v>
      </c>
      <c r="B8305" s="104">
        <v>23</v>
      </c>
      <c r="C8305" s="226">
        <v>12.551</v>
      </c>
    </row>
    <row r="8306" spans="1:3" ht="15.6" x14ac:dyDescent="0.3">
      <c r="A8306" s="116">
        <v>45636</v>
      </c>
      <c r="B8306" s="104">
        <v>24</v>
      </c>
      <c r="C8306" s="226">
        <v>12.648999999999999</v>
      </c>
    </row>
    <row r="8307" spans="1:3" ht="15.6" x14ac:dyDescent="0.3">
      <c r="A8307" s="116">
        <v>45637</v>
      </c>
      <c r="B8307" s="104">
        <v>1</v>
      </c>
      <c r="C8307" s="226">
        <v>12.347</v>
      </c>
    </row>
    <row r="8308" spans="1:3" ht="15.6" x14ac:dyDescent="0.3">
      <c r="A8308" s="116">
        <v>45637</v>
      </c>
      <c r="B8308" s="104">
        <v>2</v>
      </c>
      <c r="C8308" s="226">
        <v>12.855</v>
      </c>
    </row>
    <row r="8309" spans="1:3" ht="15.6" x14ac:dyDescent="0.3">
      <c r="A8309" s="116">
        <v>45637</v>
      </c>
      <c r="B8309" s="104">
        <v>3</v>
      </c>
      <c r="C8309" s="226">
        <v>12.483000000000001</v>
      </c>
    </row>
    <row r="8310" spans="1:3" ht="15.6" x14ac:dyDescent="0.3">
      <c r="A8310" s="116">
        <v>45637</v>
      </c>
      <c r="B8310" s="104">
        <v>4</v>
      </c>
      <c r="C8310" s="226">
        <v>12.231999999999999</v>
      </c>
    </row>
    <row r="8311" spans="1:3" ht="15.6" x14ac:dyDescent="0.3">
      <c r="A8311" s="116">
        <v>45637</v>
      </c>
      <c r="B8311" s="104">
        <v>5</v>
      </c>
      <c r="C8311" s="226">
        <v>12.287000000000001</v>
      </c>
    </row>
    <row r="8312" spans="1:3" ht="15.6" x14ac:dyDescent="0.3">
      <c r="A8312" s="116">
        <v>45637</v>
      </c>
      <c r="B8312" s="104">
        <v>6</v>
      </c>
      <c r="C8312" s="226">
        <v>12.007999999999999</v>
      </c>
    </row>
    <row r="8313" spans="1:3" ht="15.6" x14ac:dyDescent="0.3">
      <c r="A8313" s="116">
        <v>45637</v>
      </c>
      <c r="B8313" s="104">
        <v>7</v>
      </c>
      <c r="C8313" s="226">
        <v>12.509</v>
      </c>
    </row>
    <row r="8314" spans="1:3" ht="15.6" x14ac:dyDescent="0.3">
      <c r="A8314" s="116">
        <v>45637</v>
      </c>
      <c r="B8314" s="104">
        <v>8</v>
      </c>
      <c r="C8314" s="226">
        <v>13.207000000000001</v>
      </c>
    </row>
    <row r="8315" spans="1:3" ht="15.6" x14ac:dyDescent="0.3">
      <c r="A8315" s="116">
        <v>45637</v>
      </c>
      <c r="B8315" s="104">
        <v>9</v>
      </c>
      <c r="C8315" s="226">
        <v>13.186</v>
      </c>
    </row>
    <row r="8316" spans="1:3" ht="15.6" x14ac:dyDescent="0.3">
      <c r="A8316" s="116">
        <v>45637</v>
      </c>
      <c r="B8316" s="104">
        <v>10</v>
      </c>
      <c r="C8316" s="226">
        <v>12.972</v>
      </c>
    </row>
    <row r="8317" spans="1:3" ht="15.6" x14ac:dyDescent="0.3">
      <c r="A8317" s="116">
        <v>45637</v>
      </c>
      <c r="B8317" s="104">
        <v>11</v>
      </c>
      <c r="C8317" s="226">
        <v>13.143000000000001</v>
      </c>
    </row>
    <row r="8318" spans="1:3" ht="15.6" x14ac:dyDescent="0.3">
      <c r="A8318" s="116">
        <v>45637</v>
      </c>
      <c r="B8318" s="104">
        <v>12</v>
      </c>
      <c r="C8318" s="226">
        <v>13.023999999999999</v>
      </c>
    </row>
    <row r="8319" spans="1:3" ht="15.6" x14ac:dyDescent="0.3">
      <c r="A8319" s="116">
        <v>45637</v>
      </c>
      <c r="B8319" s="104">
        <v>13</v>
      </c>
      <c r="C8319" s="226">
        <v>12.335000000000001</v>
      </c>
    </row>
    <row r="8320" spans="1:3" ht="15.6" x14ac:dyDescent="0.3">
      <c r="A8320" s="116">
        <v>45637</v>
      </c>
      <c r="B8320" s="104">
        <v>14</v>
      </c>
      <c r="C8320" s="226">
        <v>12.593999999999999</v>
      </c>
    </row>
    <row r="8321" spans="1:3" ht="15.6" x14ac:dyDescent="0.3">
      <c r="A8321" s="116">
        <v>45637</v>
      </c>
      <c r="B8321" s="104">
        <v>15</v>
      </c>
      <c r="C8321" s="226">
        <v>12.146000000000001</v>
      </c>
    </row>
    <row r="8322" spans="1:3" ht="15.6" x14ac:dyDescent="0.3">
      <c r="A8322" s="116">
        <v>45637</v>
      </c>
      <c r="B8322" s="104">
        <v>16</v>
      </c>
      <c r="C8322" s="226">
        <v>12.321999999999999</v>
      </c>
    </row>
    <row r="8323" spans="1:3" ht="15.6" x14ac:dyDescent="0.3">
      <c r="A8323" s="116">
        <v>45637</v>
      </c>
      <c r="B8323" s="104">
        <v>17</v>
      </c>
      <c r="C8323" s="226">
        <v>12.538</v>
      </c>
    </row>
    <row r="8324" spans="1:3" ht="15.6" x14ac:dyDescent="0.3">
      <c r="A8324" s="116">
        <v>45637</v>
      </c>
      <c r="B8324" s="104">
        <v>18</v>
      </c>
      <c r="C8324" s="226">
        <v>12.831</v>
      </c>
    </row>
    <row r="8325" spans="1:3" ht="15.6" x14ac:dyDescent="0.3">
      <c r="A8325" s="116">
        <v>45637</v>
      </c>
      <c r="B8325" s="104">
        <v>19</v>
      </c>
      <c r="C8325" s="226">
        <v>12.308</v>
      </c>
    </row>
    <row r="8326" spans="1:3" ht="15.6" x14ac:dyDescent="0.3">
      <c r="A8326" s="116">
        <v>45637</v>
      </c>
      <c r="B8326" s="104">
        <v>20</v>
      </c>
      <c r="C8326" s="226">
        <v>12.646000000000001</v>
      </c>
    </row>
    <row r="8327" spans="1:3" ht="15.6" x14ac:dyDescent="0.3">
      <c r="A8327" s="116">
        <v>45637</v>
      </c>
      <c r="B8327" s="104">
        <v>21</v>
      </c>
      <c r="C8327" s="226">
        <v>12.673999999999999</v>
      </c>
    </row>
    <row r="8328" spans="1:3" ht="15.6" x14ac:dyDescent="0.3">
      <c r="A8328" s="116">
        <v>45637</v>
      </c>
      <c r="B8328" s="104">
        <v>22</v>
      </c>
      <c r="C8328" s="226">
        <v>12.446999999999999</v>
      </c>
    </row>
    <row r="8329" spans="1:3" ht="15.6" x14ac:dyDescent="0.3">
      <c r="A8329" s="116">
        <v>45637</v>
      </c>
      <c r="B8329" s="104">
        <v>23</v>
      </c>
      <c r="C8329" s="226">
        <v>12.754</v>
      </c>
    </row>
    <row r="8330" spans="1:3" ht="15.6" x14ac:dyDescent="0.3">
      <c r="A8330" s="116">
        <v>45637</v>
      </c>
      <c r="B8330" s="104">
        <v>24</v>
      </c>
      <c r="C8330" s="226">
        <v>13.135</v>
      </c>
    </row>
    <row r="8331" spans="1:3" ht="15.6" x14ac:dyDescent="0.3">
      <c r="A8331" s="116">
        <v>45638</v>
      </c>
      <c r="B8331" s="104">
        <v>1</v>
      </c>
      <c r="C8331" s="226">
        <v>13.349</v>
      </c>
    </row>
    <row r="8332" spans="1:3" ht="15.6" x14ac:dyDescent="0.3">
      <c r="A8332" s="116">
        <v>45638</v>
      </c>
      <c r="B8332" s="104">
        <v>2</v>
      </c>
      <c r="C8332" s="226">
        <v>13.762</v>
      </c>
    </row>
    <row r="8333" spans="1:3" ht="15.6" x14ac:dyDescent="0.3">
      <c r="A8333" s="116">
        <v>45638</v>
      </c>
      <c r="B8333" s="104">
        <v>3</v>
      </c>
      <c r="C8333" s="226">
        <v>12.853999999999999</v>
      </c>
    </row>
    <row r="8334" spans="1:3" ht="15.6" x14ac:dyDescent="0.3">
      <c r="A8334" s="116">
        <v>45638</v>
      </c>
      <c r="B8334" s="104">
        <v>4</v>
      </c>
      <c r="C8334" s="226">
        <v>13.404999999999999</v>
      </c>
    </row>
    <row r="8335" spans="1:3" ht="15.6" x14ac:dyDescent="0.3">
      <c r="A8335" s="116">
        <v>45638</v>
      </c>
      <c r="B8335" s="104">
        <v>5</v>
      </c>
      <c r="C8335" s="226">
        <v>12.557</v>
      </c>
    </row>
    <row r="8336" spans="1:3" ht="15.6" x14ac:dyDescent="0.3">
      <c r="A8336" s="116">
        <v>45638</v>
      </c>
      <c r="B8336" s="104">
        <v>6</v>
      </c>
      <c r="C8336" s="226">
        <v>13.396000000000001</v>
      </c>
    </row>
    <row r="8337" spans="1:3" ht="15.6" x14ac:dyDescent="0.3">
      <c r="A8337" s="116">
        <v>45638</v>
      </c>
      <c r="B8337" s="104">
        <v>7</v>
      </c>
      <c r="C8337" s="226">
        <v>13.939</v>
      </c>
    </row>
    <row r="8338" spans="1:3" ht="15.6" x14ac:dyDescent="0.3">
      <c r="A8338" s="116">
        <v>45638</v>
      </c>
      <c r="B8338" s="104">
        <v>8</v>
      </c>
      <c r="C8338" s="226">
        <v>14.423</v>
      </c>
    </row>
    <row r="8339" spans="1:3" ht="15.6" x14ac:dyDescent="0.3">
      <c r="A8339" s="116">
        <v>45638</v>
      </c>
      <c r="B8339" s="104">
        <v>9</v>
      </c>
      <c r="C8339" s="226">
        <v>13.914999999999999</v>
      </c>
    </row>
    <row r="8340" spans="1:3" ht="15.6" x14ac:dyDescent="0.3">
      <c r="A8340" s="116">
        <v>45638</v>
      </c>
      <c r="B8340" s="104">
        <v>10</v>
      </c>
      <c r="C8340" s="226">
        <v>14.599</v>
      </c>
    </row>
    <row r="8341" spans="1:3" ht="15.6" x14ac:dyDescent="0.3">
      <c r="A8341" s="116">
        <v>45638</v>
      </c>
      <c r="B8341" s="104">
        <v>11</v>
      </c>
      <c r="C8341" s="226">
        <v>14.337</v>
      </c>
    </row>
    <row r="8342" spans="1:3" ht="15.6" x14ac:dyDescent="0.3">
      <c r="A8342" s="116">
        <v>45638</v>
      </c>
      <c r="B8342" s="104">
        <v>12</v>
      </c>
      <c r="C8342" s="226">
        <v>14.96</v>
      </c>
    </row>
    <row r="8343" spans="1:3" ht="15.6" x14ac:dyDescent="0.3">
      <c r="A8343" s="116">
        <v>45638</v>
      </c>
      <c r="B8343" s="104">
        <v>13</v>
      </c>
      <c r="C8343" s="226">
        <v>14.305999999999999</v>
      </c>
    </row>
    <row r="8344" spans="1:3" ht="15.6" x14ac:dyDescent="0.3">
      <c r="A8344" s="116">
        <v>45638</v>
      </c>
      <c r="B8344" s="104">
        <v>14</v>
      </c>
      <c r="C8344" s="226">
        <v>14.414999999999999</v>
      </c>
    </row>
    <row r="8345" spans="1:3" ht="15.6" x14ac:dyDescent="0.3">
      <c r="A8345" s="116">
        <v>45638</v>
      </c>
      <c r="B8345" s="104">
        <v>15</v>
      </c>
      <c r="C8345" s="226">
        <v>13.73</v>
      </c>
    </row>
    <row r="8346" spans="1:3" ht="15.6" x14ac:dyDescent="0.3">
      <c r="A8346" s="116">
        <v>45638</v>
      </c>
      <c r="B8346" s="104">
        <v>16</v>
      </c>
      <c r="C8346" s="226">
        <v>13.805</v>
      </c>
    </row>
    <row r="8347" spans="1:3" ht="15.6" x14ac:dyDescent="0.3">
      <c r="A8347" s="116">
        <v>45638</v>
      </c>
      <c r="B8347" s="104">
        <v>17</v>
      </c>
      <c r="C8347" s="226">
        <v>14.43</v>
      </c>
    </row>
    <row r="8348" spans="1:3" ht="15.6" x14ac:dyDescent="0.3">
      <c r="A8348" s="116">
        <v>45638</v>
      </c>
      <c r="B8348" s="104">
        <v>18</v>
      </c>
      <c r="C8348" s="226">
        <v>14.855</v>
      </c>
    </row>
    <row r="8349" spans="1:3" ht="15.6" x14ac:dyDescent="0.3">
      <c r="A8349" s="116">
        <v>45638</v>
      </c>
      <c r="B8349" s="104">
        <v>19</v>
      </c>
      <c r="C8349" s="226">
        <v>14.904999999999999</v>
      </c>
    </row>
    <row r="8350" spans="1:3" ht="15.6" x14ac:dyDescent="0.3">
      <c r="A8350" s="116">
        <v>45638</v>
      </c>
      <c r="B8350" s="104">
        <v>20</v>
      </c>
      <c r="C8350" s="226">
        <v>15.513999999999999</v>
      </c>
    </row>
    <row r="8351" spans="1:3" ht="15.6" x14ac:dyDescent="0.3">
      <c r="A8351" s="116">
        <v>45638</v>
      </c>
      <c r="B8351" s="104">
        <v>21</v>
      </c>
      <c r="C8351" s="226">
        <v>15.2</v>
      </c>
    </row>
    <row r="8352" spans="1:3" ht="15.6" x14ac:dyDescent="0.3">
      <c r="A8352" s="116">
        <v>45638</v>
      </c>
      <c r="B8352" s="104">
        <v>22</v>
      </c>
      <c r="C8352" s="226">
        <v>15.721</v>
      </c>
    </row>
    <row r="8353" spans="1:3" ht="15.6" x14ac:dyDescent="0.3">
      <c r="A8353" s="116">
        <v>45638</v>
      </c>
      <c r="B8353" s="104">
        <v>23</v>
      </c>
      <c r="C8353" s="226">
        <v>15.548</v>
      </c>
    </row>
    <row r="8354" spans="1:3" ht="15.6" x14ac:dyDescent="0.3">
      <c r="A8354" s="116">
        <v>45638</v>
      </c>
      <c r="B8354" s="104">
        <v>24</v>
      </c>
      <c r="C8354" s="226">
        <v>14.859</v>
      </c>
    </row>
    <row r="8355" spans="1:3" ht="15.6" x14ac:dyDescent="0.3">
      <c r="A8355" s="116">
        <v>45639</v>
      </c>
      <c r="B8355" s="104">
        <v>1</v>
      </c>
      <c r="C8355" s="226">
        <v>14.494999999999999</v>
      </c>
    </row>
    <row r="8356" spans="1:3" ht="15.6" x14ac:dyDescent="0.3">
      <c r="A8356" s="116">
        <v>45639</v>
      </c>
      <c r="B8356" s="104">
        <v>2</v>
      </c>
      <c r="C8356" s="226">
        <v>14.504</v>
      </c>
    </row>
    <row r="8357" spans="1:3" ht="15.6" x14ac:dyDescent="0.3">
      <c r="A8357" s="116">
        <v>45639</v>
      </c>
      <c r="B8357" s="104">
        <v>3</v>
      </c>
      <c r="C8357" s="226">
        <v>14.413</v>
      </c>
    </row>
    <row r="8358" spans="1:3" ht="15.6" x14ac:dyDescent="0.3">
      <c r="A8358" s="116">
        <v>45639</v>
      </c>
      <c r="B8358" s="104">
        <v>4</v>
      </c>
      <c r="C8358" s="226">
        <v>14.586</v>
      </c>
    </row>
    <row r="8359" spans="1:3" ht="15.6" x14ac:dyDescent="0.3">
      <c r="A8359" s="116">
        <v>45639</v>
      </c>
      <c r="B8359" s="104">
        <v>5</v>
      </c>
      <c r="C8359" s="226">
        <v>14.045999999999999</v>
      </c>
    </row>
    <row r="8360" spans="1:3" ht="15.6" x14ac:dyDescent="0.3">
      <c r="A8360" s="116">
        <v>45639</v>
      </c>
      <c r="B8360" s="104">
        <v>6</v>
      </c>
      <c r="C8360" s="226">
        <v>13.913</v>
      </c>
    </row>
    <row r="8361" spans="1:3" ht="15.6" x14ac:dyDescent="0.3">
      <c r="A8361" s="116">
        <v>45639</v>
      </c>
      <c r="B8361" s="104">
        <v>7</v>
      </c>
      <c r="C8361" s="226">
        <v>12.914</v>
      </c>
    </row>
    <row r="8362" spans="1:3" ht="15.6" x14ac:dyDescent="0.3">
      <c r="A8362" s="116">
        <v>45639</v>
      </c>
      <c r="B8362" s="104">
        <v>8</v>
      </c>
      <c r="C8362" s="226">
        <v>13.416</v>
      </c>
    </row>
    <row r="8363" spans="1:3" ht="15.6" x14ac:dyDescent="0.3">
      <c r="A8363" s="116">
        <v>45639</v>
      </c>
      <c r="B8363" s="104">
        <v>9</v>
      </c>
      <c r="C8363" s="226">
        <v>13.975</v>
      </c>
    </row>
    <row r="8364" spans="1:3" ht="15.6" x14ac:dyDescent="0.3">
      <c r="A8364" s="116">
        <v>45639</v>
      </c>
      <c r="B8364" s="104">
        <v>10</v>
      </c>
      <c r="C8364" s="226">
        <v>13.923999999999999</v>
      </c>
    </row>
    <row r="8365" spans="1:3" ht="15.6" x14ac:dyDescent="0.3">
      <c r="A8365" s="116">
        <v>45639</v>
      </c>
      <c r="B8365" s="104">
        <v>11</v>
      </c>
      <c r="C8365" s="226">
        <v>14.263</v>
      </c>
    </row>
    <row r="8366" spans="1:3" ht="15.6" x14ac:dyDescent="0.3">
      <c r="A8366" s="116">
        <v>45639</v>
      </c>
      <c r="B8366" s="104">
        <v>12</v>
      </c>
      <c r="C8366" s="226">
        <v>13.864000000000001</v>
      </c>
    </row>
    <row r="8367" spans="1:3" ht="15.6" x14ac:dyDescent="0.3">
      <c r="A8367" s="116">
        <v>45639</v>
      </c>
      <c r="B8367" s="104">
        <v>13</v>
      </c>
      <c r="C8367" s="226">
        <v>12.728</v>
      </c>
    </row>
    <row r="8368" spans="1:3" ht="15.6" x14ac:dyDescent="0.3">
      <c r="A8368" s="116">
        <v>45639</v>
      </c>
      <c r="B8368" s="104">
        <v>14</v>
      </c>
      <c r="C8368" s="226">
        <v>12.757999999999999</v>
      </c>
    </row>
    <row r="8369" spans="1:3" ht="15.6" x14ac:dyDescent="0.3">
      <c r="A8369" s="116">
        <v>45639</v>
      </c>
      <c r="B8369" s="104">
        <v>15</v>
      </c>
      <c r="C8369" s="226">
        <v>12.74</v>
      </c>
    </row>
    <row r="8370" spans="1:3" ht="15.6" x14ac:dyDescent="0.3">
      <c r="A8370" s="116">
        <v>45639</v>
      </c>
      <c r="B8370" s="104">
        <v>16</v>
      </c>
      <c r="C8370" s="226">
        <v>12.516</v>
      </c>
    </row>
    <row r="8371" spans="1:3" ht="15.6" x14ac:dyDescent="0.3">
      <c r="A8371" s="116">
        <v>45639</v>
      </c>
      <c r="B8371" s="104">
        <v>17</v>
      </c>
      <c r="C8371" s="226">
        <v>12.33</v>
      </c>
    </row>
    <row r="8372" spans="1:3" ht="15.6" x14ac:dyDescent="0.3">
      <c r="A8372" s="116">
        <v>45639</v>
      </c>
      <c r="B8372" s="104">
        <v>18</v>
      </c>
      <c r="C8372" s="226">
        <v>13.135999999999999</v>
      </c>
    </row>
    <row r="8373" spans="1:3" ht="15.6" x14ac:dyDescent="0.3">
      <c r="A8373" s="116">
        <v>45639</v>
      </c>
      <c r="B8373" s="104">
        <v>19</v>
      </c>
      <c r="C8373" s="226">
        <v>12.994999999999999</v>
      </c>
    </row>
    <row r="8374" spans="1:3" ht="15.6" x14ac:dyDescent="0.3">
      <c r="A8374" s="116">
        <v>45639</v>
      </c>
      <c r="B8374" s="104">
        <v>20</v>
      </c>
      <c r="C8374" s="226">
        <v>13.260999999999999</v>
      </c>
    </row>
    <row r="8375" spans="1:3" ht="15.6" x14ac:dyDescent="0.3">
      <c r="A8375" s="116">
        <v>45639</v>
      </c>
      <c r="B8375" s="104">
        <v>21</v>
      </c>
      <c r="C8375" s="226">
        <v>12.666</v>
      </c>
    </row>
    <row r="8376" spans="1:3" ht="15.6" x14ac:dyDescent="0.3">
      <c r="A8376" s="116">
        <v>45639</v>
      </c>
      <c r="B8376" s="104">
        <v>22</v>
      </c>
      <c r="C8376" s="226">
        <v>12.387</v>
      </c>
    </row>
    <row r="8377" spans="1:3" ht="15.6" x14ac:dyDescent="0.3">
      <c r="A8377" s="116">
        <v>45639</v>
      </c>
      <c r="B8377" s="104">
        <v>23</v>
      </c>
      <c r="C8377" s="226">
        <v>12.625999999999999</v>
      </c>
    </row>
    <row r="8378" spans="1:3" ht="15.6" x14ac:dyDescent="0.3">
      <c r="A8378" s="116">
        <v>45639</v>
      </c>
      <c r="B8378" s="104">
        <v>24</v>
      </c>
      <c r="C8378" s="226">
        <v>12.593</v>
      </c>
    </row>
    <row r="8379" spans="1:3" ht="15.6" x14ac:dyDescent="0.3">
      <c r="A8379" s="116">
        <v>45640</v>
      </c>
      <c r="B8379" s="104">
        <v>1</v>
      </c>
      <c r="C8379" s="226">
        <v>12.907</v>
      </c>
    </row>
    <row r="8380" spans="1:3" ht="15.6" x14ac:dyDescent="0.3">
      <c r="A8380" s="116">
        <v>45640</v>
      </c>
      <c r="B8380" s="104">
        <v>2</v>
      </c>
      <c r="C8380" s="226">
        <v>12.631</v>
      </c>
    </row>
    <row r="8381" spans="1:3" ht="15.6" x14ac:dyDescent="0.3">
      <c r="A8381" s="116">
        <v>45640</v>
      </c>
      <c r="B8381" s="104">
        <v>3</v>
      </c>
      <c r="C8381" s="226">
        <v>12.837999999999999</v>
      </c>
    </row>
    <row r="8382" spans="1:3" ht="15.6" x14ac:dyDescent="0.3">
      <c r="A8382" s="116">
        <v>45640</v>
      </c>
      <c r="B8382" s="104">
        <v>4</v>
      </c>
      <c r="C8382" s="226">
        <v>12.647</v>
      </c>
    </row>
    <row r="8383" spans="1:3" ht="15.6" x14ac:dyDescent="0.3">
      <c r="A8383" s="116">
        <v>45640</v>
      </c>
      <c r="B8383" s="104">
        <v>5</v>
      </c>
      <c r="C8383" s="226">
        <v>12.231</v>
      </c>
    </row>
    <row r="8384" spans="1:3" ht="15.6" x14ac:dyDescent="0.3">
      <c r="A8384" s="116">
        <v>45640</v>
      </c>
      <c r="B8384" s="104">
        <v>6</v>
      </c>
      <c r="C8384" s="226">
        <v>12.709</v>
      </c>
    </row>
    <row r="8385" spans="1:3" ht="15.6" x14ac:dyDescent="0.3">
      <c r="A8385" s="116">
        <v>45640</v>
      </c>
      <c r="B8385" s="104">
        <v>7</v>
      </c>
      <c r="C8385" s="226">
        <v>12.223000000000001</v>
      </c>
    </row>
    <row r="8386" spans="1:3" ht="15.6" x14ac:dyDescent="0.3">
      <c r="A8386" s="116">
        <v>45640</v>
      </c>
      <c r="B8386" s="104">
        <v>8</v>
      </c>
      <c r="C8386" s="226">
        <v>12.925000000000001</v>
      </c>
    </row>
    <row r="8387" spans="1:3" ht="15.6" x14ac:dyDescent="0.3">
      <c r="A8387" s="116">
        <v>45640</v>
      </c>
      <c r="B8387" s="104">
        <v>9</v>
      </c>
      <c r="C8387" s="226">
        <v>12.407999999999999</v>
      </c>
    </row>
    <row r="8388" spans="1:3" ht="15.6" x14ac:dyDescent="0.3">
      <c r="A8388" s="116">
        <v>45640</v>
      </c>
      <c r="B8388" s="104">
        <v>10</v>
      </c>
      <c r="C8388" s="226">
        <v>12.052</v>
      </c>
    </row>
    <row r="8389" spans="1:3" ht="15.6" x14ac:dyDescent="0.3">
      <c r="A8389" s="116">
        <v>45640</v>
      </c>
      <c r="B8389" s="104">
        <v>11</v>
      </c>
      <c r="C8389" s="226">
        <v>11.951000000000001</v>
      </c>
    </row>
    <row r="8390" spans="1:3" ht="15.6" x14ac:dyDescent="0.3">
      <c r="A8390" s="116">
        <v>45640</v>
      </c>
      <c r="B8390" s="104">
        <v>12</v>
      </c>
      <c r="C8390" s="226">
        <v>12.09</v>
      </c>
    </row>
    <row r="8391" spans="1:3" ht="15.6" x14ac:dyDescent="0.3">
      <c r="A8391" s="116">
        <v>45640</v>
      </c>
      <c r="B8391" s="104">
        <v>13</v>
      </c>
      <c r="C8391" s="226">
        <v>11.026</v>
      </c>
    </row>
    <row r="8392" spans="1:3" ht="15.6" x14ac:dyDescent="0.3">
      <c r="A8392" s="116">
        <v>45640</v>
      </c>
      <c r="B8392" s="104">
        <v>14</v>
      </c>
      <c r="C8392" s="226">
        <v>11.009</v>
      </c>
    </row>
    <row r="8393" spans="1:3" ht="15.6" x14ac:dyDescent="0.3">
      <c r="A8393" s="116">
        <v>45640</v>
      </c>
      <c r="B8393" s="104">
        <v>15</v>
      </c>
      <c r="C8393" s="226">
        <v>10.521000000000001</v>
      </c>
    </row>
    <row r="8394" spans="1:3" ht="15.6" x14ac:dyDescent="0.3">
      <c r="A8394" s="116">
        <v>45640</v>
      </c>
      <c r="B8394" s="104">
        <v>16</v>
      </c>
      <c r="C8394" s="226">
        <v>10.829000000000001</v>
      </c>
    </row>
    <row r="8395" spans="1:3" ht="15.6" x14ac:dyDescent="0.3">
      <c r="A8395" s="116">
        <v>45640</v>
      </c>
      <c r="B8395" s="104">
        <v>17</v>
      </c>
      <c r="C8395" s="226">
        <v>10.853999999999999</v>
      </c>
    </row>
    <row r="8396" spans="1:3" ht="15.6" x14ac:dyDescent="0.3">
      <c r="A8396" s="116">
        <v>45640</v>
      </c>
      <c r="B8396" s="104">
        <v>18</v>
      </c>
      <c r="C8396" s="226">
        <v>10.829000000000001</v>
      </c>
    </row>
    <row r="8397" spans="1:3" ht="15.6" x14ac:dyDescent="0.3">
      <c r="A8397" s="116">
        <v>45640</v>
      </c>
      <c r="B8397" s="104">
        <v>19</v>
      </c>
      <c r="C8397" s="226">
        <v>11.085000000000001</v>
      </c>
    </row>
    <row r="8398" spans="1:3" ht="15.6" x14ac:dyDescent="0.3">
      <c r="A8398" s="116">
        <v>45640</v>
      </c>
      <c r="B8398" s="104">
        <v>20</v>
      </c>
      <c r="C8398" s="226">
        <v>11.362</v>
      </c>
    </row>
    <row r="8399" spans="1:3" ht="15.6" x14ac:dyDescent="0.3">
      <c r="A8399" s="116">
        <v>45640</v>
      </c>
      <c r="B8399" s="104">
        <v>21</v>
      </c>
      <c r="C8399" s="226">
        <v>11.221</v>
      </c>
    </row>
    <row r="8400" spans="1:3" ht="15.6" x14ac:dyDescent="0.3">
      <c r="A8400" s="116">
        <v>45640</v>
      </c>
      <c r="B8400" s="104">
        <v>22</v>
      </c>
      <c r="C8400" s="226">
        <v>11.412000000000001</v>
      </c>
    </row>
    <row r="8401" spans="1:3" ht="15.6" x14ac:dyDescent="0.3">
      <c r="A8401" s="116">
        <v>45640</v>
      </c>
      <c r="B8401" s="104">
        <v>23</v>
      </c>
      <c r="C8401" s="226">
        <v>11.525</v>
      </c>
    </row>
    <row r="8402" spans="1:3" ht="15.6" x14ac:dyDescent="0.3">
      <c r="A8402" s="116">
        <v>45640</v>
      </c>
      <c r="B8402" s="104">
        <v>24</v>
      </c>
      <c r="C8402" s="226">
        <v>11.760999999999999</v>
      </c>
    </row>
    <row r="8403" spans="1:3" ht="15.6" x14ac:dyDescent="0.3">
      <c r="A8403" s="116">
        <v>45641</v>
      </c>
      <c r="B8403" s="104">
        <v>1</v>
      </c>
      <c r="C8403" s="226">
        <v>11.536</v>
      </c>
    </row>
    <row r="8404" spans="1:3" ht="15.6" x14ac:dyDescent="0.3">
      <c r="A8404" s="116">
        <v>45641</v>
      </c>
      <c r="B8404" s="104">
        <v>2</v>
      </c>
      <c r="C8404" s="226">
        <v>11.484</v>
      </c>
    </row>
    <row r="8405" spans="1:3" ht="15.6" x14ac:dyDescent="0.3">
      <c r="A8405" s="116">
        <v>45641</v>
      </c>
      <c r="B8405" s="104">
        <v>3</v>
      </c>
      <c r="C8405" s="226">
        <v>11.79</v>
      </c>
    </row>
    <row r="8406" spans="1:3" ht="15.6" x14ac:dyDescent="0.3">
      <c r="A8406" s="116">
        <v>45641</v>
      </c>
      <c r="B8406" s="104">
        <v>4</v>
      </c>
      <c r="C8406" s="226">
        <v>11.397</v>
      </c>
    </row>
    <row r="8407" spans="1:3" ht="15.6" x14ac:dyDescent="0.3">
      <c r="A8407" s="116">
        <v>45641</v>
      </c>
      <c r="B8407" s="104">
        <v>5</v>
      </c>
      <c r="C8407" s="226">
        <v>10.455</v>
      </c>
    </row>
    <row r="8408" spans="1:3" ht="15.6" x14ac:dyDescent="0.3">
      <c r="A8408" s="116">
        <v>45641</v>
      </c>
      <c r="B8408" s="104">
        <v>6</v>
      </c>
      <c r="C8408" s="226">
        <v>11.153</v>
      </c>
    </row>
    <row r="8409" spans="1:3" ht="15.6" x14ac:dyDescent="0.3">
      <c r="A8409" s="116">
        <v>45641</v>
      </c>
      <c r="B8409" s="104">
        <v>7</v>
      </c>
      <c r="C8409" s="226">
        <v>10.81</v>
      </c>
    </row>
    <row r="8410" spans="1:3" ht="15.6" x14ac:dyDescent="0.3">
      <c r="A8410" s="116">
        <v>45641</v>
      </c>
      <c r="B8410" s="104">
        <v>8</v>
      </c>
      <c r="C8410" s="226">
        <v>11.119</v>
      </c>
    </row>
    <row r="8411" spans="1:3" ht="15.6" x14ac:dyDescent="0.3">
      <c r="A8411" s="116">
        <v>45641</v>
      </c>
      <c r="B8411" s="104">
        <v>9</v>
      </c>
      <c r="C8411" s="226">
        <v>10.477</v>
      </c>
    </row>
    <row r="8412" spans="1:3" ht="15.6" x14ac:dyDescent="0.3">
      <c r="A8412" s="116">
        <v>45641</v>
      </c>
      <c r="B8412" s="104">
        <v>10</v>
      </c>
      <c r="C8412" s="226">
        <v>10.401999999999999</v>
      </c>
    </row>
    <row r="8413" spans="1:3" ht="15.6" x14ac:dyDescent="0.3">
      <c r="A8413" s="116">
        <v>45641</v>
      </c>
      <c r="B8413" s="104">
        <v>11</v>
      </c>
      <c r="C8413" s="226">
        <v>10.566000000000001</v>
      </c>
    </row>
    <row r="8414" spans="1:3" ht="15.6" x14ac:dyDescent="0.3">
      <c r="A8414" s="116">
        <v>45641</v>
      </c>
      <c r="B8414" s="104">
        <v>12</v>
      </c>
      <c r="C8414" s="226">
        <v>10.903</v>
      </c>
    </row>
    <row r="8415" spans="1:3" ht="15.6" x14ac:dyDescent="0.3">
      <c r="A8415" s="116">
        <v>45641</v>
      </c>
      <c r="B8415" s="104">
        <v>13</v>
      </c>
      <c r="C8415" s="226">
        <v>10.393000000000001</v>
      </c>
    </row>
    <row r="8416" spans="1:3" ht="15.6" x14ac:dyDescent="0.3">
      <c r="A8416" s="116">
        <v>45641</v>
      </c>
      <c r="B8416" s="104">
        <v>14</v>
      </c>
      <c r="C8416" s="226">
        <v>9.7530000000000001</v>
      </c>
    </row>
    <row r="8417" spans="1:3" ht="15.6" x14ac:dyDescent="0.3">
      <c r="A8417" s="116">
        <v>45641</v>
      </c>
      <c r="B8417" s="104">
        <v>15</v>
      </c>
      <c r="C8417" s="226">
        <v>9.3239999999999998</v>
      </c>
    </row>
    <row r="8418" spans="1:3" ht="15.6" x14ac:dyDescent="0.3">
      <c r="A8418" s="116">
        <v>45641</v>
      </c>
      <c r="B8418" s="104">
        <v>16</v>
      </c>
      <c r="C8418" s="226">
        <v>9.7750000000000004</v>
      </c>
    </row>
    <row r="8419" spans="1:3" ht="15.6" x14ac:dyDescent="0.3">
      <c r="A8419" s="116">
        <v>45641</v>
      </c>
      <c r="B8419" s="104">
        <v>17</v>
      </c>
      <c r="C8419" s="226">
        <v>10.111000000000001</v>
      </c>
    </row>
    <row r="8420" spans="1:3" ht="15.6" x14ac:dyDescent="0.3">
      <c r="A8420" s="116">
        <v>45641</v>
      </c>
      <c r="B8420" s="104">
        <v>18</v>
      </c>
      <c r="C8420" s="226">
        <v>10.763999999999999</v>
      </c>
    </row>
    <row r="8421" spans="1:3" ht="15.6" x14ac:dyDescent="0.3">
      <c r="A8421" s="116">
        <v>45641</v>
      </c>
      <c r="B8421" s="104">
        <v>19</v>
      </c>
      <c r="C8421" s="226">
        <v>11.035</v>
      </c>
    </row>
    <row r="8422" spans="1:3" ht="15.6" x14ac:dyDescent="0.3">
      <c r="A8422" s="116">
        <v>45641</v>
      </c>
      <c r="B8422" s="104">
        <v>20</v>
      </c>
      <c r="C8422" s="226">
        <v>10.647</v>
      </c>
    </row>
    <row r="8423" spans="1:3" ht="15.6" x14ac:dyDescent="0.3">
      <c r="A8423" s="116">
        <v>45641</v>
      </c>
      <c r="B8423" s="104">
        <v>21</v>
      </c>
      <c r="C8423" s="226">
        <v>10.893000000000001</v>
      </c>
    </row>
    <row r="8424" spans="1:3" ht="15.6" x14ac:dyDescent="0.3">
      <c r="A8424" s="116">
        <v>45641</v>
      </c>
      <c r="B8424" s="104">
        <v>22</v>
      </c>
      <c r="C8424" s="226">
        <v>10.891999999999999</v>
      </c>
    </row>
    <row r="8425" spans="1:3" ht="15.6" x14ac:dyDescent="0.3">
      <c r="A8425" s="116">
        <v>45641</v>
      </c>
      <c r="B8425" s="104">
        <v>23</v>
      </c>
      <c r="C8425" s="226">
        <v>11.124000000000001</v>
      </c>
    </row>
    <row r="8426" spans="1:3" ht="15.6" x14ac:dyDescent="0.3">
      <c r="A8426" s="116">
        <v>45641</v>
      </c>
      <c r="B8426" s="104">
        <v>24</v>
      </c>
      <c r="C8426" s="226">
        <v>11.503</v>
      </c>
    </row>
    <row r="8427" spans="1:3" ht="15.6" x14ac:dyDescent="0.3">
      <c r="A8427" s="116">
        <v>45642</v>
      </c>
      <c r="B8427" s="104">
        <v>1</v>
      </c>
      <c r="C8427" s="226">
        <v>11.403</v>
      </c>
    </row>
    <row r="8428" spans="1:3" ht="15.6" x14ac:dyDescent="0.3">
      <c r="A8428" s="116">
        <v>45642</v>
      </c>
      <c r="B8428" s="104">
        <v>2</v>
      </c>
      <c r="C8428" s="226">
        <v>12.23</v>
      </c>
    </row>
    <row r="8429" spans="1:3" ht="15.6" x14ac:dyDescent="0.3">
      <c r="A8429" s="116">
        <v>45642</v>
      </c>
      <c r="B8429" s="104">
        <v>3</v>
      </c>
      <c r="C8429" s="226">
        <v>12.01</v>
      </c>
    </row>
    <row r="8430" spans="1:3" ht="15.6" x14ac:dyDescent="0.3">
      <c r="A8430" s="116">
        <v>45642</v>
      </c>
      <c r="B8430" s="104">
        <v>4</v>
      </c>
      <c r="C8430" s="226">
        <v>11.746</v>
      </c>
    </row>
    <row r="8431" spans="1:3" ht="15.6" x14ac:dyDescent="0.3">
      <c r="A8431" s="116">
        <v>45642</v>
      </c>
      <c r="B8431" s="104">
        <v>5</v>
      </c>
      <c r="C8431" s="226">
        <v>11.627000000000001</v>
      </c>
    </row>
    <row r="8432" spans="1:3" ht="15.6" x14ac:dyDescent="0.3">
      <c r="A8432" s="116">
        <v>45642</v>
      </c>
      <c r="B8432" s="104">
        <v>6</v>
      </c>
      <c r="C8432" s="226">
        <v>11.686</v>
      </c>
    </row>
    <row r="8433" spans="1:3" ht="15.6" x14ac:dyDescent="0.3">
      <c r="A8433" s="116">
        <v>45642</v>
      </c>
      <c r="B8433" s="104">
        <v>7</v>
      </c>
      <c r="C8433" s="226">
        <v>12.741</v>
      </c>
    </row>
    <row r="8434" spans="1:3" ht="15.6" x14ac:dyDescent="0.3">
      <c r="A8434" s="116">
        <v>45642</v>
      </c>
      <c r="B8434" s="104">
        <v>8</v>
      </c>
      <c r="C8434" s="226">
        <v>12.916</v>
      </c>
    </row>
    <row r="8435" spans="1:3" ht="15.6" x14ac:dyDescent="0.3">
      <c r="A8435" s="116">
        <v>45642</v>
      </c>
      <c r="B8435" s="104">
        <v>9</v>
      </c>
      <c r="C8435" s="226">
        <v>12.775</v>
      </c>
    </row>
    <row r="8436" spans="1:3" ht="15.6" x14ac:dyDescent="0.3">
      <c r="A8436" s="116">
        <v>45642</v>
      </c>
      <c r="B8436" s="104">
        <v>10</v>
      </c>
      <c r="C8436" s="226">
        <v>13.675000000000001</v>
      </c>
    </row>
    <row r="8437" spans="1:3" ht="15.6" x14ac:dyDescent="0.3">
      <c r="A8437" s="116">
        <v>45642</v>
      </c>
      <c r="B8437" s="104">
        <v>11</v>
      </c>
      <c r="C8437" s="226">
        <v>13.46</v>
      </c>
    </row>
    <row r="8438" spans="1:3" ht="15.6" x14ac:dyDescent="0.3">
      <c r="A8438" s="116">
        <v>45642</v>
      </c>
      <c r="B8438" s="104">
        <v>12</v>
      </c>
      <c r="C8438" s="226">
        <v>12.491</v>
      </c>
    </row>
    <row r="8439" spans="1:3" ht="15.6" x14ac:dyDescent="0.3">
      <c r="A8439" s="116">
        <v>45642</v>
      </c>
      <c r="B8439" s="104">
        <v>13</v>
      </c>
      <c r="C8439" s="226">
        <v>11.64</v>
      </c>
    </row>
    <row r="8440" spans="1:3" ht="15.6" x14ac:dyDescent="0.3">
      <c r="A8440" s="116">
        <v>45642</v>
      </c>
      <c r="B8440" s="104">
        <v>14</v>
      </c>
      <c r="C8440" s="226">
        <v>11.948</v>
      </c>
    </row>
    <row r="8441" spans="1:3" ht="15.6" x14ac:dyDescent="0.3">
      <c r="A8441" s="116">
        <v>45642</v>
      </c>
      <c r="B8441" s="104">
        <v>15</v>
      </c>
      <c r="C8441" s="226">
        <v>12.081</v>
      </c>
    </row>
    <row r="8442" spans="1:3" ht="15.6" x14ac:dyDescent="0.3">
      <c r="A8442" s="116">
        <v>45642</v>
      </c>
      <c r="B8442" s="104">
        <v>16</v>
      </c>
      <c r="C8442" s="226">
        <v>12.715999999999999</v>
      </c>
    </row>
    <row r="8443" spans="1:3" ht="15.6" x14ac:dyDescent="0.3">
      <c r="A8443" s="116">
        <v>45642</v>
      </c>
      <c r="B8443" s="104">
        <v>17</v>
      </c>
      <c r="C8443" s="226">
        <v>13.157999999999999</v>
      </c>
    </row>
    <row r="8444" spans="1:3" ht="15.6" x14ac:dyDescent="0.3">
      <c r="A8444" s="116">
        <v>45642</v>
      </c>
      <c r="B8444" s="104">
        <v>18</v>
      </c>
      <c r="C8444" s="226">
        <v>13.816000000000001</v>
      </c>
    </row>
    <row r="8445" spans="1:3" ht="15.6" x14ac:dyDescent="0.3">
      <c r="A8445" s="116">
        <v>45642</v>
      </c>
      <c r="B8445" s="104">
        <v>19</v>
      </c>
      <c r="C8445" s="226">
        <v>14.457000000000001</v>
      </c>
    </row>
    <row r="8446" spans="1:3" ht="15.6" x14ac:dyDescent="0.3">
      <c r="A8446" s="116">
        <v>45642</v>
      </c>
      <c r="B8446" s="104">
        <v>20</v>
      </c>
      <c r="C8446" s="226">
        <v>15.061</v>
      </c>
    </row>
    <row r="8447" spans="1:3" ht="15.6" x14ac:dyDescent="0.3">
      <c r="A8447" s="116">
        <v>45642</v>
      </c>
      <c r="B8447" s="104">
        <v>21</v>
      </c>
      <c r="C8447" s="226">
        <v>14.226000000000001</v>
      </c>
    </row>
    <row r="8448" spans="1:3" ht="15.6" x14ac:dyDescent="0.3">
      <c r="A8448" s="116">
        <v>45642</v>
      </c>
      <c r="B8448" s="104">
        <v>22</v>
      </c>
      <c r="C8448" s="226">
        <v>14.507</v>
      </c>
    </row>
    <row r="8449" spans="1:3" ht="15.6" x14ac:dyDescent="0.3">
      <c r="A8449" s="116">
        <v>45642</v>
      </c>
      <c r="B8449" s="104">
        <v>23</v>
      </c>
      <c r="C8449" s="226">
        <v>14.327</v>
      </c>
    </row>
    <row r="8450" spans="1:3" ht="15.6" x14ac:dyDescent="0.3">
      <c r="A8450" s="116">
        <v>45642</v>
      </c>
      <c r="B8450" s="104">
        <v>24</v>
      </c>
      <c r="C8450" s="226">
        <v>15.143000000000001</v>
      </c>
    </row>
    <row r="8451" spans="1:3" ht="15.6" x14ac:dyDescent="0.3">
      <c r="A8451" s="116">
        <v>45643</v>
      </c>
      <c r="B8451" s="104">
        <v>1</v>
      </c>
      <c r="C8451" s="226">
        <v>13.88</v>
      </c>
    </row>
    <row r="8452" spans="1:3" ht="15.6" x14ac:dyDescent="0.3">
      <c r="A8452" s="116">
        <v>45643</v>
      </c>
      <c r="B8452" s="104">
        <v>2</v>
      </c>
      <c r="C8452" s="226">
        <v>13.763</v>
      </c>
    </row>
    <row r="8453" spans="1:3" ht="15.6" x14ac:dyDescent="0.3">
      <c r="A8453" s="116">
        <v>45643</v>
      </c>
      <c r="B8453" s="104">
        <v>3</v>
      </c>
      <c r="C8453" s="226">
        <v>13.986000000000001</v>
      </c>
    </row>
    <row r="8454" spans="1:3" ht="15.6" x14ac:dyDescent="0.3">
      <c r="A8454" s="116">
        <v>45643</v>
      </c>
      <c r="B8454" s="104">
        <v>4</v>
      </c>
      <c r="C8454" s="226">
        <v>14.858000000000001</v>
      </c>
    </row>
    <row r="8455" spans="1:3" ht="15.6" x14ac:dyDescent="0.3">
      <c r="A8455" s="116">
        <v>45643</v>
      </c>
      <c r="B8455" s="104">
        <v>5</v>
      </c>
      <c r="C8455" s="226">
        <v>14.282</v>
      </c>
    </row>
    <row r="8456" spans="1:3" ht="15.6" x14ac:dyDescent="0.3">
      <c r="A8456" s="116">
        <v>45643</v>
      </c>
      <c r="B8456" s="104">
        <v>6</v>
      </c>
      <c r="C8456" s="226">
        <v>14.744</v>
      </c>
    </row>
    <row r="8457" spans="1:3" ht="15.6" x14ac:dyDescent="0.3">
      <c r="A8457" s="116">
        <v>45643</v>
      </c>
      <c r="B8457" s="104">
        <v>7</v>
      </c>
      <c r="C8457" s="226">
        <v>14.497</v>
      </c>
    </row>
    <row r="8458" spans="1:3" ht="15.6" x14ac:dyDescent="0.3">
      <c r="A8458" s="116">
        <v>45643</v>
      </c>
      <c r="B8458" s="104">
        <v>8</v>
      </c>
      <c r="C8458" s="226">
        <v>15.016999999999999</v>
      </c>
    </row>
    <row r="8459" spans="1:3" ht="15.6" x14ac:dyDescent="0.3">
      <c r="A8459" s="116">
        <v>45643</v>
      </c>
      <c r="B8459" s="104">
        <v>9</v>
      </c>
      <c r="C8459" s="226">
        <v>14.154999999999999</v>
      </c>
    </row>
    <row r="8460" spans="1:3" ht="15.6" x14ac:dyDescent="0.3">
      <c r="A8460" s="116">
        <v>45643</v>
      </c>
      <c r="B8460" s="104">
        <v>10</v>
      </c>
      <c r="C8460" s="226">
        <v>14.262</v>
      </c>
    </row>
    <row r="8461" spans="1:3" ht="15.6" x14ac:dyDescent="0.3">
      <c r="A8461" s="116">
        <v>45643</v>
      </c>
      <c r="B8461" s="104">
        <v>11</v>
      </c>
      <c r="C8461" s="226">
        <v>14.294</v>
      </c>
    </row>
    <row r="8462" spans="1:3" ht="15.6" x14ac:dyDescent="0.3">
      <c r="A8462" s="116">
        <v>45643</v>
      </c>
      <c r="B8462" s="104">
        <v>12</v>
      </c>
      <c r="C8462" s="226">
        <v>15.19</v>
      </c>
    </row>
    <row r="8463" spans="1:3" ht="15.6" x14ac:dyDescent="0.3">
      <c r="A8463" s="116">
        <v>45643</v>
      </c>
      <c r="B8463" s="104">
        <v>13</v>
      </c>
      <c r="C8463" s="226">
        <v>14.586</v>
      </c>
    </row>
    <row r="8464" spans="1:3" ht="15.6" x14ac:dyDescent="0.3">
      <c r="A8464" s="116">
        <v>45643</v>
      </c>
      <c r="B8464" s="104">
        <v>14</v>
      </c>
      <c r="C8464" s="226">
        <v>14.973000000000001</v>
      </c>
    </row>
    <row r="8465" spans="1:3" ht="15.6" x14ac:dyDescent="0.3">
      <c r="A8465" s="116">
        <v>45643</v>
      </c>
      <c r="B8465" s="104">
        <v>15</v>
      </c>
      <c r="C8465" s="226">
        <v>14.215999999999999</v>
      </c>
    </row>
    <row r="8466" spans="1:3" ht="15.6" x14ac:dyDescent="0.3">
      <c r="A8466" s="116">
        <v>45643</v>
      </c>
      <c r="B8466" s="104">
        <v>16</v>
      </c>
      <c r="C8466" s="226">
        <v>14.324</v>
      </c>
    </row>
    <row r="8467" spans="1:3" ht="15.6" x14ac:dyDescent="0.3">
      <c r="A8467" s="116">
        <v>45643</v>
      </c>
      <c r="B8467" s="104">
        <v>17</v>
      </c>
      <c r="C8467" s="226">
        <v>14.519</v>
      </c>
    </row>
    <row r="8468" spans="1:3" ht="15.6" x14ac:dyDescent="0.3">
      <c r="A8468" s="116">
        <v>45643</v>
      </c>
      <c r="B8468" s="104">
        <v>18</v>
      </c>
      <c r="C8468" s="226">
        <v>14.801</v>
      </c>
    </row>
    <row r="8469" spans="1:3" ht="15.6" x14ac:dyDescent="0.3">
      <c r="A8469" s="116">
        <v>45643</v>
      </c>
      <c r="B8469" s="104">
        <v>19</v>
      </c>
      <c r="C8469" s="226">
        <v>15.064</v>
      </c>
    </row>
    <row r="8470" spans="1:3" ht="15.6" x14ac:dyDescent="0.3">
      <c r="A8470" s="116">
        <v>45643</v>
      </c>
      <c r="B8470" s="104">
        <v>20</v>
      </c>
      <c r="C8470" s="226">
        <v>14.845000000000001</v>
      </c>
    </row>
    <row r="8471" spans="1:3" ht="15.6" x14ac:dyDescent="0.3">
      <c r="A8471" s="116">
        <v>45643</v>
      </c>
      <c r="B8471" s="104">
        <v>21</v>
      </c>
      <c r="C8471" s="226">
        <v>14.789</v>
      </c>
    </row>
    <row r="8472" spans="1:3" ht="15.6" x14ac:dyDescent="0.3">
      <c r="A8472" s="116">
        <v>45643</v>
      </c>
      <c r="B8472" s="104">
        <v>22</v>
      </c>
      <c r="C8472" s="226">
        <v>14.656000000000001</v>
      </c>
    </row>
    <row r="8473" spans="1:3" ht="15.6" x14ac:dyDescent="0.3">
      <c r="A8473" s="116">
        <v>45643</v>
      </c>
      <c r="B8473" s="104">
        <v>23</v>
      </c>
      <c r="C8473" s="226">
        <v>14.161</v>
      </c>
    </row>
    <row r="8474" spans="1:3" ht="15.6" x14ac:dyDescent="0.3">
      <c r="A8474" s="116">
        <v>45643</v>
      </c>
      <c r="B8474" s="104">
        <v>24</v>
      </c>
      <c r="C8474" s="226">
        <v>15.236000000000001</v>
      </c>
    </row>
    <row r="8475" spans="1:3" ht="15.6" x14ac:dyDescent="0.3">
      <c r="A8475" s="116">
        <v>45644</v>
      </c>
      <c r="B8475" s="104">
        <v>1</v>
      </c>
      <c r="C8475" s="226">
        <v>14.93</v>
      </c>
    </row>
    <row r="8476" spans="1:3" ht="15.6" x14ac:dyDescent="0.3">
      <c r="A8476" s="116">
        <v>45644</v>
      </c>
      <c r="B8476" s="104">
        <v>2</v>
      </c>
      <c r="C8476" s="226">
        <v>14.954000000000001</v>
      </c>
    </row>
    <row r="8477" spans="1:3" ht="15.6" x14ac:dyDescent="0.3">
      <c r="A8477" s="116">
        <v>45644</v>
      </c>
      <c r="B8477" s="104">
        <v>3</v>
      </c>
      <c r="C8477" s="226">
        <v>14.37</v>
      </c>
    </row>
    <row r="8478" spans="1:3" ht="15.6" x14ac:dyDescent="0.3">
      <c r="A8478" s="116">
        <v>45644</v>
      </c>
      <c r="B8478" s="104">
        <v>4</v>
      </c>
      <c r="C8478" s="226">
        <v>14.411</v>
      </c>
    </row>
    <row r="8479" spans="1:3" ht="15.6" x14ac:dyDescent="0.3">
      <c r="A8479" s="116">
        <v>45644</v>
      </c>
      <c r="B8479" s="104">
        <v>5</v>
      </c>
      <c r="C8479" s="226">
        <v>15.228999999999999</v>
      </c>
    </row>
    <row r="8480" spans="1:3" ht="15.6" x14ac:dyDescent="0.3">
      <c r="A8480" s="116">
        <v>45644</v>
      </c>
      <c r="B8480" s="104">
        <v>6</v>
      </c>
      <c r="C8480" s="226">
        <v>15.795</v>
      </c>
    </row>
    <row r="8481" spans="1:3" ht="15.6" x14ac:dyDescent="0.3">
      <c r="A8481" s="116">
        <v>45644</v>
      </c>
      <c r="B8481" s="104">
        <v>7</v>
      </c>
      <c r="C8481" s="226">
        <v>15.004</v>
      </c>
    </row>
    <row r="8482" spans="1:3" ht="15.6" x14ac:dyDescent="0.3">
      <c r="A8482" s="116">
        <v>45644</v>
      </c>
      <c r="B8482" s="104">
        <v>8</v>
      </c>
      <c r="C8482" s="226">
        <v>14.755000000000001</v>
      </c>
    </row>
    <row r="8483" spans="1:3" ht="15.6" x14ac:dyDescent="0.3">
      <c r="A8483" s="116">
        <v>45644</v>
      </c>
      <c r="B8483" s="104">
        <v>9</v>
      </c>
      <c r="C8483" s="226">
        <v>15.359</v>
      </c>
    </row>
    <row r="8484" spans="1:3" ht="15.6" x14ac:dyDescent="0.3">
      <c r="A8484" s="116">
        <v>45644</v>
      </c>
      <c r="B8484" s="104">
        <v>10</v>
      </c>
      <c r="C8484" s="226">
        <v>14.468999999999999</v>
      </c>
    </row>
    <row r="8485" spans="1:3" ht="15.6" x14ac:dyDescent="0.3">
      <c r="A8485" s="116">
        <v>45644</v>
      </c>
      <c r="B8485" s="104">
        <v>11</v>
      </c>
      <c r="C8485" s="226">
        <v>14.315</v>
      </c>
    </row>
    <row r="8486" spans="1:3" ht="15.6" x14ac:dyDescent="0.3">
      <c r="A8486" s="116">
        <v>45644</v>
      </c>
      <c r="B8486" s="104">
        <v>12</v>
      </c>
      <c r="C8486" s="226">
        <v>15</v>
      </c>
    </row>
    <row r="8487" spans="1:3" ht="15.6" x14ac:dyDescent="0.3">
      <c r="A8487" s="116">
        <v>45644</v>
      </c>
      <c r="B8487" s="104">
        <v>13</v>
      </c>
      <c r="C8487" s="226">
        <v>15.095000000000001</v>
      </c>
    </row>
    <row r="8488" spans="1:3" ht="15.6" x14ac:dyDescent="0.3">
      <c r="A8488" s="116">
        <v>45644</v>
      </c>
      <c r="B8488" s="104">
        <v>14</v>
      </c>
      <c r="C8488" s="226">
        <v>15.103999999999999</v>
      </c>
    </row>
    <row r="8489" spans="1:3" ht="15.6" x14ac:dyDescent="0.3">
      <c r="A8489" s="116">
        <v>45644</v>
      </c>
      <c r="B8489" s="104">
        <v>15</v>
      </c>
      <c r="C8489" s="226">
        <v>14.491</v>
      </c>
    </row>
    <row r="8490" spans="1:3" ht="15.6" x14ac:dyDescent="0.3">
      <c r="A8490" s="116">
        <v>45644</v>
      </c>
      <c r="B8490" s="104">
        <v>16</v>
      </c>
      <c r="C8490" s="226">
        <v>15.259</v>
      </c>
    </row>
    <row r="8491" spans="1:3" ht="15.6" x14ac:dyDescent="0.3">
      <c r="A8491" s="116">
        <v>45644</v>
      </c>
      <c r="B8491" s="104">
        <v>17</v>
      </c>
      <c r="C8491" s="226">
        <v>14.675000000000001</v>
      </c>
    </row>
    <row r="8492" spans="1:3" ht="15.6" x14ac:dyDescent="0.3">
      <c r="A8492" s="116">
        <v>45644</v>
      </c>
      <c r="B8492" s="104">
        <v>18</v>
      </c>
      <c r="C8492" s="226">
        <v>15.076000000000001</v>
      </c>
    </row>
    <row r="8493" spans="1:3" ht="15.6" x14ac:dyDescent="0.3">
      <c r="A8493" s="116">
        <v>45644</v>
      </c>
      <c r="B8493" s="104">
        <v>19</v>
      </c>
      <c r="C8493" s="226">
        <v>15.257999999999999</v>
      </c>
    </row>
    <row r="8494" spans="1:3" ht="15.6" x14ac:dyDescent="0.3">
      <c r="A8494" s="116">
        <v>45644</v>
      </c>
      <c r="B8494" s="104">
        <v>20</v>
      </c>
      <c r="C8494" s="226">
        <v>15.3</v>
      </c>
    </row>
    <row r="8495" spans="1:3" ht="15.6" x14ac:dyDescent="0.3">
      <c r="A8495" s="116">
        <v>45644</v>
      </c>
      <c r="B8495" s="104">
        <v>21</v>
      </c>
      <c r="C8495" s="226">
        <v>14.978</v>
      </c>
    </row>
    <row r="8496" spans="1:3" ht="15.6" x14ac:dyDescent="0.3">
      <c r="A8496" s="116">
        <v>45644</v>
      </c>
      <c r="B8496" s="104">
        <v>22</v>
      </c>
      <c r="C8496" s="226">
        <v>14.65</v>
      </c>
    </row>
    <row r="8497" spans="1:3" ht="15.6" x14ac:dyDescent="0.3">
      <c r="A8497" s="116">
        <v>45644</v>
      </c>
      <c r="B8497" s="104">
        <v>23</v>
      </c>
      <c r="C8497" s="226">
        <v>14.336</v>
      </c>
    </row>
    <row r="8498" spans="1:3" ht="15.6" x14ac:dyDescent="0.3">
      <c r="A8498" s="116">
        <v>45644</v>
      </c>
      <c r="B8498" s="104">
        <v>24</v>
      </c>
      <c r="C8498" s="226">
        <v>14.625999999999999</v>
      </c>
    </row>
    <row r="8499" spans="1:3" ht="15.6" x14ac:dyDescent="0.3">
      <c r="A8499" s="116">
        <v>45645</v>
      </c>
      <c r="B8499" s="104">
        <v>1</v>
      </c>
      <c r="C8499" s="226">
        <v>13.944000000000001</v>
      </c>
    </row>
    <row r="8500" spans="1:3" ht="15.6" x14ac:dyDescent="0.3">
      <c r="A8500" s="116">
        <v>45645</v>
      </c>
      <c r="B8500" s="104">
        <v>2</v>
      </c>
      <c r="C8500" s="226">
        <v>14.571</v>
      </c>
    </row>
    <row r="8501" spans="1:3" ht="15.6" x14ac:dyDescent="0.3">
      <c r="A8501" s="116">
        <v>45645</v>
      </c>
      <c r="B8501" s="104">
        <v>3</v>
      </c>
      <c r="C8501" s="226">
        <v>14.452</v>
      </c>
    </row>
    <row r="8502" spans="1:3" ht="15.6" x14ac:dyDescent="0.3">
      <c r="A8502" s="116">
        <v>45645</v>
      </c>
      <c r="B8502" s="104">
        <v>4</v>
      </c>
      <c r="C8502" s="226">
        <v>14.005000000000001</v>
      </c>
    </row>
    <row r="8503" spans="1:3" ht="15.6" x14ac:dyDescent="0.3">
      <c r="A8503" s="116">
        <v>45645</v>
      </c>
      <c r="B8503" s="104">
        <v>5</v>
      </c>
      <c r="C8503" s="226">
        <v>13.994</v>
      </c>
    </row>
    <row r="8504" spans="1:3" ht="15.6" x14ac:dyDescent="0.3">
      <c r="A8504" s="116">
        <v>45645</v>
      </c>
      <c r="B8504" s="104">
        <v>6</v>
      </c>
      <c r="C8504" s="226">
        <v>14.583</v>
      </c>
    </row>
    <row r="8505" spans="1:3" ht="15.6" x14ac:dyDescent="0.3">
      <c r="A8505" s="116">
        <v>45645</v>
      </c>
      <c r="B8505" s="104">
        <v>7</v>
      </c>
      <c r="C8505" s="226">
        <v>15.032</v>
      </c>
    </row>
    <row r="8506" spans="1:3" ht="15.6" x14ac:dyDescent="0.3">
      <c r="A8506" s="116">
        <v>45645</v>
      </c>
      <c r="B8506" s="104">
        <v>8</v>
      </c>
      <c r="C8506" s="226">
        <v>16.295999999999999</v>
      </c>
    </row>
    <row r="8507" spans="1:3" ht="15.6" x14ac:dyDescent="0.3">
      <c r="A8507" s="116">
        <v>45645</v>
      </c>
      <c r="B8507" s="104">
        <v>9</v>
      </c>
      <c r="C8507" s="226">
        <v>15.891999999999999</v>
      </c>
    </row>
    <row r="8508" spans="1:3" ht="15.6" x14ac:dyDescent="0.3">
      <c r="A8508" s="116">
        <v>45645</v>
      </c>
      <c r="B8508" s="104">
        <v>10</v>
      </c>
      <c r="C8508" s="226">
        <v>15.12</v>
      </c>
    </row>
    <row r="8509" spans="1:3" ht="15.6" x14ac:dyDescent="0.3">
      <c r="A8509" s="116">
        <v>45645</v>
      </c>
      <c r="B8509" s="104">
        <v>11</v>
      </c>
      <c r="C8509" s="226">
        <v>16.091999999999999</v>
      </c>
    </row>
    <row r="8510" spans="1:3" ht="15.6" x14ac:dyDescent="0.3">
      <c r="A8510" s="116">
        <v>45645</v>
      </c>
      <c r="B8510" s="104">
        <v>12</v>
      </c>
      <c r="C8510" s="226">
        <v>16.765000000000001</v>
      </c>
    </row>
    <row r="8511" spans="1:3" ht="15.6" x14ac:dyDescent="0.3">
      <c r="A8511" s="116">
        <v>45645</v>
      </c>
      <c r="B8511" s="104">
        <v>13</v>
      </c>
      <c r="C8511" s="226">
        <v>16.736000000000001</v>
      </c>
    </row>
    <row r="8512" spans="1:3" ht="15.6" x14ac:dyDescent="0.3">
      <c r="A8512" s="116">
        <v>45645</v>
      </c>
      <c r="B8512" s="104">
        <v>14</v>
      </c>
      <c r="C8512" s="226">
        <v>16.922000000000001</v>
      </c>
    </row>
    <row r="8513" spans="1:3" ht="15.6" x14ac:dyDescent="0.3">
      <c r="A8513" s="116">
        <v>45645</v>
      </c>
      <c r="B8513" s="104">
        <v>15</v>
      </c>
      <c r="C8513" s="226">
        <v>15.733000000000001</v>
      </c>
    </row>
    <row r="8514" spans="1:3" ht="15.6" x14ac:dyDescent="0.3">
      <c r="A8514" s="116">
        <v>45645</v>
      </c>
      <c r="B8514" s="104">
        <v>16</v>
      </c>
      <c r="C8514" s="226">
        <v>14.936999999999999</v>
      </c>
    </row>
    <row r="8515" spans="1:3" ht="15.6" x14ac:dyDescent="0.3">
      <c r="A8515" s="116">
        <v>45645</v>
      </c>
      <c r="B8515" s="104">
        <v>17</v>
      </c>
      <c r="C8515" s="226">
        <v>14.427</v>
      </c>
    </row>
    <row r="8516" spans="1:3" ht="15.6" x14ac:dyDescent="0.3">
      <c r="A8516" s="116">
        <v>45645</v>
      </c>
      <c r="B8516" s="104">
        <v>18</v>
      </c>
      <c r="C8516" s="226">
        <v>14.872</v>
      </c>
    </row>
    <row r="8517" spans="1:3" ht="15.6" x14ac:dyDescent="0.3">
      <c r="A8517" s="116">
        <v>45645</v>
      </c>
      <c r="B8517" s="104">
        <v>19</v>
      </c>
      <c r="C8517" s="226">
        <v>15.345000000000001</v>
      </c>
    </row>
    <row r="8518" spans="1:3" ht="15.6" x14ac:dyDescent="0.3">
      <c r="A8518" s="116">
        <v>45645</v>
      </c>
      <c r="B8518" s="104">
        <v>20</v>
      </c>
      <c r="C8518" s="226">
        <v>14.766999999999999</v>
      </c>
    </row>
    <row r="8519" spans="1:3" ht="15.6" x14ac:dyDescent="0.3">
      <c r="A8519" s="116">
        <v>45645</v>
      </c>
      <c r="B8519" s="104">
        <v>21</v>
      </c>
      <c r="C8519" s="226">
        <v>14.553000000000001</v>
      </c>
    </row>
    <row r="8520" spans="1:3" ht="15.6" x14ac:dyDescent="0.3">
      <c r="A8520" s="116">
        <v>45645</v>
      </c>
      <c r="B8520" s="104">
        <v>22</v>
      </c>
      <c r="C8520" s="226">
        <v>14.441000000000001</v>
      </c>
    </row>
    <row r="8521" spans="1:3" ht="15.6" x14ac:dyDescent="0.3">
      <c r="A8521" s="116">
        <v>45645</v>
      </c>
      <c r="B8521" s="104">
        <v>23</v>
      </c>
      <c r="C8521" s="226">
        <v>14.298</v>
      </c>
    </row>
    <row r="8522" spans="1:3" ht="15.6" x14ac:dyDescent="0.3">
      <c r="A8522" s="116">
        <v>45645</v>
      </c>
      <c r="B8522" s="104">
        <v>24</v>
      </c>
      <c r="C8522" s="226">
        <v>15.266</v>
      </c>
    </row>
    <row r="8523" spans="1:3" ht="15.6" x14ac:dyDescent="0.3">
      <c r="A8523" s="116">
        <v>45646</v>
      </c>
      <c r="B8523" s="104">
        <v>1</v>
      </c>
      <c r="C8523" s="226">
        <v>15.042999999999999</v>
      </c>
    </row>
    <row r="8524" spans="1:3" ht="15.6" x14ac:dyDescent="0.3">
      <c r="A8524" s="116">
        <v>45646</v>
      </c>
      <c r="B8524" s="104">
        <v>2</v>
      </c>
      <c r="C8524" s="226">
        <v>15.375</v>
      </c>
    </row>
    <row r="8525" spans="1:3" ht="15.6" x14ac:dyDescent="0.3">
      <c r="A8525" s="116">
        <v>45646</v>
      </c>
      <c r="B8525" s="104">
        <v>3</v>
      </c>
      <c r="C8525" s="226">
        <v>15.273999999999999</v>
      </c>
    </row>
    <row r="8526" spans="1:3" ht="15.6" x14ac:dyDescent="0.3">
      <c r="A8526" s="116">
        <v>45646</v>
      </c>
      <c r="B8526" s="104">
        <v>4</v>
      </c>
      <c r="C8526" s="226">
        <v>15.382</v>
      </c>
    </row>
    <row r="8527" spans="1:3" ht="15.6" x14ac:dyDescent="0.3">
      <c r="A8527" s="116">
        <v>45646</v>
      </c>
      <c r="B8527" s="104">
        <v>5</v>
      </c>
      <c r="C8527" s="226">
        <v>15.167</v>
      </c>
    </row>
    <row r="8528" spans="1:3" ht="15.6" x14ac:dyDescent="0.3">
      <c r="A8528" s="116">
        <v>45646</v>
      </c>
      <c r="B8528" s="104">
        <v>6</v>
      </c>
      <c r="C8528" s="226">
        <v>14.987</v>
      </c>
    </row>
    <row r="8529" spans="1:3" ht="15.6" x14ac:dyDescent="0.3">
      <c r="A8529" s="116">
        <v>45646</v>
      </c>
      <c r="B8529" s="104">
        <v>7</v>
      </c>
      <c r="C8529" s="226">
        <v>14.742000000000001</v>
      </c>
    </row>
    <row r="8530" spans="1:3" ht="15.6" x14ac:dyDescent="0.3">
      <c r="A8530" s="116">
        <v>45646</v>
      </c>
      <c r="B8530" s="104">
        <v>8</v>
      </c>
      <c r="C8530" s="226">
        <v>14.462999999999999</v>
      </c>
    </row>
    <row r="8531" spans="1:3" ht="15.6" x14ac:dyDescent="0.3">
      <c r="A8531" s="116">
        <v>45646</v>
      </c>
      <c r="B8531" s="104">
        <v>9</v>
      </c>
      <c r="C8531" s="226">
        <v>13.372999999999999</v>
      </c>
    </row>
    <row r="8532" spans="1:3" ht="15.6" x14ac:dyDescent="0.3">
      <c r="A8532" s="116">
        <v>45646</v>
      </c>
      <c r="B8532" s="104">
        <v>10</v>
      </c>
      <c r="C8532" s="226">
        <v>14.361000000000001</v>
      </c>
    </row>
    <row r="8533" spans="1:3" ht="15.6" x14ac:dyDescent="0.3">
      <c r="A8533" s="116">
        <v>45646</v>
      </c>
      <c r="B8533" s="104">
        <v>11</v>
      </c>
      <c r="C8533" s="226">
        <v>15.329000000000001</v>
      </c>
    </row>
    <row r="8534" spans="1:3" ht="15.6" x14ac:dyDescent="0.3">
      <c r="A8534" s="116">
        <v>45646</v>
      </c>
      <c r="B8534" s="104">
        <v>12</v>
      </c>
      <c r="C8534" s="226">
        <v>15.429</v>
      </c>
    </row>
    <row r="8535" spans="1:3" ht="15.6" x14ac:dyDescent="0.3">
      <c r="A8535" s="116">
        <v>45646</v>
      </c>
      <c r="B8535" s="104">
        <v>13</v>
      </c>
      <c r="C8535" s="226">
        <v>15.246</v>
      </c>
    </row>
    <row r="8536" spans="1:3" ht="15.6" x14ac:dyDescent="0.3">
      <c r="A8536" s="116">
        <v>45646</v>
      </c>
      <c r="B8536" s="104">
        <v>14</v>
      </c>
      <c r="C8536" s="226">
        <v>14.933999999999999</v>
      </c>
    </row>
    <row r="8537" spans="1:3" ht="15.6" x14ac:dyDescent="0.3">
      <c r="A8537" s="116">
        <v>45646</v>
      </c>
      <c r="B8537" s="104">
        <v>15</v>
      </c>
      <c r="C8537" s="226">
        <v>14.170999999999999</v>
      </c>
    </row>
    <row r="8538" spans="1:3" ht="15.6" x14ac:dyDescent="0.3">
      <c r="A8538" s="116">
        <v>45646</v>
      </c>
      <c r="B8538" s="104">
        <v>16</v>
      </c>
      <c r="C8538" s="226">
        <v>14.279</v>
      </c>
    </row>
    <row r="8539" spans="1:3" ht="15.6" x14ac:dyDescent="0.3">
      <c r="A8539" s="116">
        <v>45646</v>
      </c>
      <c r="B8539" s="104">
        <v>17</v>
      </c>
      <c r="C8539" s="226">
        <v>13.84</v>
      </c>
    </row>
    <row r="8540" spans="1:3" ht="15.6" x14ac:dyDescent="0.3">
      <c r="A8540" s="116">
        <v>45646</v>
      </c>
      <c r="B8540" s="104">
        <v>18</v>
      </c>
      <c r="C8540" s="226">
        <v>14.372999999999999</v>
      </c>
    </row>
    <row r="8541" spans="1:3" ht="15.6" x14ac:dyDescent="0.3">
      <c r="A8541" s="116">
        <v>45646</v>
      </c>
      <c r="B8541" s="104">
        <v>19</v>
      </c>
      <c r="C8541" s="226">
        <v>14.411</v>
      </c>
    </row>
    <row r="8542" spans="1:3" ht="15.6" x14ac:dyDescent="0.3">
      <c r="A8542" s="116">
        <v>45646</v>
      </c>
      <c r="B8542" s="104">
        <v>20</v>
      </c>
      <c r="C8542" s="226">
        <v>15.028</v>
      </c>
    </row>
    <row r="8543" spans="1:3" ht="15.6" x14ac:dyDescent="0.3">
      <c r="A8543" s="116">
        <v>45646</v>
      </c>
      <c r="B8543" s="104">
        <v>21</v>
      </c>
      <c r="C8543" s="226">
        <v>14.013999999999999</v>
      </c>
    </row>
    <row r="8544" spans="1:3" ht="15.6" x14ac:dyDescent="0.3">
      <c r="A8544" s="116">
        <v>45646</v>
      </c>
      <c r="B8544" s="104">
        <v>22</v>
      </c>
      <c r="C8544" s="226">
        <v>14.292999999999999</v>
      </c>
    </row>
    <row r="8545" spans="1:3" ht="15.6" x14ac:dyDescent="0.3">
      <c r="A8545" s="116">
        <v>45646</v>
      </c>
      <c r="B8545" s="104">
        <v>23</v>
      </c>
      <c r="C8545" s="226">
        <v>14.893000000000001</v>
      </c>
    </row>
    <row r="8546" spans="1:3" ht="15.6" x14ac:dyDescent="0.3">
      <c r="A8546" s="116">
        <v>45646</v>
      </c>
      <c r="B8546" s="104">
        <v>24</v>
      </c>
      <c r="C8546" s="226">
        <v>14.856999999999999</v>
      </c>
    </row>
    <row r="8547" spans="1:3" ht="15.6" x14ac:dyDescent="0.3">
      <c r="A8547" s="116">
        <v>45647</v>
      </c>
      <c r="B8547" s="104">
        <v>1</v>
      </c>
      <c r="C8547" s="226">
        <v>13.608000000000001</v>
      </c>
    </row>
    <row r="8548" spans="1:3" ht="15.6" x14ac:dyDescent="0.3">
      <c r="A8548" s="116">
        <v>45647</v>
      </c>
      <c r="B8548" s="104">
        <v>2</v>
      </c>
      <c r="C8548" s="226">
        <v>13.590999999999999</v>
      </c>
    </row>
    <row r="8549" spans="1:3" ht="15.6" x14ac:dyDescent="0.3">
      <c r="A8549" s="116">
        <v>45647</v>
      </c>
      <c r="B8549" s="104">
        <v>3</v>
      </c>
      <c r="C8549" s="226">
        <v>13.115</v>
      </c>
    </row>
    <row r="8550" spans="1:3" ht="15.6" x14ac:dyDescent="0.3">
      <c r="A8550" s="116">
        <v>45647</v>
      </c>
      <c r="B8550" s="104">
        <v>4</v>
      </c>
      <c r="C8550" s="226">
        <v>12.907999999999999</v>
      </c>
    </row>
    <row r="8551" spans="1:3" ht="15.6" x14ac:dyDescent="0.3">
      <c r="A8551" s="116">
        <v>45647</v>
      </c>
      <c r="B8551" s="104">
        <v>5</v>
      </c>
      <c r="C8551" s="226">
        <v>13.535</v>
      </c>
    </row>
    <row r="8552" spans="1:3" ht="15.6" x14ac:dyDescent="0.3">
      <c r="A8552" s="116">
        <v>45647</v>
      </c>
      <c r="B8552" s="104">
        <v>6</v>
      </c>
      <c r="C8552" s="226">
        <v>13.359</v>
      </c>
    </row>
    <row r="8553" spans="1:3" ht="15.6" x14ac:dyDescent="0.3">
      <c r="A8553" s="116">
        <v>45647</v>
      </c>
      <c r="B8553" s="104">
        <v>7</v>
      </c>
      <c r="C8553" s="226">
        <v>12.753</v>
      </c>
    </row>
    <row r="8554" spans="1:3" ht="15.6" x14ac:dyDescent="0.3">
      <c r="A8554" s="116">
        <v>45647</v>
      </c>
      <c r="B8554" s="104">
        <v>8</v>
      </c>
      <c r="C8554" s="226">
        <v>12.621</v>
      </c>
    </row>
    <row r="8555" spans="1:3" ht="15.6" x14ac:dyDescent="0.3">
      <c r="A8555" s="116">
        <v>45647</v>
      </c>
      <c r="B8555" s="104">
        <v>9</v>
      </c>
      <c r="C8555" s="226">
        <v>12.37</v>
      </c>
    </row>
    <row r="8556" spans="1:3" ht="15.6" x14ac:dyDescent="0.3">
      <c r="A8556" s="116">
        <v>45647</v>
      </c>
      <c r="B8556" s="104">
        <v>10</v>
      </c>
      <c r="C8556" s="226">
        <v>12.292</v>
      </c>
    </row>
    <row r="8557" spans="1:3" ht="15.6" x14ac:dyDescent="0.3">
      <c r="A8557" s="116">
        <v>45647</v>
      </c>
      <c r="B8557" s="104">
        <v>11</v>
      </c>
      <c r="C8557" s="226">
        <v>11.614000000000001</v>
      </c>
    </row>
    <row r="8558" spans="1:3" ht="15.6" x14ac:dyDescent="0.3">
      <c r="A8558" s="116">
        <v>45647</v>
      </c>
      <c r="B8558" s="104">
        <v>12</v>
      </c>
      <c r="C8558" s="226">
        <v>11.218</v>
      </c>
    </row>
    <row r="8559" spans="1:3" ht="15.6" x14ac:dyDescent="0.3">
      <c r="A8559" s="116">
        <v>45647</v>
      </c>
      <c r="B8559" s="104">
        <v>13</v>
      </c>
      <c r="C8559" s="226">
        <v>10.135999999999999</v>
      </c>
    </row>
    <row r="8560" spans="1:3" ht="15.6" x14ac:dyDescent="0.3">
      <c r="A8560" s="116">
        <v>45647</v>
      </c>
      <c r="B8560" s="104">
        <v>14</v>
      </c>
      <c r="C8560" s="226">
        <v>10.234999999999999</v>
      </c>
    </row>
    <row r="8561" spans="1:3" ht="15.6" x14ac:dyDescent="0.3">
      <c r="A8561" s="116">
        <v>45647</v>
      </c>
      <c r="B8561" s="104">
        <v>15</v>
      </c>
      <c r="C8561" s="226">
        <v>10.427</v>
      </c>
    </row>
    <row r="8562" spans="1:3" ht="15.6" x14ac:dyDescent="0.3">
      <c r="A8562" s="116">
        <v>45647</v>
      </c>
      <c r="B8562" s="104">
        <v>16</v>
      </c>
      <c r="C8562" s="226">
        <v>10.478999999999999</v>
      </c>
    </row>
    <row r="8563" spans="1:3" ht="15.6" x14ac:dyDescent="0.3">
      <c r="A8563" s="116">
        <v>45647</v>
      </c>
      <c r="B8563" s="104">
        <v>17</v>
      </c>
      <c r="C8563" s="226">
        <v>10.548999999999999</v>
      </c>
    </row>
    <row r="8564" spans="1:3" ht="15.6" x14ac:dyDescent="0.3">
      <c r="A8564" s="116">
        <v>45647</v>
      </c>
      <c r="B8564" s="104">
        <v>18</v>
      </c>
      <c r="C8564" s="226">
        <v>10.829000000000001</v>
      </c>
    </row>
    <row r="8565" spans="1:3" ht="15.6" x14ac:dyDescent="0.3">
      <c r="A8565" s="116">
        <v>45647</v>
      </c>
      <c r="B8565" s="104">
        <v>19</v>
      </c>
      <c r="C8565" s="226">
        <v>11.054</v>
      </c>
    </row>
    <row r="8566" spans="1:3" ht="15.6" x14ac:dyDescent="0.3">
      <c r="A8566" s="116">
        <v>45647</v>
      </c>
      <c r="B8566" s="104">
        <v>20</v>
      </c>
      <c r="C8566" s="226">
        <v>10.808999999999999</v>
      </c>
    </row>
    <row r="8567" spans="1:3" ht="15.6" x14ac:dyDescent="0.3">
      <c r="A8567" s="116">
        <v>45647</v>
      </c>
      <c r="B8567" s="104">
        <v>21</v>
      </c>
      <c r="C8567" s="226">
        <v>10.686999999999999</v>
      </c>
    </row>
    <row r="8568" spans="1:3" ht="15.6" x14ac:dyDescent="0.3">
      <c r="A8568" s="116">
        <v>45647</v>
      </c>
      <c r="B8568" s="104">
        <v>22</v>
      </c>
      <c r="C8568" s="226">
        <v>10.661</v>
      </c>
    </row>
    <row r="8569" spans="1:3" ht="15.6" x14ac:dyDescent="0.3">
      <c r="A8569" s="116">
        <v>45647</v>
      </c>
      <c r="B8569" s="104">
        <v>23</v>
      </c>
      <c r="C8569" s="226">
        <v>9.9469999999999992</v>
      </c>
    </row>
    <row r="8570" spans="1:3" ht="15.6" x14ac:dyDescent="0.3">
      <c r="A8570" s="116">
        <v>45647</v>
      </c>
      <c r="B8570" s="104">
        <v>24</v>
      </c>
      <c r="C8570" s="226">
        <v>10.379</v>
      </c>
    </row>
    <row r="8571" spans="1:3" ht="15.6" x14ac:dyDescent="0.3">
      <c r="A8571" s="116">
        <v>45648</v>
      </c>
      <c r="B8571" s="104">
        <v>1</v>
      </c>
      <c r="C8571" s="226">
        <v>10.243</v>
      </c>
    </row>
    <row r="8572" spans="1:3" ht="15.6" x14ac:dyDescent="0.3">
      <c r="A8572" s="116">
        <v>45648</v>
      </c>
      <c r="B8572" s="104">
        <v>2</v>
      </c>
      <c r="C8572" s="226">
        <v>10.396000000000001</v>
      </c>
    </row>
    <row r="8573" spans="1:3" ht="15.6" x14ac:dyDescent="0.3">
      <c r="A8573" s="116">
        <v>45648</v>
      </c>
      <c r="B8573" s="104">
        <v>3</v>
      </c>
      <c r="C8573" s="226">
        <v>9.7859999999999996</v>
      </c>
    </row>
    <row r="8574" spans="1:3" ht="15.6" x14ac:dyDescent="0.3">
      <c r="A8574" s="116">
        <v>45648</v>
      </c>
      <c r="B8574" s="104">
        <v>4</v>
      </c>
      <c r="C8574" s="226">
        <v>9.7330000000000005</v>
      </c>
    </row>
    <row r="8575" spans="1:3" ht="15.6" x14ac:dyDescent="0.3">
      <c r="A8575" s="116">
        <v>45648</v>
      </c>
      <c r="B8575" s="104">
        <v>5</v>
      </c>
      <c r="C8575" s="226">
        <v>9.4779999999999998</v>
      </c>
    </row>
    <row r="8576" spans="1:3" ht="15.6" x14ac:dyDescent="0.3">
      <c r="A8576" s="116">
        <v>45648</v>
      </c>
      <c r="B8576" s="104">
        <v>6</v>
      </c>
      <c r="C8576" s="226">
        <v>9.6869999999999994</v>
      </c>
    </row>
    <row r="8577" spans="1:3" ht="15.6" x14ac:dyDescent="0.3">
      <c r="A8577" s="116">
        <v>45648</v>
      </c>
      <c r="B8577" s="104">
        <v>7</v>
      </c>
      <c r="C8577" s="226">
        <v>9.5310000000000006</v>
      </c>
    </row>
    <row r="8578" spans="1:3" ht="15.6" x14ac:dyDescent="0.3">
      <c r="A8578" s="116">
        <v>45648</v>
      </c>
      <c r="B8578" s="104">
        <v>8</v>
      </c>
      <c r="C8578" s="226">
        <v>9.6509999999999998</v>
      </c>
    </row>
    <row r="8579" spans="1:3" ht="15.6" x14ac:dyDescent="0.3">
      <c r="A8579" s="116">
        <v>45648</v>
      </c>
      <c r="B8579" s="104">
        <v>9</v>
      </c>
      <c r="C8579" s="226">
        <v>9.2249999999999996</v>
      </c>
    </row>
    <row r="8580" spans="1:3" ht="15.6" x14ac:dyDescent="0.3">
      <c r="A8580" s="116">
        <v>45648</v>
      </c>
      <c r="B8580" s="104">
        <v>10</v>
      </c>
      <c r="C8580" s="226">
        <v>9.3680000000000003</v>
      </c>
    </row>
    <row r="8581" spans="1:3" ht="15.6" x14ac:dyDescent="0.3">
      <c r="A8581" s="116">
        <v>45648</v>
      </c>
      <c r="B8581" s="104">
        <v>11</v>
      </c>
      <c r="C8581" s="226">
        <v>9.3610000000000007</v>
      </c>
    </row>
    <row r="8582" spans="1:3" ht="15.6" x14ac:dyDescent="0.3">
      <c r="A8582" s="116">
        <v>45648</v>
      </c>
      <c r="B8582" s="104">
        <v>12</v>
      </c>
      <c r="C8582" s="226">
        <v>9.6579999999999995</v>
      </c>
    </row>
    <row r="8583" spans="1:3" ht="15.6" x14ac:dyDescent="0.3">
      <c r="A8583" s="116">
        <v>45648</v>
      </c>
      <c r="B8583" s="104">
        <v>13</v>
      </c>
      <c r="C8583" s="226">
        <v>8.98</v>
      </c>
    </row>
    <row r="8584" spans="1:3" ht="15.6" x14ac:dyDescent="0.3">
      <c r="A8584" s="116">
        <v>45648</v>
      </c>
      <c r="B8584" s="104">
        <v>14</v>
      </c>
      <c r="C8584" s="226">
        <v>9.3160000000000007</v>
      </c>
    </row>
    <row r="8585" spans="1:3" ht="15.6" x14ac:dyDescent="0.3">
      <c r="A8585" s="116">
        <v>45648</v>
      </c>
      <c r="B8585" s="104">
        <v>15</v>
      </c>
      <c r="C8585" s="226">
        <v>9.1649999999999991</v>
      </c>
    </row>
    <row r="8586" spans="1:3" ht="15.6" x14ac:dyDescent="0.3">
      <c r="A8586" s="116">
        <v>45648</v>
      </c>
      <c r="B8586" s="104">
        <v>16</v>
      </c>
      <c r="C8586" s="226">
        <v>8.9589999999999996</v>
      </c>
    </row>
    <row r="8587" spans="1:3" ht="15.6" x14ac:dyDescent="0.3">
      <c r="A8587" s="116">
        <v>45648</v>
      </c>
      <c r="B8587" s="104">
        <v>17</v>
      </c>
      <c r="C8587" s="226">
        <v>8.8490000000000002</v>
      </c>
    </row>
    <row r="8588" spans="1:3" ht="15.6" x14ac:dyDescent="0.3">
      <c r="A8588" s="116">
        <v>45648</v>
      </c>
      <c r="B8588" s="104">
        <v>18</v>
      </c>
      <c r="C8588" s="226">
        <v>8.8849999999999998</v>
      </c>
    </row>
    <row r="8589" spans="1:3" ht="15.6" x14ac:dyDescent="0.3">
      <c r="A8589" s="116">
        <v>45648</v>
      </c>
      <c r="B8589" s="104">
        <v>19</v>
      </c>
      <c r="C8589" s="226">
        <v>9.2970000000000006</v>
      </c>
    </row>
    <row r="8590" spans="1:3" ht="15.6" x14ac:dyDescent="0.3">
      <c r="A8590" s="116">
        <v>45648</v>
      </c>
      <c r="B8590" s="104">
        <v>20</v>
      </c>
      <c r="C8590" s="226">
        <v>9.6189999999999998</v>
      </c>
    </row>
    <row r="8591" spans="1:3" ht="15.6" x14ac:dyDescent="0.3">
      <c r="A8591" s="116">
        <v>45648</v>
      </c>
      <c r="B8591" s="104">
        <v>21</v>
      </c>
      <c r="C8591" s="226">
        <v>9.3079999999999998</v>
      </c>
    </row>
    <row r="8592" spans="1:3" ht="15.6" x14ac:dyDescent="0.3">
      <c r="A8592" s="116">
        <v>45648</v>
      </c>
      <c r="B8592" s="104">
        <v>22</v>
      </c>
      <c r="C8592" s="226">
        <v>9.2769999999999992</v>
      </c>
    </row>
    <row r="8593" spans="1:3" ht="15.6" x14ac:dyDescent="0.3">
      <c r="A8593" s="116">
        <v>45648</v>
      </c>
      <c r="B8593" s="104">
        <v>23</v>
      </c>
      <c r="C8593" s="226">
        <v>8.6379999999999999</v>
      </c>
    </row>
    <row r="8594" spans="1:3" ht="15.6" x14ac:dyDescent="0.3">
      <c r="A8594" s="116">
        <v>45648</v>
      </c>
      <c r="B8594" s="104">
        <v>24</v>
      </c>
      <c r="C8594" s="226">
        <v>8.9179999999999993</v>
      </c>
    </row>
    <row r="8595" spans="1:3" ht="15.6" x14ac:dyDescent="0.3">
      <c r="A8595" s="116">
        <v>45649</v>
      </c>
      <c r="B8595" s="104">
        <v>1</v>
      </c>
      <c r="C8595" s="226">
        <v>8.7780000000000005</v>
      </c>
    </row>
    <row r="8596" spans="1:3" ht="15.6" x14ac:dyDescent="0.3">
      <c r="A8596" s="116">
        <v>45649</v>
      </c>
      <c r="B8596" s="104">
        <v>2</v>
      </c>
      <c r="C8596" s="226">
        <v>9.2509999999999994</v>
      </c>
    </row>
    <row r="8597" spans="1:3" ht="15.6" x14ac:dyDescent="0.3">
      <c r="A8597" s="116">
        <v>45649</v>
      </c>
      <c r="B8597" s="104">
        <v>3</v>
      </c>
      <c r="C8597" s="226">
        <v>9.3490000000000002</v>
      </c>
    </row>
    <row r="8598" spans="1:3" ht="15.6" x14ac:dyDescent="0.3">
      <c r="A8598" s="116">
        <v>45649</v>
      </c>
      <c r="B8598" s="104">
        <v>4</v>
      </c>
      <c r="C8598" s="226">
        <v>9.6880000000000006</v>
      </c>
    </row>
    <row r="8599" spans="1:3" ht="15.6" x14ac:dyDescent="0.3">
      <c r="A8599" s="116">
        <v>45649</v>
      </c>
      <c r="B8599" s="104">
        <v>5</v>
      </c>
      <c r="C8599" s="226">
        <v>9.8490000000000002</v>
      </c>
    </row>
    <row r="8600" spans="1:3" ht="15.6" x14ac:dyDescent="0.3">
      <c r="A8600" s="116">
        <v>45649</v>
      </c>
      <c r="B8600" s="104">
        <v>6</v>
      </c>
      <c r="C8600" s="226">
        <v>10.103</v>
      </c>
    </row>
    <row r="8601" spans="1:3" ht="15.6" x14ac:dyDescent="0.3">
      <c r="A8601" s="116">
        <v>45649</v>
      </c>
      <c r="B8601" s="104">
        <v>7</v>
      </c>
      <c r="C8601" s="226">
        <v>10.903</v>
      </c>
    </row>
    <row r="8602" spans="1:3" ht="15.6" x14ac:dyDescent="0.3">
      <c r="A8602" s="116">
        <v>45649</v>
      </c>
      <c r="B8602" s="104">
        <v>8</v>
      </c>
      <c r="C8602" s="226">
        <v>11.297000000000001</v>
      </c>
    </row>
    <row r="8603" spans="1:3" ht="15.6" x14ac:dyDescent="0.3">
      <c r="A8603" s="116">
        <v>45649</v>
      </c>
      <c r="B8603" s="104">
        <v>9</v>
      </c>
      <c r="C8603" s="226">
        <v>11.24</v>
      </c>
    </row>
    <row r="8604" spans="1:3" ht="15.6" x14ac:dyDescent="0.3">
      <c r="A8604" s="116">
        <v>45649</v>
      </c>
      <c r="B8604" s="104">
        <v>10</v>
      </c>
      <c r="C8604" s="226">
        <v>11.73</v>
      </c>
    </row>
    <row r="8605" spans="1:3" ht="15.6" x14ac:dyDescent="0.3">
      <c r="A8605" s="116">
        <v>45649</v>
      </c>
      <c r="B8605" s="104">
        <v>11</v>
      </c>
      <c r="C8605" s="226">
        <v>11.916</v>
      </c>
    </row>
    <row r="8606" spans="1:3" ht="15.6" x14ac:dyDescent="0.3">
      <c r="A8606" s="116">
        <v>45649</v>
      </c>
      <c r="B8606" s="104">
        <v>12</v>
      </c>
      <c r="C8606" s="226">
        <v>11.981</v>
      </c>
    </row>
    <row r="8607" spans="1:3" ht="15.6" x14ac:dyDescent="0.3">
      <c r="A8607" s="116">
        <v>45649</v>
      </c>
      <c r="B8607" s="104">
        <v>13</v>
      </c>
      <c r="C8607" s="226">
        <v>11.58</v>
      </c>
    </row>
    <row r="8608" spans="1:3" ht="15.6" x14ac:dyDescent="0.3">
      <c r="A8608" s="116">
        <v>45649</v>
      </c>
      <c r="B8608" s="104">
        <v>14</v>
      </c>
      <c r="C8608" s="226">
        <v>12.371</v>
      </c>
    </row>
    <row r="8609" spans="1:3" ht="15.6" x14ac:dyDescent="0.3">
      <c r="A8609" s="116">
        <v>45649</v>
      </c>
      <c r="B8609" s="104">
        <v>15</v>
      </c>
      <c r="C8609" s="226">
        <v>11.750999999999999</v>
      </c>
    </row>
    <row r="8610" spans="1:3" ht="15.6" x14ac:dyDescent="0.3">
      <c r="A8610" s="116">
        <v>45649</v>
      </c>
      <c r="B8610" s="104">
        <v>16</v>
      </c>
      <c r="C8610" s="226">
        <v>11.500999999999999</v>
      </c>
    </row>
    <row r="8611" spans="1:3" ht="15.6" x14ac:dyDescent="0.3">
      <c r="A8611" s="116">
        <v>45649</v>
      </c>
      <c r="B8611" s="104">
        <v>17</v>
      </c>
      <c r="C8611" s="226">
        <v>11.801</v>
      </c>
    </row>
    <row r="8612" spans="1:3" ht="15.6" x14ac:dyDescent="0.3">
      <c r="A8612" s="116">
        <v>45649</v>
      </c>
      <c r="B8612" s="104">
        <v>18</v>
      </c>
      <c r="C8612" s="226">
        <v>11.75</v>
      </c>
    </row>
    <row r="8613" spans="1:3" ht="15.6" x14ac:dyDescent="0.3">
      <c r="A8613" s="116">
        <v>45649</v>
      </c>
      <c r="B8613" s="104">
        <v>19</v>
      </c>
      <c r="C8613" s="226">
        <v>12.013</v>
      </c>
    </row>
    <row r="8614" spans="1:3" ht="15.6" x14ac:dyDescent="0.3">
      <c r="A8614" s="116">
        <v>45649</v>
      </c>
      <c r="B8614" s="104">
        <v>20</v>
      </c>
      <c r="C8614" s="226">
        <v>11.964</v>
      </c>
    </row>
    <row r="8615" spans="1:3" ht="15.6" x14ac:dyDescent="0.3">
      <c r="A8615" s="116">
        <v>45649</v>
      </c>
      <c r="B8615" s="104">
        <v>21</v>
      </c>
      <c r="C8615" s="226">
        <v>12.061</v>
      </c>
    </row>
    <row r="8616" spans="1:3" ht="15.6" x14ac:dyDescent="0.3">
      <c r="A8616" s="116">
        <v>45649</v>
      </c>
      <c r="B8616" s="104">
        <v>22</v>
      </c>
      <c r="C8616" s="226">
        <v>11.779</v>
      </c>
    </row>
    <row r="8617" spans="1:3" ht="15.6" x14ac:dyDescent="0.3">
      <c r="A8617" s="116">
        <v>45649</v>
      </c>
      <c r="B8617" s="104">
        <v>23</v>
      </c>
      <c r="C8617" s="226">
        <v>10.776</v>
      </c>
    </row>
    <row r="8618" spans="1:3" ht="15.6" x14ac:dyDescent="0.3">
      <c r="A8618" s="116">
        <v>45649</v>
      </c>
      <c r="B8618" s="104">
        <v>24</v>
      </c>
      <c r="C8618" s="226">
        <v>10.621</v>
      </c>
    </row>
    <row r="8619" spans="1:3" ht="15.6" x14ac:dyDescent="0.3">
      <c r="A8619" s="116">
        <v>45650</v>
      </c>
      <c r="B8619" s="104">
        <v>1</v>
      </c>
      <c r="C8619" s="226">
        <v>10.941000000000001</v>
      </c>
    </row>
    <row r="8620" spans="1:3" ht="15.6" x14ac:dyDescent="0.3">
      <c r="A8620" s="116">
        <v>45650</v>
      </c>
      <c r="B8620" s="104">
        <v>2</v>
      </c>
      <c r="C8620" s="226">
        <v>10.003</v>
      </c>
    </row>
    <row r="8621" spans="1:3" ht="15.6" x14ac:dyDescent="0.3">
      <c r="A8621" s="116">
        <v>45650</v>
      </c>
      <c r="B8621" s="104">
        <v>3</v>
      </c>
      <c r="C8621" s="226">
        <v>9.4499999999999993</v>
      </c>
    </row>
    <row r="8622" spans="1:3" ht="15.6" x14ac:dyDescent="0.3">
      <c r="A8622" s="116">
        <v>45650</v>
      </c>
      <c r="B8622" s="104">
        <v>4</v>
      </c>
      <c r="C8622" s="226">
        <v>9.5250000000000004</v>
      </c>
    </row>
    <row r="8623" spans="1:3" ht="15.6" x14ac:dyDescent="0.3">
      <c r="A8623" s="116">
        <v>45650</v>
      </c>
      <c r="B8623" s="104">
        <v>5</v>
      </c>
      <c r="C8623" s="226">
        <v>9.0280000000000005</v>
      </c>
    </row>
    <row r="8624" spans="1:3" ht="15.6" x14ac:dyDescent="0.3">
      <c r="A8624" s="116">
        <v>45650</v>
      </c>
      <c r="B8624" s="104">
        <v>6</v>
      </c>
      <c r="C8624" s="226">
        <v>7.242</v>
      </c>
    </row>
    <row r="8625" spans="1:3" ht="15.6" x14ac:dyDescent="0.3">
      <c r="A8625" s="116">
        <v>45650</v>
      </c>
      <c r="B8625" s="104">
        <v>7</v>
      </c>
      <c r="C8625" s="226">
        <v>7.3559999999999999</v>
      </c>
    </row>
    <row r="8626" spans="1:3" ht="15.6" x14ac:dyDescent="0.3">
      <c r="A8626" s="116">
        <v>45650</v>
      </c>
      <c r="B8626" s="104">
        <v>8</v>
      </c>
      <c r="C8626" s="226">
        <v>7.6219999999999999</v>
      </c>
    </row>
    <row r="8627" spans="1:3" ht="15.6" x14ac:dyDescent="0.3">
      <c r="A8627" s="116">
        <v>45650</v>
      </c>
      <c r="B8627" s="104">
        <v>9</v>
      </c>
      <c r="C8627" s="226">
        <v>7.3140000000000001</v>
      </c>
    </row>
    <row r="8628" spans="1:3" ht="15.6" x14ac:dyDescent="0.3">
      <c r="A8628" s="116">
        <v>45650</v>
      </c>
      <c r="B8628" s="104">
        <v>10</v>
      </c>
      <c r="C8628" s="226">
        <v>7.3659999999999997</v>
      </c>
    </row>
    <row r="8629" spans="1:3" ht="15.6" x14ac:dyDescent="0.3">
      <c r="A8629" s="116">
        <v>45650</v>
      </c>
      <c r="B8629" s="104">
        <v>11</v>
      </c>
      <c r="C8629" s="226">
        <v>7.415</v>
      </c>
    </row>
    <row r="8630" spans="1:3" ht="15.6" x14ac:dyDescent="0.3">
      <c r="A8630" s="116">
        <v>45650</v>
      </c>
      <c r="B8630" s="104">
        <v>12</v>
      </c>
      <c r="C8630" s="226">
        <v>7.1829999999999998</v>
      </c>
    </row>
    <row r="8631" spans="1:3" ht="15.6" x14ac:dyDescent="0.3">
      <c r="A8631" s="116">
        <v>45650</v>
      </c>
      <c r="B8631" s="104">
        <v>13</v>
      </c>
      <c r="C8631" s="226">
        <v>6.9550000000000001</v>
      </c>
    </row>
    <row r="8632" spans="1:3" ht="15.6" x14ac:dyDescent="0.3">
      <c r="A8632" s="116">
        <v>45650</v>
      </c>
      <c r="B8632" s="104">
        <v>14</v>
      </c>
      <c r="C8632" s="226">
        <v>7.1619999999999999</v>
      </c>
    </row>
    <row r="8633" spans="1:3" ht="15.6" x14ac:dyDescent="0.3">
      <c r="A8633" s="116">
        <v>45650</v>
      </c>
      <c r="B8633" s="104">
        <v>15</v>
      </c>
      <c r="C8633" s="226">
        <v>6.673</v>
      </c>
    </row>
    <row r="8634" spans="1:3" ht="15.6" x14ac:dyDescent="0.3">
      <c r="A8634" s="116">
        <v>45650</v>
      </c>
      <c r="B8634" s="104">
        <v>16</v>
      </c>
      <c r="C8634" s="226">
        <v>6.6139999999999999</v>
      </c>
    </row>
    <row r="8635" spans="1:3" ht="15.6" x14ac:dyDescent="0.3">
      <c r="A8635" s="116">
        <v>45650</v>
      </c>
      <c r="B8635" s="104">
        <v>17</v>
      </c>
      <c r="C8635" s="226">
        <v>6.7569999999999997</v>
      </c>
    </row>
    <row r="8636" spans="1:3" ht="15.6" x14ac:dyDescent="0.3">
      <c r="A8636" s="116">
        <v>45650</v>
      </c>
      <c r="B8636" s="104">
        <v>18</v>
      </c>
      <c r="C8636" s="226">
        <v>6.9509999999999996</v>
      </c>
    </row>
    <row r="8637" spans="1:3" ht="15.6" x14ac:dyDescent="0.3">
      <c r="A8637" s="116">
        <v>45650</v>
      </c>
      <c r="B8637" s="104">
        <v>19</v>
      </c>
      <c r="C8637" s="226">
        <v>7.1219999999999999</v>
      </c>
    </row>
    <row r="8638" spans="1:3" ht="15.6" x14ac:dyDescent="0.3">
      <c r="A8638" s="116">
        <v>45650</v>
      </c>
      <c r="B8638" s="104">
        <v>20</v>
      </c>
      <c r="C8638" s="226">
        <v>7.0759999999999996</v>
      </c>
    </row>
    <row r="8639" spans="1:3" ht="15.6" x14ac:dyDescent="0.3">
      <c r="A8639" s="116">
        <v>45650</v>
      </c>
      <c r="B8639" s="104">
        <v>21</v>
      </c>
      <c r="C8639" s="226">
        <v>6.1509999999999998</v>
      </c>
    </row>
    <row r="8640" spans="1:3" ht="15.6" x14ac:dyDescent="0.3">
      <c r="A8640" s="116">
        <v>45650</v>
      </c>
      <c r="B8640" s="104">
        <v>22</v>
      </c>
      <c r="C8640" s="226">
        <v>6.1</v>
      </c>
    </row>
    <row r="8641" spans="1:3" ht="15.6" x14ac:dyDescent="0.3">
      <c r="A8641" s="116">
        <v>45650</v>
      </c>
      <c r="B8641" s="104">
        <v>23</v>
      </c>
      <c r="C8641" s="226">
        <v>5.7430000000000003</v>
      </c>
    </row>
    <row r="8642" spans="1:3" ht="15.6" x14ac:dyDescent="0.3">
      <c r="A8642" s="116">
        <v>45650</v>
      </c>
      <c r="B8642" s="104">
        <v>24</v>
      </c>
      <c r="C8642" s="226">
        <v>5.0069999999999997</v>
      </c>
    </row>
    <row r="8643" spans="1:3" ht="15.6" x14ac:dyDescent="0.3">
      <c r="A8643" s="116">
        <v>45651</v>
      </c>
      <c r="B8643" s="104">
        <v>1</v>
      </c>
      <c r="C8643" s="226">
        <v>4.8490000000000002</v>
      </c>
    </row>
    <row r="8644" spans="1:3" ht="15.6" x14ac:dyDescent="0.3">
      <c r="A8644" s="116">
        <v>45651</v>
      </c>
      <c r="B8644" s="104">
        <v>2</v>
      </c>
      <c r="C8644" s="226">
        <v>4.9329999999999998</v>
      </c>
    </row>
    <row r="8645" spans="1:3" ht="15.6" x14ac:dyDescent="0.3">
      <c r="A8645" s="116">
        <v>45651</v>
      </c>
      <c r="B8645" s="104">
        <v>3</v>
      </c>
      <c r="C8645" s="226">
        <v>4.742</v>
      </c>
    </row>
    <row r="8646" spans="1:3" ht="15.6" x14ac:dyDescent="0.3">
      <c r="A8646" s="116">
        <v>45651</v>
      </c>
      <c r="B8646" s="104">
        <v>4</v>
      </c>
      <c r="C8646" s="226">
        <v>4.8570000000000002</v>
      </c>
    </row>
    <row r="8647" spans="1:3" ht="15.6" x14ac:dyDescent="0.3">
      <c r="A8647" s="116">
        <v>45651</v>
      </c>
      <c r="B8647" s="104">
        <v>5</v>
      </c>
      <c r="C8647" s="226">
        <v>4.6879999999999997</v>
      </c>
    </row>
    <row r="8648" spans="1:3" ht="15.6" x14ac:dyDescent="0.3">
      <c r="A8648" s="116">
        <v>45651</v>
      </c>
      <c r="B8648" s="104">
        <v>6</v>
      </c>
      <c r="C8648" s="226">
        <v>4.976</v>
      </c>
    </row>
    <row r="8649" spans="1:3" ht="15.6" x14ac:dyDescent="0.3">
      <c r="A8649" s="116">
        <v>45651</v>
      </c>
      <c r="B8649" s="104">
        <v>7</v>
      </c>
      <c r="C8649" s="226">
        <v>4.8659999999999997</v>
      </c>
    </row>
    <row r="8650" spans="1:3" ht="15.6" x14ac:dyDescent="0.3">
      <c r="A8650" s="116">
        <v>45651</v>
      </c>
      <c r="B8650" s="104">
        <v>8</v>
      </c>
      <c r="C8650" s="226">
        <v>4.6609999999999996</v>
      </c>
    </row>
    <row r="8651" spans="1:3" ht="15.6" x14ac:dyDescent="0.3">
      <c r="A8651" s="116">
        <v>45651</v>
      </c>
      <c r="B8651" s="104">
        <v>9</v>
      </c>
      <c r="C8651" s="226">
        <v>4.4829999999999997</v>
      </c>
    </row>
    <row r="8652" spans="1:3" ht="15.6" x14ac:dyDescent="0.3">
      <c r="A8652" s="116">
        <v>45651</v>
      </c>
      <c r="B8652" s="104">
        <v>10</v>
      </c>
      <c r="C8652" s="226">
        <v>4.5419999999999998</v>
      </c>
    </row>
    <row r="8653" spans="1:3" ht="15.6" x14ac:dyDescent="0.3">
      <c r="A8653" s="116">
        <v>45651</v>
      </c>
      <c r="B8653" s="104">
        <v>11</v>
      </c>
      <c r="C8653" s="226">
        <v>4.4359999999999999</v>
      </c>
    </row>
    <row r="8654" spans="1:3" ht="15.6" x14ac:dyDescent="0.3">
      <c r="A8654" s="116">
        <v>45651</v>
      </c>
      <c r="B8654" s="104">
        <v>12</v>
      </c>
      <c r="C8654" s="226">
        <v>4.5730000000000004</v>
      </c>
    </row>
    <row r="8655" spans="1:3" ht="15.6" x14ac:dyDescent="0.3">
      <c r="A8655" s="116">
        <v>45651</v>
      </c>
      <c r="B8655" s="104">
        <v>13</v>
      </c>
      <c r="C8655" s="226">
        <v>4.1429999999999998</v>
      </c>
    </row>
    <row r="8656" spans="1:3" ht="15.6" x14ac:dyDescent="0.3">
      <c r="A8656" s="116">
        <v>45651</v>
      </c>
      <c r="B8656" s="104">
        <v>14</v>
      </c>
      <c r="C8656" s="226">
        <v>4.2960000000000003</v>
      </c>
    </row>
    <row r="8657" spans="1:3" ht="15.6" x14ac:dyDescent="0.3">
      <c r="A8657" s="116">
        <v>45651</v>
      </c>
      <c r="B8657" s="104">
        <v>15</v>
      </c>
      <c r="C8657" s="226">
        <v>4.1529999999999996</v>
      </c>
    </row>
    <row r="8658" spans="1:3" ht="15.6" x14ac:dyDescent="0.3">
      <c r="A8658" s="116">
        <v>45651</v>
      </c>
      <c r="B8658" s="104">
        <v>16</v>
      </c>
      <c r="C8658" s="226">
        <v>4.3129999999999997</v>
      </c>
    </row>
    <row r="8659" spans="1:3" ht="15.6" x14ac:dyDescent="0.3">
      <c r="A8659" s="116">
        <v>45651</v>
      </c>
      <c r="B8659" s="104">
        <v>17</v>
      </c>
      <c r="C8659" s="226">
        <v>4.2380000000000004</v>
      </c>
    </row>
    <row r="8660" spans="1:3" ht="15.6" x14ac:dyDescent="0.3">
      <c r="A8660" s="116">
        <v>45651</v>
      </c>
      <c r="B8660" s="104">
        <v>18</v>
      </c>
      <c r="C8660" s="226">
        <v>4.6340000000000003</v>
      </c>
    </row>
    <row r="8661" spans="1:3" ht="15.6" x14ac:dyDescent="0.3">
      <c r="A8661" s="116">
        <v>45651</v>
      </c>
      <c r="B8661" s="104">
        <v>19</v>
      </c>
      <c r="C8661" s="226">
        <v>4.8099999999999996</v>
      </c>
    </row>
    <row r="8662" spans="1:3" ht="15.6" x14ac:dyDescent="0.3">
      <c r="A8662" s="116">
        <v>45651</v>
      </c>
      <c r="B8662" s="104">
        <v>20</v>
      </c>
      <c r="C8662" s="226">
        <v>4.9720000000000004</v>
      </c>
    </row>
    <row r="8663" spans="1:3" ht="15.6" x14ac:dyDescent="0.3">
      <c r="A8663" s="116">
        <v>45651</v>
      </c>
      <c r="B8663" s="104">
        <v>21</v>
      </c>
      <c r="C8663" s="226">
        <v>4.774</v>
      </c>
    </row>
    <row r="8664" spans="1:3" ht="15.6" x14ac:dyDescent="0.3">
      <c r="A8664" s="116">
        <v>45651</v>
      </c>
      <c r="B8664" s="104">
        <v>22</v>
      </c>
      <c r="C8664" s="226">
        <v>5.117</v>
      </c>
    </row>
    <row r="8665" spans="1:3" ht="15.6" x14ac:dyDescent="0.3">
      <c r="A8665" s="116">
        <v>45651</v>
      </c>
      <c r="B8665" s="104">
        <v>23</v>
      </c>
      <c r="C8665" s="226">
        <v>5.5979999999999999</v>
      </c>
    </row>
    <row r="8666" spans="1:3" ht="15.6" x14ac:dyDescent="0.3">
      <c r="A8666" s="116">
        <v>45651</v>
      </c>
      <c r="B8666" s="104">
        <v>24</v>
      </c>
      <c r="C8666" s="226">
        <v>5.8380000000000001</v>
      </c>
    </row>
    <row r="8667" spans="1:3" ht="15.6" x14ac:dyDescent="0.3">
      <c r="A8667" s="116">
        <v>45652</v>
      </c>
      <c r="B8667" s="104">
        <v>1</v>
      </c>
      <c r="C8667" s="226">
        <v>5.72</v>
      </c>
    </row>
    <row r="8668" spans="1:3" ht="15.6" x14ac:dyDescent="0.3">
      <c r="A8668" s="116">
        <v>45652</v>
      </c>
      <c r="B8668" s="104">
        <v>2</v>
      </c>
      <c r="C8668" s="226">
        <v>5.8550000000000004</v>
      </c>
    </row>
    <row r="8669" spans="1:3" ht="15.6" x14ac:dyDescent="0.3">
      <c r="A8669" s="116">
        <v>45652</v>
      </c>
      <c r="B8669" s="104">
        <v>3</v>
      </c>
      <c r="C8669" s="226">
        <v>5.8479999999999999</v>
      </c>
    </row>
    <row r="8670" spans="1:3" ht="15.6" x14ac:dyDescent="0.3">
      <c r="A8670" s="116">
        <v>45652</v>
      </c>
      <c r="B8670" s="104">
        <v>4</v>
      </c>
      <c r="C8670" s="226">
        <v>6.5869999999999997</v>
      </c>
    </row>
    <row r="8671" spans="1:3" ht="15.6" x14ac:dyDescent="0.3">
      <c r="A8671" s="116">
        <v>45652</v>
      </c>
      <c r="B8671" s="104">
        <v>5</v>
      </c>
      <c r="C8671" s="226">
        <v>7.3170000000000002</v>
      </c>
    </row>
    <row r="8672" spans="1:3" ht="15.6" x14ac:dyDescent="0.3">
      <c r="A8672" s="116">
        <v>45652</v>
      </c>
      <c r="B8672" s="104">
        <v>6</v>
      </c>
      <c r="C8672" s="226">
        <v>8.5809999999999995</v>
      </c>
    </row>
    <row r="8673" spans="1:3" ht="15.6" x14ac:dyDescent="0.3">
      <c r="A8673" s="116">
        <v>45652</v>
      </c>
      <c r="B8673" s="104">
        <v>7</v>
      </c>
      <c r="C8673" s="226">
        <v>9.2899999999999991</v>
      </c>
    </row>
    <row r="8674" spans="1:3" ht="15.6" x14ac:dyDescent="0.3">
      <c r="A8674" s="116">
        <v>45652</v>
      </c>
      <c r="B8674" s="104">
        <v>8</v>
      </c>
      <c r="C8674" s="226">
        <v>10.509</v>
      </c>
    </row>
    <row r="8675" spans="1:3" ht="15.6" x14ac:dyDescent="0.3">
      <c r="A8675" s="116">
        <v>45652</v>
      </c>
      <c r="B8675" s="104">
        <v>9</v>
      </c>
      <c r="C8675" s="226">
        <v>10.448</v>
      </c>
    </row>
    <row r="8676" spans="1:3" ht="15.6" x14ac:dyDescent="0.3">
      <c r="A8676" s="116">
        <v>45652</v>
      </c>
      <c r="B8676" s="104">
        <v>10</v>
      </c>
      <c r="C8676" s="226">
        <v>11.436</v>
      </c>
    </row>
    <row r="8677" spans="1:3" ht="15.6" x14ac:dyDescent="0.3">
      <c r="A8677" s="116">
        <v>45652</v>
      </c>
      <c r="B8677" s="104">
        <v>11</v>
      </c>
      <c r="C8677" s="226">
        <v>11.923</v>
      </c>
    </row>
    <row r="8678" spans="1:3" ht="15.6" x14ac:dyDescent="0.3">
      <c r="A8678" s="116">
        <v>45652</v>
      </c>
      <c r="B8678" s="104">
        <v>12</v>
      </c>
      <c r="C8678" s="226">
        <v>11.773</v>
      </c>
    </row>
    <row r="8679" spans="1:3" ht="15.6" x14ac:dyDescent="0.3">
      <c r="A8679" s="116">
        <v>45652</v>
      </c>
      <c r="B8679" s="104">
        <v>13</v>
      </c>
      <c r="C8679" s="226">
        <v>11.634</v>
      </c>
    </row>
    <row r="8680" spans="1:3" ht="15.6" x14ac:dyDescent="0.3">
      <c r="A8680" s="116">
        <v>45652</v>
      </c>
      <c r="B8680" s="104">
        <v>14</v>
      </c>
      <c r="C8680" s="226">
        <v>11.802</v>
      </c>
    </row>
    <row r="8681" spans="1:3" ht="15.6" x14ac:dyDescent="0.3">
      <c r="A8681" s="116">
        <v>45652</v>
      </c>
      <c r="B8681" s="104">
        <v>15</v>
      </c>
      <c r="C8681" s="226">
        <v>11.670999999999999</v>
      </c>
    </row>
    <row r="8682" spans="1:3" ht="15.6" x14ac:dyDescent="0.3">
      <c r="A8682" s="116">
        <v>45652</v>
      </c>
      <c r="B8682" s="104">
        <v>16</v>
      </c>
      <c r="C8682" s="226">
        <v>11.786</v>
      </c>
    </row>
    <row r="8683" spans="1:3" ht="15.6" x14ac:dyDescent="0.3">
      <c r="A8683" s="116">
        <v>45652</v>
      </c>
      <c r="B8683" s="104">
        <v>17</v>
      </c>
      <c r="C8683" s="226">
        <v>11.656000000000001</v>
      </c>
    </row>
    <row r="8684" spans="1:3" ht="15.6" x14ac:dyDescent="0.3">
      <c r="A8684" s="116">
        <v>45652</v>
      </c>
      <c r="B8684" s="104">
        <v>18</v>
      </c>
      <c r="C8684" s="226">
        <v>12.286</v>
      </c>
    </row>
    <row r="8685" spans="1:3" ht="15.6" x14ac:dyDescent="0.3">
      <c r="A8685" s="116">
        <v>45652</v>
      </c>
      <c r="B8685" s="104">
        <v>19</v>
      </c>
      <c r="C8685" s="226">
        <v>12.22</v>
      </c>
    </row>
    <row r="8686" spans="1:3" ht="15.6" x14ac:dyDescent="0.3">
      <c r="A8686" s="116">
        <v>45652</v>
      </c>
      <c r="B8686" s="104">
        <v>20</v>
      </c>
      <c r="C8686" s="226">
        <v>12.726000000000001</v>
      </c>
    </row>
    <row r="8687" spans="1:3" ht="15.6" x14ac:dyDescent="0.3">
      <c r="A8687" s="116">
        <v>45652</v>
      </c>
      <c r="B8687" s="104">
        <v>21</v>
      </c>
      <c r="C8687" s="226">
        <v>12.087</v>
      </c>
    </row>
    <row r="8688" spans="1:3" ht="15.6" x14ac:dyDescent="0.3">
      <c r="A8688" s="116">
        <v>45652</v>
      </c>
      <c r="B8688" s="104">
        <v>22</v>
      </c>
      <c r="C8688" s="226">
        <v>12.243</v>
      </c>
    </row>
    <row r="8689" spans="1:3" ht="15.6" x14ac:dyDescent="0.3">
      <c r="A8689" s="116">
        <v>45652</v>
      </c>
      <c r="B8689" s="104">
        <v>23</v>
      </c>
      <c r="C8689" s="226">
        <v>12.321</v>
      </c>
    </row>
    <row r="8690" spans="1:3" ht="15.6" x14ac:dyDescent="0.3">
      <c r="A8690" s="116">
        <v>45652</v>
      </c>
      <c r="B8690" s="104">
        <v>24</v>
      </c>
      <c r="C8690" s="226">
        <v>12.275</v>
      </c>
    </row>
    <row r="8691" spans="1:3" ht="15.6" x14ac:dyDescent="0.3">
      <c r="A8691" s="116">
        <v>45653</v>
      </c>
      <c r="B8691" s="104">
        <v>1</v>
      </c>
      <c r="C8691" s="226">
        <v>12.005000000000001</v>
      </c>
    </row>
    <row r="8692" spans="1:3" ht="15.6" x14ac:dyDescent="0.3">
      <c r="A8692" s="116">
        <v>45653</v>
      </c>
      <c r="B8692" s="104">
        <v>2</v>
      </c>
      <c r="C8692" s="226">
        <v>11.771000000000001</v>
      </c>
    </row>
    <row r="8693" spans="1:3" ht="15.6" x14ac:dyDescent="0.3">
      <c r="A8693" s="116">
        <v>45653</v>
      </c>
      <c r="B8693" s="104">
        <v>3</v>
      </c>
      <c r="C8693" s="226">
        <v>11.567</v>
      </c>
    </row>
    <row r="8694" spans="1:3" ht="15.6" x14ac:dyDescent="0.3">
      <c r="A8694" s="116">
        <v>45653</v>
      </c>
      <c r="B8694" s="104">
        <v>4</v>
      </c>
      <c r="C8694" s="226">
        <v>11.659000000000001</v>
      </c>
    </row>
    <row r="8695" spans="1:3" ht="15.6" x14ac:dyDescent="0.3">
      <c r="A8695" s="116">
        <v>45653</v>
      </c>
      <c r="B8695" s="104">
        <v>5</v>
      </c>
      <c r="C8695" s="226">
        <v>10.923999999999999</v>
      </c>
    </row>
    <row r="8696" spans="1:3" ht="15.6" x14ac:dyDescent="0.3">
      <c r="A8696" s="116">
        <v>45653</v>
      </c>
      <c r="B8696" s="104">
        <v>6</v>
      </c>
      <c r="C8696" s="226">
        <v>11.191000000000001</v>
      </c>
    </row>
    <row r="8697" spans="1:3" ht="15.6" x14ac:dyDescent="0.3">
      <c r="A8697" s="116">
        <v>45653</v>
      </c>
      <c r="B8697" s="104">
        <v>7</v>
      </c>
      <c r="C8697" s="226">
        <v>10.901999999999999</v>
      </c>
    </row>
    <row r="8698" spans="1:3" ht="15.6" x14ac:dyDescent="0.3">
      <c r="A8698" s="116">
        <v>45653</v>
      </c>
      <c r="B8698" s="104">
        <v>8</v>
      </c>
      <c r="C8698" s="226">
        <v>11.432</v>
      </c>
    </row>
    <row r="8699" spans="1:3" ht="15.6" x14ac:dyDescent="0.3">
      <c r="A8699" s="116">
        <v>45653</v>
      </c>
      <c r="B8699" s="104">
        <v>9</v>
      </c>
      <c r="C8699" s="226">
        <v>11.565</v>
      </c>
    </row>
    <row r="8700" spans="1:3" ht="15.6" x14ac:dyDescent="0.3">
      <c r="A8700" s="116">
        <v>45653</v>
      </c>
      <c r="B8700" s="104">
        <v>10</v>
      </c>
      <c r="C8700" s="226">
        <v>11.169</v>
      </c>
    </row>
    <row r="8701" spans="1:3" ht="15.6" x14ac:dyDescent="0.3">
      <c r="A8701" s="116">
        <v>45653</v>
      </c>
      <c r="B8701" s="104">
        <v>11</v>
      </c>
      <c r="C8701" s="226">
        <v>11.43</v>
      </c>
    </row>
    <row r="8702" spans="1:3" ht="15.6" x14ac:dyDescent="0.3">
      <c r="A8702" s="116">
        <v>45653</v>
      </c>
      <c r="B8702" s="104">
        <v>12</v>
      </c>
      <c r="C8702" s="226">
        <v>11.784000000000001</v>
      </c>
    </row>
    <row r="8703" spans="1:3" ht="15.6" x14ac:dyDescent="0.3">
      <c r="A8703" s="116">
        <v>45653</v>
      </c>
      <c r="B8703" s="104">
        <v>13</v>
      </c>
      <c r="C8703" s="226">
        <v>11.468</v>
      </c>
    </row>
    <row r="8704" spans="1:3" ht="15.6" x14ac:dyDescent="0.3">
      <c r="A8704" s="116">
        <v>45653</v>
      </c>
      <c r="B8704" s="104">
        <v>14</v>
      </c>
      <c r="C8704" s="226">
        <v>11.99</v>
      </c>
    </row>
    <row r="8705" spans="1:3" ht="15.6" x14ac:dyDescent="0.3">
      <c r="A8705" s="116">
        <v>45653</v>
      </c>
      <c r="B8705" s="104">
        <v>15</v>
      </c>
      <c r="C8705" s="226">
        <v>10.907</v>
      </c>
    </row>
    <row r="8706" spans="1:3" ht="15.6" x14ac:dyDescent="0.3">
      <c r="A8706" s="116">
        <v>45653</v>
      </c>
      <c r="B8706" s="104">
        <v>16</v>
      </c>
      <c r="C8706" s="226">
        <v>10.717000000000001</v>
      </c>
    </row>
    <row r="8707" spans="1:3" ht="15.6" x14ac:dyDescent="0.3">
      <c r="A8707" s="116">
        <v>45653</v>
      </c>
      <c r="B8707" s="104">
        <v>17</v>
      </c>
      <c r="C8707" s="226">
        <v>10.785</v>
      </c>
    </row>
    <row r="8708" spans="1:3" ht="15.6" x14ac:dyDescent="0.3">
      <c r="A8708" s="116">
        <v>45653</v>
      </c>
      <c r="B8708" s="104">
        <v>18</v>
      </c>
      <c r="C8708" s="226">
        <v>11.452</v>
      </c>
    </row>
    <row r="8709" spans="1:3" ht="15.6" x14ac:dyDescent="0.3">
      <c r="A8709" s="116">
        <v>45653</v>
      </c>
      <c r="B8709" s="104">
        <v>19</v>
      </c>
      <c r="C8709" s="226">
        <v>11.053000000000001</v>
      </c>
    </row>
    <row r="8710" spans="1:3" ht="15.6" x14ac:dyDescent="0.3">
      <c r="A8710" s="116">
        <v>45653</v>
      </c>
      <c r="B8710" s="104">
        <v>20</v>
      </c>
      <c r="C8710" s="226">
        <v>11.539</v>
      </c>
    </row>
    <row r="8711" spans="1:3" ht="15.6" x14ac:dyDescent="0.3">
      <c r="A8711" s="116">
        <v>45653</v>
      </c>
      <c r="B8711" s="104">
        <v>21</v>
      </c>
      <c r="C8711" s="226">
        <v>11.19</v>
      </c>
    </row>
    <row r="8712" spans="1:3" ht="15.6" x14ac:dyDescent="0.3">
      <c r="A8712" s="116">
        <v>45653</v>
      </c>
      <c r="B8712" s="104">
        <v>22</v>
      </c>
      <c r="C8712" s="226">
        <v>11.045999999999999</v>
      </c>
    </row>
    <row r="8713" spans="1:3" ht="15.6" x14ac:dyDescent="0.3">
      <c r="A8713" s="116">
        <v>45653</v>
      </c>
      <c r="B8713" s="104">
        <v>23</v>
      </c>
      <c r="C8713" s="226">
        <v>10.441000000000001</v>
      </c>
    </row>
    <row r="8714" spans="1:3" ht="15.6" x14ac:dyDescent="0.3">
      <c r="A8714" s="116">
        <v>45653</v>
      </c>
      <c r="B8714" s="104">
        <v>24</v>
      </c>
      <c r="C8714" s="226">
        <v>10.125</v>
      </c>
    </row>
    <row r="8715" spans="1:3" ht="15.6" x14ac:dyDescent="0.3">
      <c r="A8715" s="116">
        <v>45654</v>
      </c>
      <c r="B8715" s="104">
        <v>1</v>
      </c>
      <c r="C8715" s="226">
        <v>9.8789999999999996</v>
      </c>
    </row>
    <row r="8716" spans="1:3" ht="15.6" x14ac:dyDescent="0.3">
      <c r="A8716" s="116">
        <v>45654</v>
      </c>
      <c r="B8716" s="104">
        <v>2</v>
      </c>
      <c r="C8716" s="226">
        <v>10.314</v>
      </c>
    </row>
    <row r="8717" spans="1:3" ht="15.6" x14ac:dyDescent="0.3">
      <c r="A8717" s="116">
        <v>45654</v>
      </c>
      <c r="B8717" s="104">
        <v>3</v>
      </c>
      <c r="C8717" s="226">
        <v>10.339</v>
      </c>
    </row>
    <row r="8718" spans="1:3" ht="15.6" x14ac:dyDescent="0.3">
      <c r="A8718" s="116">
        <v>45654</v>
      </c>
      <c r="B8718" s="104">
        <v>4</v>
      </c>
      <c r="C8718" s="226">
        <v>10.244999999999999</v>
      </c>
    </row>
    <row r="8719" spans="1:3" ht="15.6" x14ac:dyDescent="0.3">
      <c r="A8719" s="116">
        <v>45654</v>
      </c>
      <c r="B8719" s="104">
        <v>5</v>
      </c>
      <c r="C8719" s="226">
        <v>10.214</v>
      </c>
    </row>
    <row r="8720" spans="1:3" ht="15.6" x14ac:dyDescent="0.3">
      <c r="A8720" s="116">
        <v>45654</v>
      </c>
      <c r="B8720" s="104">
        <v>6</v>
      </c>
      <c r="C8720" s="226">
        <v>10.528</v>
      </c>
    </row>
    <row r="8721" spans="1:3" ht="15.6" x14ac:dyDescent="0.3">
      <c r="A8721" s="116">
        <v>45654</v>
      </c>
      <c r="B8721" s="104">
        <v>7</v>
      </c>
      <c r="C8721" s="226">
        <v>10.234</v>
      </c>
    </row>
    <row r="8722" spans="1:3" ht="15.6" x14ac:dyDescent="0.3">
      <c r="A8722" s="116">
        <v>45654</v>
      </c>
      <c r="B8722" s="104">
        <v>8</v>
      </c>
      <c r="C8722" s="226">
        <v>10.250999999999999</v>
      </c>
    </row>
    <row r="8723" spans="1:3" ht="15.6" x14ac:dyDescent="0.3">
      <c r="A8723" s="116">
        <v>45654</v>
      </c>
      <c r="B8723" s="104">
        <v>9</v>
      </c>
      <c r="C8723" s="226">
        <v>9.8309999999999995</v>
      </c>
    </row>
    <row r="8724" spans="1:3" ht="15.6" x14ac:dyDescent="0.3">
      <c r="A8724" s="116">
        <v>45654</v>
      </c>
      <c r="B8724" s="104">
        <v>10</v>
      </c>
      <c r="C8724" s="226">
        <v>10.355</v>
      </c>
    </row>
    <row r="8725" spans="1:3" ht="15.6" x14ac:dyDescent="0.3">
      <c r="A8725" s="116">
        <v>45654</v>
      </c>
      <c r="B8725" s="104">
        <v>11</v>
      </c>
      <c r="C8725" s="226">
        <v>9.9269999999999996</v>
      </c>
    </row>
    <row r="8726" spans="1:3" ht="15.6" x14ac:dyDescent="0.3">
      <c r="A8726" s="116">
        <v>45654</v>
      </c>
      <c r="B8726" s="104">
        <v>12</v>
      </c>
      <c r="C8726" s="226">
        <v>9.9559999999999995</v>
      </c>
    </row>
    <row r="8727" spans="1:3" ht="15.6" x14ac:dyDescent="0.3">
      <c r="A8727" s="116">
        <v>45654</v>
      </c>
      <c r="B8727" s="104">
        <v>13</v>
      </c>
      <c r="C8727" s="226">
        <v>9.3190000000000008</v>
      </c>
    </row>
    <row r="8728" spans="1:3" ht="15.6" x14ac:dyDescent="0.3">
      <c r="A8728" s="116">
        <v>45654</v>
      </c>
      <c r="B8728" s="104">
        <v>14</v>
      </c>
      <c r="C8728" s="226">
        <v>9.4730000000000008</v>
      </c>
    </row>
    <row r="8729" spans="1:3" ht="15.6" x14ac:dyDescent="0.3">
      <c r="A8729" s="116">
        <v>45654</v>
      </c>
      <c r="B8729" s="104">
        <v>15</v>
      </c>
      <c r="C8729" s="226">
        <v>9.548</v>
      </c>
    </row>
    <row r="8730" spans="1:3" ht="15.6" x14ac:dyDescent="0.3">
      <c r="A8730" s="116">
        <v>45654</v>
      </c>
      <c r="B8730" s="104">
        <v>16</v>
      </c>
      <c r="C8730" s="226">
        <v>9.6129999999999995</v>
      </c>
    </row>
    <row r="8731" spans="1:3" ht="15.6" x14ac:dyDescent="0.3">
      <c r="A8731" s="116">
        <v>45654</v>
      </c>
      <c r="B8731" s="104">
        <v>17</v>
      </c>
      <c r="C8731" s="226">
        <v>9.3460000000000001</v>
      </c>
    </row>
    <row r="8732" spans="1:3" ht="15.6" x14ac:dyDescent="0.3">
      <c r="A8732" s="116">
        <v>45654</v>
      </c>
      <c r="B8732" s="104">
        <v>18</v>
      </c>
      <c r="C8732" s="226">
        <v>9.1999999999999993</v>
      </c>
    </row>
    <row r="8733" spans="1:3" ht="15.6" x14ac:dyDescent="0.3">
      <c r="A8733" s="116">
        <v>45654</v>
      </c>
      <c r="B8733" s="104">
        <v>19</v>
      </c>
      <c r="C8733" s="226">
        <v>9.3109999999999999</v>
      </c>
    </row>
    <row r="8734" spans="1:3" ht="15.6" x14ac:dyDescent="0.3">
      <c r="A8734" s="116">
        <v>45654</v>
      </c>
      <c r="B8734" s="104">
        <v>20</v>
      </c>
      <c r="C8734" s="226">
        <v>9.3979999999999997</v>
      </c>
    </row>
    <row r="8735" spans="1:3" ht="15.6" x14ac:dyDescent="0.3">
      <c r="A8735" s="116">
        <v>45654</v>
      </c>
      <c r="B8735" s="104">
        <v>21</v>
      </c>
      <c r="C8735" s="226">
        <v>9.2219999999999995</v>
      </c>
    </row>
    <row r="8736" spans="1:3" ht="15.6" x14ac:dyDescent="0.3">
      <c r="A8736" s="116">
        <v>45654</v>
      </c>
      <c r="B8736" s="104">
        <v>22</v>
      </c>
      <c r="C8736" s="226">
        <v>9.7910000000000004</v>
      </c>
    </row>
    <row r="8737" spans="1:3" ht="15.6" x14ac:dyDescent="0.3">
      <c r="A8737" s="116">
        <v>45654</v>
      </c>
      <c r="B8737" s="104">
        <v>23</v>
      </c>
      <c r="C8737" s="226">
        <v>9.5909999999999993</v>
      </c>
    </row>
    <row r="8738" spans="1:3" ht="15.6" x14ac:dyDescent="0.3">
      <c r="A8738" s="116">
        <v>45654</v>
      </c>
      <c r="B8738" s="104">
        <v>24</v>
      </c>
      <c r="C8738" s="226">
        <v>9.52</v>
      </c>
    </row>
    <row r="8739" spans="1:3" ht="15.6" x14ac:dyDescent="0.3">
      <c r="A8739" s="116">
        <v>45655</v>
      </c>
      <c r="B8739" s="104">
        <v>1</v>
      </c>
      <c r="C8739" s="226">
        <v>9.4019999999999992</v>
      </c>
    </row>
    <row r="8740" spans="1:3" ht="15.6" x14ac:dyDescent="0.3">
      <c r="A8740" s="116">
        <v>45655</v>
      </c>
      <c r="B8740" s="104">
        <v>2</v>
      </c>
      <c r="C8740" s="226">
        <v>9.8829999999999991</v>
      </c>
    </row>
    <row r="8741" spans="1:3" ht="15.6" x14ac:dyDescent="0.3">
      <c r="A8741" s="116">
        <v>45655</v>
      </c>
      <c r="B8741" s="104">
        <v>3</v>
      </c>
      <c r="C8741" s="226">
        <v>9.24</v>
      </c>
    </row>
    <row r="8742" spans="1:3" ht="15.6" x14ac:dyDescent="0.3">
      <c r="A8742" s="116">
        <v>45655</v>
      </c>
      <c r="B8742" s="104">
        <v>4</v>
      </c>
      <c r="C8742" s="226">
        <v>8.92</v>
      </c>
    </row>
    <row r="8743" spans="1:3" ht="15.6" x14ac:dyDescent="0.3">
      <c r="A8743" s="116">
        <v>45655</v>
      </c>
      <c r="B8743" s="104">
        <v>5</v>
      </c>
      <c r="C8743" s="226">
        <v>9.1310000000000002</v>
      </c>
    </row>
    <row r="8744" spans="1:3" ht="15.6" x14ac:dyDescent="0.3">
      <c r="A8744" s="116">
        <v>45655</v>
      </c>
      <c r="B8744" s="104">
        <v>6</v>
      </c>
      <c r="C8744" s="226">
        <v>9.6419999999999995</v>
      </c>
    </row>
    <row r="8745" spans="1:3" ht="15.6" x14ac:dyDescent="0.3">
      <c r="A8745" s="116">
        <v>45655</v>
      </c>
      <c r="B8745" s="104">
        <v>7</v>
      </c>
      <c r="C8745" s="226">
        <v>9.8580000000000005</v>
      </c>
    </row>
    <row r="8746" spans="1:3" ht="15.6" x14ac:dyDescent="0.3">
      <c r="A8746" s="116">
        <v>45655</v>
      </c>
      <c r="B8746" s="104">
        <v>8</v>
      </c>
      <c r="C8746" s="226">
        <v>9.7129999999999992</v>
      </c>
    </row>
    <row r="8747" spans="1:3" ht="15.6" x14ac:dyDescent="0.3">
      <c r="A8747" s="116">
        <v>45655</v>
      </c>
      <c r="B8747" s="104">
        <v>9</v>
      </c>
      <c r="C8747" s="226">
        <v>9.5630000000000006</v>
      </c>
    </row>
    <row r="8748" spans="1:3" ht="15.6" x14ac:dyDescent="0.3">
      <c r="A8748" s="116">
        <v>45655</v>
      </c>
      <c r="B8748" s="104">
        <v>10</v>
      </c>
      <c r="C8748" s="226">
        <v>9.6430000000000007</v>
      </c>
    </row>
    <row r="8749" spans="1:3" ht="15.6" x14ac:dyDescent="0.3">
      <c r="A8749" s="116">
        <v>45655</v>
      </c>
      <c r="B8749" s="104">
        <v>11</v>
      </c>
      <c r="C8749" s="226">
        <v>9.7379999999999995</v>
      </c>
    </row>
    <row r="8750" spans="1:3" ht="15.6" x14ac:dyDescent="0.3">
      <c r="A8750" s="116">
        <v>45655</v>
      </c>
      <c r="B8750" s="104">
        <v>12</v>
      </c>
      <c r="C8750" s="226">
        <v>9.7010000000000005</v>
      </c>
    </row>
    <row r="8751" spans="1:3" ht="15.6" x14ac:dyDescent="0.3">
      <c r="A8751" s="116">
        <v>45655</v>
      </c>
      <c r="B8751" s="104">
        <v>13</v>
      </c>
      <c r="C8751" s="226">
        <v>9.1620000000000008</v>
      </c>
    </row>
    <row r="8752" spans="1:3" ht="15.6" x14ac:dyDescent="0.3">
      <c r="A8752" s="116">
        <v>45655</v>
      </c>
      <c r="B8752" s="104">
        <v>14</v>
      </c>
      <c r="C8752" s="226">
        <v>10.093999999999999</v>
      </c>
    </row>
    <row r="8753" spans="1:3" ht="15.6" x14ac:dyDescent="0.3">
      <c r="A8753" s="116">
        <v>45655</v>
      </c>
      <c r="B8753" s="104">
        <v>15</v>
      </c>
      <c r="C8753" s="226">
        <v>10.121</v>
      </c>
    </row>
    <row r="8754" spans="1:3" ht="15.6" x14ac:dyDescent="0.3">
      <c r="A8754" s="116">
        <v>45655</v>
      </c>
      <c r="B8754" s="104">
        <v>16</v>
      </c>
      <c r="C8754" s="226">
        <v>10.553000000000001</v>
      </c>
    </row>
    <row r="8755" spans="1:3" ht="15.6" x14ac:dyDescent="0.3">
      <c r="A8755" s="116">
        <v>45655</v>
      </c>
      <c r="B8755" s="104">
        <v>17</v>
      </c>
      <c r="C8755" s="226">
        <v>10.436999999999999</v>
      </c>
    </row>
    <row r="8756" spans="1:3" ht="15.6" x14ac:dyDescent="0.3">
      <c r="A8756" s="116">
        <v>45655</v>
      </c>
      <c r="B8756" s="104">
        <v>18</v>
      </c>
      <c r="C8756" s="226">
        <v>10.615</v>
      </c>
    </row>
    <row r="8757" spans="1:3" ht="15.6" x14ac:dyDescent="0.3">
      <c r="A8757" s="116">
        <v>45655</v>
      </c>
      <c r="B8757" s="104">
        <v>19</v>
      </c>
      <c r="C8757" s="226">
        <v>11.058999999999999</v>
      </c>
    </row>
    <row r="8758" spans="1:3" ht="15.6" x14ac:dyDescent="0.3">
      <c r="A8758" s="116">
        <v>45655</v>
      </c>
      <c r="B8758" s="104">
        <v>20</v>
      </c>
      <c r="C8758" s="226">
        <v>11.846</v>
      </c>
    </row>
    <row r="8759" spans="1:3" ht="15.6" x14ac:dyDescent="0.3">
      <c r="A8759" s="116">
        <v>45655</v>
      </c>
      <c r="B8759" s="104">
        <v>21</v>
      </c>
      <c r="C8759" s="226">
        <v>11.956</v>
      </c>
    </row>
    <row r="8760" spans="1:3" ht="15.6" x14ac:dyDescent="0.3">
      <c r="A8760" s="116">
        <v>45655</v>
      </c>
      <c r="B8760" s="104">
        <v>22</v>
      </c>
      <c r="C8760" s="226">
        <v>12.381</v>
      </c>
    </row>
    <row r="8761" spans="1:3" ht="15.6" x14ac:dyDescent="0.3">
      <c r="A8761" s="116">
        <v>45655</v>
      </c>
      <c r="B8761" s="104">
        <v>23</v>
      </c>
      <c r="C8761" s="226">
        <v>12.095000000000001</v>
      </c>
    </row>
    <row r="8762" spans="1:3" ht="15.6" x14ac:dyDescent="0.3">
      <c r="A8762" s="116">
        <v>45655</v>
      </c>
      <c r="B8762" s="104">
        <v>24</v>
      </c>
      <c r="C8762" s="226">
        <v>12.183</v>
      </c>
    </row>
    <row r="8763" spans="1:3" ht="15.6" x14ac:dyDescent="0.3">
      <c r="A8763" s="116">
        <v>45656</v>
      </c>
      <c r="B8763" s="104">
        <v>1</v>
      </c>
      <c r="C8763" s="226">
        <v>12.041</v>
      </c>
    </row>
    <row r="8764" spans="1:3" ht="15.6" x14ac:dyDescent="0.3">
      <c r="A8764" s="116">
        <v>45656</v>
      </c>
      <c r="B8764" s="104">
        <v>2</v>
      </c>
      <c r="C8764" s="226">
        <v>12.879</v>
      </c>
    </row>
    <row r="8765" spans="1:3" ht="15.6" x14ac:dyDescent="0.3">
      <c r="A8765" s="116">
        <v>45656</v>
      </c>
      <c r="B8765" s="104">
        <v>3</v>
      </c>
      <c r="C8765" s="226">
        <v>12.356</v>
      </c>
    </row>
    <row r="8766" spans="1:3" ht="15.6" x14ac:dyDescent="0.3">
      <c r="A8766" s="116">
        <v>45656</v>
      </c>
      <c r="B8766" s="104">
        <v>4</v>
      </c>
      <c r="C8766" s="226">
        <v>13.448</v>
      </c>
    </row>
    <row r="8767" spans="1:3" ht="15.6" x14ac:dyDescent="0.3">
      <c r="A8767" s="116">
        <v>45656</v>
      </c>
      <c r="B8767" s="104">
        <v>5</v>
      </c>
      <c r="C8767" s="226">
        <v>12.930999999999999</v>
      </c>
    </row>
    <row r="8768" spans="1:3" ht="15.6" x14ac:dyDescent="0.3">
      <c r="A8768" s="116">
        <v>45656</v>
      </c>
      <c r="B8768" s="104">
        <v>6</v>
      </c>
      <c r="C8768" s="226">
        <v>13.326000000000001</v>
      </c>
    </row>
    <row r="8769" spans="1:3" ht="15.6" x14ac:dyDescent="0.3">
      <c r="A8769" s="116">
        <v>45656</v>
      </c>
      <c r="B8769" s="104">
        <v>7</v>
      </c>
      <c r="C8769" s="226">
        <v>13.917</v>
      </c>
    </row>
    <row r="8770" spans="1:3" ht="15.6" x14ac:dyDescent="0.3">
      <c r="A8770" s="116">
        <v>45656</v>
      </c>
      <c r="B8770" s="104">
        <v>8</v>
      </c>
      <c r="C8770" s="226">
        <v>13.959</v>
      </c>
    </row>
    <row r="8771" spans="1:3" ht="15.6" x14ac:dyDescent="0.3">
      <c r="A8771" s="116">
        <v>45656</v>
      </c>
      <c r="B8771" s="104">
        <v>9</v>
      </c>
      <c r="C8771" s="226">
        <v>13.718999999999999</v>
      </c>
    </row>
    <row r="8772" spans="1:3" ht="15.6" x14ac:dyDescent="0.3">
      <c r="A8772" s="116">
        <v>45656</v>
      </c>
      <c r="B8772" s="104">
        <v>10</v>
      </c>
      <c r="C8772" s="226">
        <v>13.968</v>
      </c>
    </row>
    <row r="8773" spans="1:3" ht="15.6" x14ac:dyDescent="0.3">
      <c r="A8773" s="116">
        <v>45656</v>
      </c>
      <c r="B8773" s="104">
        <v>11</v>
      </c>
      <c r="C8773" s="226">
        <v>14.53</v>
      </c>
    </row>
    <row r="8774" spans="1:3" ht="15.6" x14ac:dyDescent="0.3">
      <c r="A8774" s="116">
        <v>45656</v>
      </c>
      <c r="B8774" s="104">
        <v>12</v>
      </c>
      <c r="C8774" s="226">
        <v>14.7</v>
      </c>
    </row>
    <row r="8775" spans="1:3" ht="15.6" x14ac:dyDescent="0.3">
      <c r="A8775" s="116">
        <v>45656</v>
      </c>
      <c r="B8775" s="104">
        <v>13</v>
      </c>
      <c r="C8775" s="226">
        <v>14.766</v>
      </c>
    </row>
    <row r="8776" spans="1:3" ht="15.6" x14ac:dyDescent="0.3">
      <c r="A8776" s="116">
        <v>45656</v>
      </c>
      <c r="B8776" s="104">
        <v>14</v>
      </c>
      <c r="C8776" s="226">
        <v>15.461</v>
      </c>
    </row>
    <row r="8777" spans="1:3" ht="15.6" x14ac:dyDescent="0.3">
      <c r="A8777" s="116">
        <v>45656</v>
      </c>
      <c r="B8777" s="104">
        <v>15</v>
      </c>
      <c r="C8777" s="226">
        <v>14.747</v>
      </c>
    </row>
    <row r="8778" spans="1:3" ht="15.6" x14ac:dyDescent="0.3">
      <c r="A8778" s="116">
        <v>45656</v>
      </c>
      <c r="B8778" s="104">
        <v>16</v>
      </c>
      <c r="C8778" s="226">
        <v>14.414</v>
      </c>
    </row>
    <row r="8779" spans="1:3" ht="15.6" x14ac:dyDescent="0.3">
      <c r="A8779" s="116">
        <v>45656</v>
      </c>
      <c r="B8779" s="104">
        <v>17</v>
      </c>
      <c r="C8779" s="226">
        <v>14.837999999999999</v>
      </c>
    </row>
    <row r="8780" spans="1:3" ht="15.6" x14ac:dyDescent="0.3">
      <c r="A8780" s="116">
        <v>45656</v>
      </c>
      <c r="B8780" s="104">
        <v>18</v>
      </c>
      <c r="C8780" s="226">
        <v>15.237</v>
      </c>
    </row>
    <row r="8781" spans="1:3" ht="15.6" x14ac:dyDescent="0.3">
      <c r="A8781" s="116">
        <v>45656</v>
      </c>
      <c r="B8781" s="104">
        <v>19</v>
      </c>
      <c r="C8781" s="226">
        <v>15.254</v>
      </c>
    </row>
    <row r="8782" spans="1:3" ht="15.6" x14ac:dyDescent="0.3">
      <c r="A8782" s="116">
        <v>45656</v>
      </c>
      <c r="B8782" s="104">
        <v>20</v>
      </c>
      <c r="C8782" s="226">
        <v>15.198</v>
      </c>
    </row>
    <row r="8783" spans="1:3" ht="15.6" x14ac:dyDescent="0.3">
      <c r="A8783" s="116">
        <v>45656</v>
      </c>
      <c r="B8783" s="104">
        <v>21</v>
      </c>
      <c r="C8783" s="226">
        <v>15.412000000000001</v>
      </c>
    </row>
    <row r="8784" spans="1:3" ht="15.6" x14ac:dyDescent="0.3">
      <c r="A8784" s="116">
        <v>45656</v>
      </c>
      <c r="B8784" s="104">
        <v>22</v>
      </c>
      <c r="C8784" s="226">
        <v>15.478</v>
      </c>
    </row>
    <row r="8785" spans="1:3" ht="15.6" x14ac:dyDescent="0.3">
      <c r="A8785" s="116">
        <v>45656</v>
      </c>
      <c r="B8785" s="104">
        <v>23</v>
      </c>
      <c r="C8785" s="226">
        <v>15.314</v>
      </c>
    </row>
    <row r="8786" spans="1:3" ht="15.6" x14ac:dyDescent="0.3">
      <c r="A8786" s="116">
        <v>45656</v>
      </c>
      <c r="B8786" s="104">
        <v>24</v>
      </c>
      <c r="C8786" s="226">
        <v>16.5</v>
      </c>
    </row>
    <row r="8787" spans="1:3" ht="15.6" x14ac:dyDescent="0.3">
      <c r="A8787" s="116">
        <v>45657</v>
      </c>
      <c r="B8787" s="104">
        <v>1</v>
      </c>
      <c r="C8787" s="226">
        <v>15.585000000000001</v>
      </c>
    </row>
    <row r="8788" spans="1:3" ht="15.6" x14ac:dyDescent="0.3">
      <c r="A8788" s="116">
        <v>45657</v>
      </c>
      <c r="B8788" s="104">
        <v>2</v>
      </c>
      <c r="C8788" s="226">
        <v>15.47</v>
      </c>
    </row>
    <row r="8789" spans="1:3" ht="15.6" x14ac:dyDescent="0.3">
      <c r="A8789" s="116">
        <v>45657</v>
      </c>
      <c r="B8789" s="104">
        <v>3</v>
      </c>
      <c r="C8789" s="226">
        <v>14.815</v>
      </c>
    </row>
    <row r="8790" spans="1:3" ht="15.6" x14ac:dyDescent="0.3">
      <c r="A8790" s="116">
        <v>45657</v>
      </c>
      <c r="B8790" s="104">
        <v>4</v>
      </c>
      <c r="C8790" s="226">
        <v>14.887</v>
      </c>
    </row>
    <row r="8791" spans="1:3" ht="15.6" x14ac:dyDescent="0.3">
      <c r="A8791" s="116">
        <v>45657</v>
      </c>
      <c r="B8791" s="104">
        <v>5</v>
      </c>
      <c r="C8791" s="226">
        <v>13.25</v>
      </c>
    </row>
    <row r="8792" spans="1:3" ht="15.6" x14ac:dyDescent="0.3">
      <c r="A8792" s="116">
        <v>45657</v>
      </c>
      <c r="B8792" s="104">
        <v>6</v>
      </c>
      <c r="C8792" s="226">
        <v>11.792</v>
      </c>
    </row>
    <row r="8793" spans="1:3" ht="15.6" x14ac:dyDescent="0.3">
      <c r="A8793" s="116">
        <v>45657</v>
      </c>
      <c r="B8793" s="104">
        <v>7</v>
      </c>
      <c r="C8793" s="226">
        <v>11.855</v>
      </c>
    </row>
    <row r="8794" spans="1:3" ht="15.6" x14ac:dyDescent="0.3">
      <c r="A8794" s="116">
        <v>45657</v>
      </c>
      <c r="B8794" s="104">
        <v>8</v>
      </c>
      <c r="C8794" s="226">
        <v>11.853999999999999</v>
      </c>
    </row>
    <row r="8795" spans="1:3" ht="15.6" x14ac:dyDescent="0.3">
      <c r="A8795" s="116">
        <v>45657</v>
      </c>
      <c r="B8795" s="104">
        <v>9</v>
      </c>
      <c r="C8795" s="226">
        <v>11.444000000000001</v>
      </c>
    </row>
    <row r="8796" spans="1:3" ht="15.6" x14ac:dyDescent="0.3">
      <c r="A8796" s="116">
        <v>45657</v>
      </c>
      <c r="B8796" s="104">
        <v>10</v>
      </c>
      <c r="C8796" s="226">
        <v>11.347</v>
      </c>
    </row>
    <row r="8797" spans="1:3" ht="15.6" x14ac:dyDescent="0.3">
      <c r="A8797" s="116">
        <v>45657</v>
      </c>
      <c r="B8797" s="104">
        <v>11</v>
      </c>
      <c r="C8797" s="226">
        <v>11.75</v>
      </c>
    </row>
    <row r="8798" spans="1:3" ht="15.6" x14ac:dyDescent="0.3">
      <c r="A8798" s="116">
        <v>45657</v>
      </c>
      <c r="B8798" s="104">
        <v>12</v>
      </c>
      <c r="C8798" s="226">
        <v>11.064</v>
      </c>
    </row>
    <row r="8799" spans="1:3" ht="15.6" x14ac:dyDescent="0.3">
      <c r="A8799" s="116">
        <v>45657</v>
      </c>
      <c r="B8799" s="104">
        <v>13</v>
      </c>
      <c r="C8799" s="226">
        <v>10.211</v>
      </c>
    </row>
    <row r="8800" spans="1:3" ht="15.6" x14ac:dyDescent="0.3">
      <c r="A8800" s="116">
        <v>45657</v>
      </c>
      <c r="B8800" s="104">
        <v>14</v>
      </c>
      <c r="C8800" s="226">
        <v>10.259</v>
      </c>
    </row>
    <row r="8801" spans="1:3" ht="15.6" x14ac:dyDescent="0.3">
      <c r="A8801" s="116">
        <v>45657</v>
      </c>
      <c r="B8801" s="104">
        <v>15</v>
      </c>
      <c r="C8801" s="226">
        <v>9.6</v>
      </c>
    </row>
    <row r="8802" spans="1:3" ht="15.6" x14ac:dyDescent="0.3">
      <c r="A8802" s="116">
        <v>45657</v>
      </c>
      <c r="B8802" s="104">
        <v>16</v>
      </c>
      <c r="C8802" s="226">
        <v>9.35</v>
      </c>
    </row>
    <row r="8803" spans="1:3" ht="15.6" x14ac:dyDescent="0.3">
      <c r="A8803" s="116">
        <v>45657</v>
      </c>
      <c r="B8803" s="104">
        <v>17</v>
      </c>
      <c r="C8803" s="226">
        <v>8.8469999999999995</v>
      </c>
    </row>
    <row r="8804" spans="1:3" ht="15.6" x14ac:dyDescent="0.3">
      <c r="A8804" s="116">
        <v>45657</v>
      </c>
      <c r="B8804" s="104">
        <v>18</v>
      </c>
      <c r="C8804" s="226">
        <v>9.2919999999999998</v>
      </c>
    </row>
    <row r="8805" spans="1:3" ht="15.6" x14ac:dyDescent="0.3">
      <c r="A8805" s="116">
        <v>45657</v>
      </c>
      <c r="B8805" s="104">
        <v>19</v>
      </c>
      <c r="C8805" s="226">
        <v>9.0190000000000001</v>
      </c>
    </row>
    <row r="8806" spans="1:3" ht="15.6" x14ac:dyDescent="0.3">
      <c r="A8806" s="116">
        <v>45657</v>
      </c>
      <c r="B8806" s="104">
        <v>20</v>
      </c>
      <c r="C8806" s="226">
        <v>8.7349999999999994</v>
      </c>
    </row>
    <row r="8807" spans="1:3" ht="15.6" x14ac:dyDescent="0.3">
      <c r="A8807" s="116">
        <v>45657</v>
      </c>
      <c r="B8807" s="104">
        <v>21</v>
      </c>
      <c r="C8807" s="226">
        <v>8.7279999999999998</v>
      </c>
    </row>
    <row r="8808" spans="1:3" ht="15.6" x14ac:dyDescent="0.3">
      <c r="A8808" s="116">
        <v>45657</v>
      </c>
      <c r="B8808" s="104">
        <v>22</v>
      </c>
      <c r="C8808" s="226">
        <v>8.7590000000000003</v>
      </c>
    </row>
    <row r="8809" spans="1:3" ht="15.6" x14ac:dyDescent="0.3">
      <c r="A8809" s="116">
        <v>45657</v>
      </c>
      <c r="B8809" s="104">
        <v>23</v>
      </c>
      <c r="C8809" s="226">
        <v>7.3289999999999997</v>
      </c>
    </row>
    <row r="8810" spans="1:3" ht="15.6" x14ac:dyDescent="0.3">
      <c r="A8810" s="116">
        <v>45657</v>
      </c>
      <c r="B8810" s="104">
        <v>24</v>
      </c>
      <c r="C8810" s="226">
        <v>7.57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09765625" defaultRowHeight="13.8" x14ac:dyDescent="0.25"/>
  <cols>
    <col min="1" max="1" width="14.09765625" style="127" bestFit="1" customWidth="1"/>
    <col min="2" max="2" width="85" style="127" bestFit="1" customWidth="1"/>
    <col min="3" max="3" width="14.59765625" style="42" bestFit="1" customWidth="1"/>
    <col min="4" max="4" width="26.3984375" style="127" bestFit="1" customWidth="1"/>
    <col min="5" max="5" width="48.3984375" style="130" bestFit="1" customWidth="1"/>
    <col min="6" max="6" width="31.09765625" style="130" customWidth="1"/>
    <col min="7" max="7" width="16.59765625" style="130" bestFit="1" customWidth="1"/>
    <col min="8" max="8" width="21.3984375" style="130" bestFit="1" customWidth="1"/>
    <col min="9" max="9" width="19.09765625" style="127" bestFit="1" customWidth="1"/>
    <col min="10" max="10" width="26.59765625" style="127" bestFit="1" customWidth="1"/>
    <col min="11" max="11" width="26.59765625" style="127" customWidth="1"/>
    <col min="12" max="12" width="9.09765625" style="127" bestFit="1" customWidth="1"/>
    <col min="13" max="13" width="9.09765625" style="144" bestFit="1" customWidth="1"/>
    <col min="14" max="14" width="2.3984375" style="41" customWidth="1"/>
    <col min="15" max="17" width="23.09765625" style="41"/>
    <col min="18" max="18" width="23.09765625" style="143"/>
    <col min="19" max="143" width="23.09765625" style="41"/>
    <col min="144" max="16384" width="23.09765625" style="127"/>
  </cols>
  <sheetData>
    <row r="1" spans="1:143" s="41" customFormat="1" x14ac:dyDescent="0.3">
      <c r="A1" s="41" t="s">
        <v>0</v>
      </c>
      <c r="C1" s="3"/>
      <c r="E1" s="117"/>
      <c r="F1" s="117"/>
      <c r="G1" s="117"/>
      <c r="H1" s="117"/>
    </row>
    <row r="2" spans="1:143" s="41" customFormat="1" x14ac:dyDescent="0.3">
      <c r="A2" s="41" t="s">
        <v>1</v>
      </c>
      <c r="C2" s="3"/>
      <c r="E2" s="117"/>
      <c r="F2" s="117"/>
      <c r="G2" s="117"/>
      <c r="H2" s="117"/>
    </row>
    <row r="3" spans="1:143" s="118" customFormat="1" ht="15.75" customHeight="1" x14ac:dyDescent="0.3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3">
      <c r="A4" s="138" t="s">
        <v>262</v>
      </c>
      <c r="E4" s="117"/>
      <c r="F4" s="117"/>
      <c r="G4" s="117"/>
      <c r="H4" s="117"/>
    </row>
    <row r="5" spans="1:143" s="118" customFormat="1" ht="15.75" customHeight="1" x14ac:dyDescent="0.3">
      <c r="A5" s="41" t="s">
        <v>263</v>
      </c>
      <c r="E5" s="117"/>
      <c r="F5" s="117"/>
      <c r="G5" s="117"/>
      <c r="H5" s="117"/>
    </row>
    <row r="6" spans="1:143" s="118" customFormat="1" ht="15.75" customHeight="1" x14ac:dyDescent="0.3">
      <c r="A6" s="139" t="str">
        <f>'Admin Info'!B6</f>
        <v>Victorville Municipal Utilities Services</v>
      </c>
      <c r="E6" s="41"/>
      <c r="F6" s="117"/>
      <c r="G6" s="117"/>
      <c r="H6" s="117"/>
      <c r="L6" s="119"/>
    </row>
    <row r="7" spans="1:143" s="123" customFormat="1" ht="14.4" x14ac:dyDescent="0.3">
      <c r="A7" s="140"/>
      <c r="B7" s="121" t="s">
        <v>27</v>
      </c>
      <c r="C7" s="122"/>
      <c r="E7" s="124"/>
      <c r="F7" s="125"/>
      <c r="G7" s="125"/>
      <c r="H7" s="12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6" customFormat="1" ht="27.6" x14ac:dyDescent="0.3">
      <c r="A8" s="136" t="s">
        <v>264</v>
      </c>
      <c r="B8" s="136" t="s">
        <v>265</v>
      </c>
      <c r="C8" s="136" t="s">
        <v>266</v>
      </c>
      <c r="D8" s="136" t="s">
        <v>267</v>
      </c>
      <c r="E8" s="136" t="s">
        <v>268</v>
      </c>
      <c r="F8" s="136" t="s">
        <v>269</v>
      </c>
      <c r="G8" s="137" t="s">
        <v>270</v>
      </c>
      <c r="H8" s="137" t="s">
        <v>271</v>
      </c>
      <c r="I8" s="136" t="s">
        <v>272</v>
      </c>
      <c r="J8" s="136" t="s">
        <v>273</v>
      </c>
      <c r="K8" s="136" t="s">
        <v>274</v>
      </c>
      <c r="L8" s="136" t="s">
        <v>275</v>
      </c>
      <c r="M8" s="136" t="s">
        <v>276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x14ac:dyDescent="0.25">
      <c r="A9" s="127" t="str">
        <f>'S-2_SUPPLY'!A33</f>
        <v>6b</v>
      </c>
      <c r="B9" s="128" t="str">
        <f>'S-2_SUPPLY'!B33</f>
        <v>RE Gaskell West 2b (PV)</v>
      </c>
      <c r="C9" s="129"/>
      <c r="M9" s="127"/>
    </row>
    <row r="10" spans="1:143" x14ac:dyDescent="0.25">
      <c r="A10" s="127" t="str">
        <f>'S-2_SUPPLY'!A34</f>
        <v>6c</v>
      </c>
      <c r="B10" s="128" t="str">
        <f>'S-2_SUPPLY'!B34</f>
        <v>RE Gaskell West 2b (BESS)</v>
      </c>
      <c r="C10" s="129"/>
      <c r="M10" s="127"/>
    </row>
    <row r="11" spans="1:143" x14ac:dyDescent="0.25">
      <c r="A11" s="127" t="str">
        <f>'S-2_SUPPLY'!A35</f>
        <v>6d</v>
      </c>
      <c r="B11" s="128" t="str">
        <f>'S-2_SUPPLY'!B35</f>
        <v>Alta Mesa RP27 Wind Energy Center</v>
      </c>
      <c r="C11" s="131"/>
      <c r="M11" s="127"/>
    </row>
    <row r="12" spans="1:143" x14ac:dyDescent="0.25">
      <c r="B12" s="132"/>
      <c r="C12" s="131"/>
      <c r="M12" s="127"/>
    </row>
    <row r="13" spans="1:143" x14ac:dyDescent="0.25">
      <c r="A13" s="127" t="str">
        <f>'S-2_SUPPLY'!A38</f>
        <v>7b</v>
      </c>
      <c r="B13" s="132" t="str">
        <f>'S-2_SUPPLY'!B38</f>
        <v>Shell Energ North America</v>
      </c>
      <c r="C13" s="131"/>
      <c r="M13" s="127"/>
    </row>
    <row r="14" spans="1:143" x14ac:dyDescent="0.25">
      <c r="A14" s="127" t="str">
        <f>'S-2_SUPPLY'!A39</f>
        <v>7c</v>
      </c>
      <c r="B14" s="132" t="str">
        <f>'S-2_SUPPLY'!B39</f>
        <v xml:space="preserve">Constellation Energy Power </v>
      </c>
      <c r="C14" s="129"/>
      <c r="M14" s="127"/>
    </row>
    <row r="15" spans="1:143" s="134" customFormat="1" x14ac:dyDescent="0.25">
      <c r="A15" s="127" t="str">
        <f>'S-2_SUPPLY'!A40</f>
        <v>7d</v>
      </c>
      <c r="B15" s="132" t="str">
        <f>'S-2_SUPPLY'!B40</f>
        <v xml:space="preserve">NextEra Energy Marketing </v>
      </c>
      <c r="C15" s="133"/>
      <c r="E15" s="135"/>
      <c r="F15" s="135"/>
      <c r="G15" s="135"/>
      <c r="H15" s="135"/>
      <c r="M15" s="127"/>
      <c r="N15" s="41"/>
      <c r="O15" s="41"/>
      <c r="P15" s="41"/>
      <c r="Q15" s="41"/>
      <c r="R15" s="143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5">
      <c r="A16" s="127" t="str">
        <f>'S-2_SUPPLY'!A41</f>
        <v>7e</v>
      </c>
      <c r="B16" s="132">
        <f>'S-2_SUPPLY'!B41</f>
        <v>0</v>
      </c>
      <c r="C16" s="129"/>
      <c r="M16" s="127"/>
    </row>
    <row r="17" spans="2:18" s="41" customFormat="1" x14ac:dyDescent="0.25">
      <c r="B17" s="141"/>
      <c r="C17" s="142"/>
      <c r="E17" s="117"/>
      <c r="F17" s="117"/>
      <c r="G17" s="117"/>
      <c r="H17" s="117"/>
      <c r="R17" s="143"/>
    </row>
    <row r="18" spans="2:18" s="41" customFormat="1" x14ac:dyDescent="0.25">
      <c r="C18" s="142"/>
      <c r="E18" s="117"/>
      <c r="F18" s="117"/>
      <c r="G18" s="117"/>
      <c r="H18" s="117"/>
      <c r="R18" s="143"/>
    </row>
    <row r="19" spans="2:18" s="41" customFormat="1" ht="15.75" customHeight="1" x14ac:dyDescent="0.25">
      <c r="B19" s="139"/>
      <c r="C19" s="142"/>
      <c r="E19" s="117"/>
      <c r="F19" s="117"/>
      <c r="G19" s="117"/>
      <c r="H19" s="117"/>
      <c r="R19" s="143"/>
    </row>
    <row r="20" spans="2:18" s="41" customFormat="1" x14ac:dyDescent="0.25">
      <c r="C20" s="142"/>
      <c r="E20" s="117"/>
      <c r="F20" s="117"/>
      <c r="G20" s="117"/>
      <c r="H20" s="117"/>
      <c r="R20" s="143"/>
    </row>
    <row r="21" spans="2:18" s="41" customFormat="1" x14ac:dyDescent="0.25">
      <c r="C21" s="142"/>
      <c r="E21" s="117"/>
      <c r="F21" s="117"/>
      <c r="G21" s="117"/>
      <c r="H21" s="117"/>
      <c r="R21" s="143"/>
    </row>
    <row r="22" spans="2:18" s="41" customFormat="1" x14ac:dyDescent="0.25">
      <c r="C22" s="142"/>
      <c r="E22" s="117"/>
      <c r="F22" s="117"/>
      <c r="G22" s="117"/>
      <c r="H22" s="117"/>
      <c r="R22" s="143"/>
    </row>
    <row r="23" spans="2:18" s="41" customFormat="1" x14ac:dyDescent="0.25">
      <c r="C23" s="142"/>
      <c r="E23" s="117"/>
      <c r="F23" s="117"/>
      <c r="G23" s="117"/>
      <c r="H23" s="117"/>
      <c r="R23" s="143"/>
    </row>
    <row r="24" spans="2:18" s="41" customFormat="1" x14ac:dyDescent="0.25">
      <c r="C24" s="142"/>
      <c r="E24" s="117"/>
      <c r="F24" s="117"/>
      <c r="G24" s="117"/>
      <c r="H24" s="117"/>
      <c r="R24" s="143"/>
    </row>
    <row r="25" spans="2:18" s="41" customFormat="1" x14ac:dyDescent="0.25">
      <c r="C25" s="142"/>
      <c r="E25" s="117"/>
      <c r="F25" s="117"/>
      <c r="G25" s="117"/>
      <c r="H25" s="117"/>
      <c r="R25" s="143"/>
    </row>
    <row r="26" spans="2:18" s="41" customFormat="1" x14ac:dyDescent="0.25">
      <c r="C26" s="142"/>
      <c r="E26" s="117"/>
      <c r="F26" s="117"/>
      <c r="G26" s="117"/>
      <c r="H26" s="117"/>
      <c r="R26" s="143"/>
    </row>
    <row r="27" spans="2:18" s="41" customFormat="1" x14ac:dyDescent="0.25">
      <c r="C27" s="142"/>
      <c r="E27" s="117"/>
      <c r="F27" s="117"/>
      <c r="G27" s="117"/>
      <c r="H27" s="117"/>
      <c r="R27" s="143"/>
    </row>
    <row r="28" spans="2:18" s="41" customFormat="1" x14ac:dyDescent="0.25">
      <c r="C28" s="142"/>
      <c r="E28" s="117"/>
      <c r="F28" s="117"/>
      <c r="G28" s="117"/>
      <c r="H28" s="117"/>
      <c r="R28" s="143"/>
    </row>
    <row r="29" spans="2:18" s="41" customFormat="1" x14ac:dyDescent="0.25">
      <c r="C29" s="142"/>
      <c r="E29" s="117"/>
      <c r="F29" s="117"/>
      <c r="G29" s="117"/>
      <c r="H29" s="117"/>
      <c r="R29" s="143"/>
    </row>
    <row r="30" spans="2:18" s="41" customFormat="1" x14ac:dyDescent="0.25">
      <c r="C30" s="142"/>
      <c r="E30" s="117"/>
      <c r="F30" s="117"/>
      <c r="G30" s="117"/>
      <c r="H30" s="117"/>
      <c r="R30" s="143"/>
    </row>
    <row r="31" spans="2:18" s="41" customFormat="1" x14ac:dyDescent="0.25">
      <c r="C31" s="142"/>
      <c r="E31" s="117"/>
      <c r="F31" s="117"/>
      <c r="G31" s="117"/>
      <c r="H31" s="117"/>
      <c r="R31" s="143"/>
    </row>
    <row r="32" spans="2:18" s="41" customFormat="1" x14ac:dyDescent="0.25">
      <c r="C32" s="142"/>
      <c r="E32" s="117"/>
      <c r="F32" s="117"/>
      <c r="G32" s="117"/>
      <c r="H32" s="117"/>
      <c r="R32" s="143"/>
    </row>
    <row r="33" spans="3:18" s="41" customFormat="1" x14ac:dyDescent="0.25">
      <c r="C33" s="142"/>
      <c r="E33" s="117"/>
      <c r="F33" s="117"/>
      <c r="G33" s="117"/>
      <c r="H33" s="117"/>
      <c r="R33" s="143"/>
    </row>
    <row r="34" spans="3:18" s="41" customFormat="1" x14ac:dyDescent="0.25">
      <c r="C34" s="142"/>
      <c r="E34" s="117"/>
      <c r="F34" s="117"/>
      <c r="G34" s="117"/>
      <c r="H34" s="117"/>
      <c r="R34" s="143"/>
    </row>
    <row r="35" spans="3:18" s="41" customFormat="1" x14ac:dyDescent="0.25">
      <c r="C35" s="3"/>
      <c r="E35" s="117"/>
      <c r="F35" s="117"/>
      <c r="G35" s="117"/>
      <c r="H35" s="117"/>
      <c r="R35" s="143"/>
    </row>
    <row r="36" spans="3:18" s="41" customFormat="1" x14ac:dyDescent="0.25">
      <c r="C36" s="3"/>
      <c r="E36" s="117"/>
      <c r="F36" s="117"/>
      <c r="G36" s="117"/>
      <c r="H36" s="117"/>
      <c r="R36" s="143"/>
    </row>
    <row r="37" spans="3:18" s="41" customFormat="1" x14ac:dyDescent="0.25">
      <c r="C37" s="3"/>
      <c r="E37" s="117"/>
      <c r="F37" s="117"/>
      <c r="G37" s="117"/>
      <c r="H37" s="117"/>
      <c r="R37" s="143"/>
    </row>
    <row r="38" spans="3:18" s="41" customFormat="1" x14ac:dyDescent="0.25">
      <c r="C38" s="3"/>
      <c r="E38" s="117"/>
      <c r="F38" s="117"/>
      <c r="G38" s="117"/>
      <c r="H38" s="117"/>
      <c r="R38" s="143"/>
    </row>
    <row r="39" spans="3:18" s="41" customFormat="1" x14ac:dyDescent="0.25">
      <c r="C39" s="3"/>
      <c r="E39" s="117"/>
      <c r="F39" s="117"/>
      <c r="G39" s="117"/>
      <c r="H39" s="117"/>
      <c r="R39" s="143"/>
    </row>
    <row r="40" spans="3:18" s="41" customFormat="1" x14ac:dyDescent="0.25">
      <c r="C40" s="3"/>
      <c r="E40" s="117"/>
      <c r="F40" s="117"/>
      <c r="G40" s="117"/>
      <c r="H40" s="117"/>
      <c r="R40" s="143"/>
    </row>
    <row r="41" spans="3:18" s="41" customFormat="1" x14ac:dyDescent="0.25">
      <c r="C41" s="3"/>
      <c r="E41" s="117"/>
      <c r="F41" s="117"/>
      <c r="G41" s="117"/>
      <c r="H41" s="117"/>
      <c r="R41" s="143"/>
    </row>
    <row r="42" spans="3:18" s="41" customFormat="1" x14ac:dyDescent="0.25">
      <c r="C42" s="142"/>
      <c r="E42" s="117"/>
      <c r="F42" s="117"/>
      <c r="G42" s="117"/>
      <c r="H42" s="117"/>
      <c r="R42" s="143"/>
    </row>
    <row r="43" spans="3:18" s="41" customFormat="1" x14ac:dyDescent="0.25">
      <c r="C43" s="142"/>
      <c r="E43" s="117"/>
      <c r="F43" s="117"/>
      <c r="G43" s="117"/>
      <c r="H43" s="117"/>
      <c r="R43" s="143"/>
    </row>
    <row r="44" spans="3:18" s="41" customFormat="1" x14ac:dyDescent="0.25">
      <c r="C44" s="142"/>
      <c r="E44" s="117"/>
      <c r="F44" s="117"/>
      <c r="G44" s="117"/>
      <c r="H44" s="117"/>
      <c r="R44" s="143"/>
    </row>
    <row r="45" spans="3:18" s="41" customFormat="1" x14ac:dyDescent="0.25">
      <c r="C45" s="142"/>
      <c r="E45" s="117"/>
      <c r="F45" s="117"/>
      <c r="G45" s="117"/>
      <c r="H45" s="117"/>
      <c r="R45" s="143"/>
    </row>
    <row r="46" spans="3:18" s="41" customFormat="1" x14ac:dyDescent="0.25">
      <c r="C46" s="142"/>
      <c r="E46" s="117"/>
      <c r="F46" s="117"/>
      <c r="G46" s="117"/>
      <c r="H46" s="117"/>
      <c r="R46" s="143"/>
    </row>
    <row r="47" spans="3:18" s="41" customFormat="1" x14ac:dyDescent="0.25">
      <c r="C47" s="142"/>
      <c r="E47" s="117"/>
      <c r="F47" s="117"/>
      <c r="G47" s="117"/>
      <c r="H47" s="117"/>
      <c r="R47" s="143"/>
    </row>
    <row r="48" spans="3:18" s="41" customFormat="1" x14ac:dyDescent="0.25">
      <c r="C48" s="142"/>
      <c r="E48" s="117"/>
      <c r="F48" s="117"/>
      <c r="G48" s="117"/>
      <c r="H48" s="117"/>
      <c r="R48" s="1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2" t="s">
        <v>338</v>
      </c>
    </row>
    <row r="17" spans="3:5" x14ac:dyDescent="0.3">
      <c r="C17" s="1" t="s">
        <v>124</v>
      </c>
      <c r="E17" s="222" t="s">
        <v>339</v>
      </c>
    </row>
    <row r="18" spans="3:5" x14ac:dyDescent="0.3">
      <c r="C18" s="1" t="s">
        <v>279</v>
      </c>
      <c r="E18" s="222" t="s">
        <v>340</v>
      </c>
    </row>
    <row r="19" spans="3:5" x14ac:dyDescent="0.3">
      <c r="C19" s="1" t="s">
        <v>126</v>
      </c>
      <c r="E19" s="222" t="s">
        <v>341</v>
      </c>
    </row>
    <row r="20" spans="3:5" x14ac:dyDescent="0.3">
      <c r="C20" s="1" t="s">
        <v>114</v>
      </c>
      <c r="E20" s="222" t="s">
        <v>342</v>
      </c>
    </row>
    <row r="21" spans="3:5" x14ac:dyDescent="0.3">
      <c r="C21" s="1" t="s">
        <v>283</v>
      </c>
      <c r="E21" s="222" t="s">
        <v>343</v>
      </c>
    </row>
    <row r="22" spans="3:5" x14ac:dyDescent="0.3">
      <c r="C22" s="1" t="s">
        <v>285</v>
      </c>
      <c r="E22" s="222" t="s">
        <v>344</v>
      </c>
    </row>
    <row r="23" spans="3:5" x14ac:dyDescent="0.3">
      <c r="C23" s="1" t="s">
        <v>287</v>
      </c>
      <c r="E23" s="222" t="s">
        <v>345</v>
      </c>
    </row>
    <row r="24" spans="3:5" x14ac:dyDescent="0.3">
      <c r="C24" s="1" t="s">
        <v>289</v>
      </c>
      <c r="E24" s="222" t="s">
        <v>292</v>
      </c>
    </row>
    <row r="25" spans="3:5" x14ac:dyDescent="0.3">
      <c r="C25" s="1" t="s">
        <v>293</v>
      </c>
      <c r="E25" s="222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2025-11-12T22:46:28Z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