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empra-my.sharepoint.com/personal/klavers_socalgas_com/Documents/Desktop/CEC Spreadsheets/CEC To Submit/2025/"/>
    </mc:Choice>
  </mc:AlternateContent>
  <xr:revisionPtr revIDLastSave="0" documentId="8_{22397F7C-F528-4821-87A0-3E1CDB2BA990}" xr6:coauthVersionLast="47" xr6:coauthVersionMax="47" xr10:uidLastSave="{00000000-0000-0000-0000-000000000000}"/>
  <bookViews>
    <workbookView xWindow="-120" yWindow="-120" windowWidth="29040" windowHeight="15720" firstSheet="1" activeTab="1" xr2:uid="{567E691F-D1E4-4997-A2A3-C467A2EC0A6B}"/>
  </bookViews>
  <sheets>
    <sheet name="Declaration" sheetId="4" r:id="rId1"/>
    <sheet name="Underground Gas Storage Data"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0" i="3" l="1"/>
  <c r="D300" i="3" s="1"/>
  <c r="C209" i="3"/>
  <c r="C10" i="3"/>
  <c r="C118" i="3"/>
  <c r="D118" i="3" s="1"/>
  <c r="C119" i="3"/>
  <c r="D119" i="3" s="1"/>
  <c r="C120" i="3"/>
  <c r="D120" i="3" s="1"/>
  <c r="C121" i="3"/>
  <c r="D121" i="3" s="1"/>
  <c r="C122" i="3"/>
  <c r="D122" i="3" s="1"/>
  <c r="C123" i="3"/>
  <c r="D123" i="3" s="1"/>
  <c r="C124" i="3"/>
  <c r="D124" i="3" s="1"/>
  <c r="C125" i="3"/>
  <c r="D125" i="3" s="1"/>
  <c r="C126" i="3"/>
  <c r="D126" i="3" s="1"/>
  <c r="C127" i="3"/>
  <c r="D127" i="3" s="1"/>
  <c r="C128" i="3"/>
  <c r="D128" i="3" s="1"/>
  <c r="C129" i="3"/>
  <c r="D129" i="3" s="1"/>
  <c r="C130" i="3"/>
  <c r="D130" i="3" s="1"/>
  <c r="C131" i="3"/>
  <c r="D131" i="3" s="1"/>
  <c r="C132" i="3"/>
  <c r="D132" i="3" s="1"/>
  <c r="C133" i="3"/>
  <c r="D133" i="3" s="1"/>
  <c r="C134" i="3"/>
  <c r="D134" i="3" s="1"/>
  <c r="C135" i="3"/>
  <c r="D135" i="3" s="1"/>
  <c r="C136" i="3"/>
  <c r="D136" i="3" s="1"/>
  <c r="C137" i="3"/>
  <c r="D137" i="3" s="1"/>
  <c r="C138" i="3"/>
  <c r="D138" i="3" s="1"/>
  <c r="C139" i="3"/>
  <c r="D139" i="3" s="1"/>
  <c r="C140" i="3"/>
  <c r="D140" i="3" s="1"/>
  <c r="C141" i="3"/>
  <c r="D141" i="3" s="1"/>
  <c r="C142" i="3"/>
  <c r="D142" i="3" s="1"/>
  <c r="C143" i="3"/>
  <c r="D143" i="3" s="1"/>
  <c r="C144" i="3"/>
  <c r="D144" i="3" s="1"/>
  <c r="C145" i="3"/>
  <c r="D145" i="3" s="1"/>
  <c r="C146" i="3"/>
  <c r="D146" i="3" s="1"/>
  <c r="C147" i="3"/>
  <c r="D147" i="3" s="1"/>
  <c r="C148" i="3"/>
  <c r="D148" i="3" s="1"/>
  <c r="C28" i="3"/>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9" i="3"/>
  <c r="C210" i="3" l="1"/>
  <c r="D209" i="3"/>
  <c r="C149" i="3"/>
  <c r="C59" i="3"/>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26" i="4"/>
  <c r="D38" i="3"/>
  <c r="D39" i="3"/>
  <c r="D40" i="3"/>
  <c r="D41" i="3"/>
  <c r="D42" i="3"/>
  <c r="D43" i="3"/>
  <c r="D44" i="3"/>
  <c r="D45" i="3"/>
  <c r="D46" i="3"/>
  <c r="D47" i="3"/>
  <c r="D48" i="3"/>
  <c r="D49" i="3"/>
  <c r="D50" i="3"/>
  <c r="D51" i="3"/>
  <c r="D52" i="3"/>
  <c r="D53" i="3"/>
  <c r="D54" i="3"/>
  <c r="D55" i="3"/>
  <c r="D56" i="3"/>
  <c r="D57" i="3"/>
  <c r="D58" i="3"/>
  <c r="D62" i="3"/>
  <c r="C8" i="3"/>
  <c r="B10" i="3"/>
  <c r="B9" i="3"/>
  <c r="B8" i="3"/>
  <c r="B6" i="3"/>
  <c r="B5" i="3"/>
  <c r="B4" i="3"/>
  <c r="B3" i="3"/>
  <c r="B1" i="3"/>
  <c r="D34" i="3"/>
  <c r="D28" i="3"/>
  <c r="D29" i="3"/>
  <c r="D30" i="3"/>
  <c r="D31" i="3"/>
  <c r="D32" i="3"/>
  <c r="D33" i="3"/>
  <c r="D35" i="3"/>
  <c r="D36" i="3"/>
  <c r="D37" i="3"/>
  <c r="D27" i="3"/>
  <c r="C211" i="3" l="1"/>
  <c r="D210" i="3"/>
  <c r="D149" i="3"/>
  <c r="C150" i="3"/>
  <c r="D67" i="3"/>
  <c r="D66" i="3"/>
  <c r="D81" i="3"/>
  <c r="D77" i="3"/>
  <c r="D76" i="3"/>
  <c r="D60" i="3"/>
  <c r="D83" i="3"/>
  <c r="D59" i="3"/>
  <c r="D82" i="3"/>
  <c r="D78" i="3"/>
  <c r="D70" i="3"/>
  <c r="D85" i="3"/>
  <c r="D69" i="3"/>
  <c r="D61" i="3"/>
  <c r="D84" i="3"/>
  <c r="D68" i="3"/>
  <c r="D75" i="3"/>
  <c r="D74" i="3"/>
  <c r="D73" i="3"/>
  <c r="D65" i="3"/>
  <c r="D80" i="3"/>
  <c r="D72" i="3"/>
  <c r="D64" i="3"/>
  <c r="D79" i="3"/>
  <c r="D71" i="3"/>
  <c r="D63" i="3"/>
  <c r="D86" i="3"/>
  <c r="C212" i="3" l="1"/>
  <c r="D211" i="3"/>
  <c r="D150" i="3"/>
  <c r="C151" i="3"/>
  <c r="D87" i="3"/>
  <c r="C213" i="3" l="1"/>
  <c r="D212" i="3"/>
  <c r="D151" i="3"/>
  <c r="C152" i="3"/>
  <c r="D88" i="3"/>
  <c r="C214" i="3" l="1"/>
  <c r="D213" i="3"/>
  <c r="D152" i="3"/>
  <c r="C153" i="3"/>
  <c r="D89" i="3"/>
  <c r="C215" i="3" l="1"/>
  <c r="D214" i="3"/>
  <c r="D153" i="3"/>
  <c r="C154" i="3"/>
  <c r="D90" i="3"/>
  <c r="C216" i="3" l="1"/>
  <c r="D215" i="3"/>
  <c r="D154" i="3"/>
  <c r="C155" i="3"/>
  <c r="D91" i="3"/>
  <c r="C217" i="3" l="1"/>
  <c r="D216" i="3"/>
  <c r="D155" i="3"/>
  <c r="C156" i="3"/>
  <c r="D92" i="3"/>
  <c r="C218" i="3" l="1"/>
  <c r="D217" i="3"/>
  <c r="D156" i="3"/>
  <c r="C157" i="3"/>
  <c r="D93" i="3"/>
  <c r="C219" i="3" l="1"/>
  <c r="D218" i="3"/>
  <c r="D157" i="3"/>
  <c r="C158" i="3"/>
  <c r="D94" i="3"/>
  <c r="C220" i="3" l="1"/>
  <c r="D219" i="3"/>
  <c r="D158" i="3"/>
  <c r="C159" i="3"/>
  <c r="D95" i="3"/>
  <c r="C221" i="3" l="1"/>
  <c r="D220" i="3"/>
  <c r="D159" i="3"/>
  <c r="C160" i="3"/>
  <c r="D96" i="3"/>
  <c r="C222" i="3" l="1"/>
  <c r="D221" i="3"/>
  <c r="D160" i="3"/>
  <c r="C161" i="3"/>
  <c r="D97" i="3"/>
  <c r="C223" i="3" l="1"/>
  <c r="D222" i="3"/>
  <c r="D161" i="3"/>
  <c r="C162" i="3"/>
  <c r="D98" i="3"/>
  <c r="C224" i="3" l="1"/>
  <c r="D223" i="3"/>
  <c r="D162" i="3"/>
  <c r="C163" i="3"/>
  <c r="D99" i="3"/>
  <c r="C225" i="3" l="1"/>
  <c r="D224" i="3"/>
  <c r="D163" i="3"/>
  <c r="C164" i="3"/>
  <c r="D100" i="3"/>
  <c r="C226" i="3" l="1"/>
  <c r="D225" i="3"/>
  <c r="D164" i="3"/>
  <c r="C165" i="3"/>
  <c r="D101" i="3"/>
  <c r="C227" i="3" l="1"/>
  <c r="D226" i="3"/>
  <c r="D165" i="3"/>
  <c r="C166" i="3"/>
  <c r="D102" i="3"/>
  <c r="C228" i="3" l="1"/>
  <c r="D227" i="3"/>
  <c r="D166" i="3"/>
  <c r="C167" i="3"/>
  <c r="D103" i="3"/>
  <c r="C229" i="3" l="1"/>
  <c r="D228" i="3"/>
  <c r="D167" i="3"/>
  <c r="C168" i="3"/>
  <c r="D104" i="3"/>
  <c r="C230" i="3" l="1"/>
  <c r="D229" i="3"/>
  <c r="D168" i="3"/>
  <c r="C169" i="3"/>
  <c r="D105" i="3"/>
  <c r="C231" i="3" l="1"/>
  <c r="D230" i="3"/>
  <c r="D169" i="3"/>
  <c r="C170" i="3"/>
  <c r="D106" i="3"/>
  <c r="C232" i="3" l="1"/>
  <c r="D231" i="3"/>
  <c r="D170" i="3"/>
  <c r="C171" i="3"/>
  <c r="D107" i="3"/>
  <c r="C233" i="3" l="1"/>
  <c r="D232" i="3"/>
  <c r="D171" i="3"/>
  <c r="C172" i="3"/>
  <c r="D108" i="3"/>
  <c r="C234" i="3" l="1"/>
  <c r="D233" i="3"/>
  <c r="D172" i="3"/>
  <c r="C173" i="3"/>
  <c r="D109" i="3"/>
  <c r="C235" i="3" l="1"/>
  <c r="D234" i="3"/>
  <c r="D173" i="3"/>
  <c r="C174" i="3"/>
  <c r="D110" i="3"/>
  <c r="C236" i="3" l="1"/>
  <c r="D235" i="3"/>
  <c r="D174" i="3"/>
  <c r="C175" i="3"/>
  <c r="D111" i="3"/>
  <c r="C237" i="3" l="1"/>
  <c r="D236" i="3"/>
  <c r="D175" i="3"/>
  <c r="C176" i="3"/>
  <c r="D112" i="3"/>
  <c r="C238" i="3" l="1"/>
  <c r="D237" i="3"/>
  <c r="D176" i="3"/>
  <c r="C177" i="3"/>
  <c r="D113" i="3"/>
  <c r="C239" i="3" l="1"/>
  <c r="D238" i="3"/>
  <c r="D177" i="3"/>
  <c r="C178" i="3"/>
  <c r="D114" i="3"/>
  <c r="C240" i="3" l="1"/>
  <c r="D239" i="3"/>
  <c r="D178" i="3"/>
  <c r="C179" i="3"/>
  <c r="D115" i="3"/>
  <c r="C241" i="3" l="1"/>
  <c r="D240" i="3"/>
  <c r="D179" i="3"/>
  <c r="C180" i="3"/>
  <c r="D116" i="3"/>
  <c r="C242" i="3" l="1"/>
  <c r="D241" i="3"/>
  <c r="D180" i="3"/>
  <c r="C181" i="3"/>
  <c r="D117" i="3"/>
  <c r="C243" i="3" l="1"/>
  <c r="D242" i="3"/>
  <c r="D181" i="3"/>
  <c r="C182" i="3"/>
  <c r="C244" i="3" l="1"/>
  <c r="D243" i="3"/>
  <c r="D182" i="3"/>
  <c r="C183" i="3"/>
  <c r="C245" i="3" l="1"/>
  <c r="D244" i="3"/>
  <c r="D183" i="3"/>
  <c r="C184" i="3"/>
  <c r="C246" i="3" l="1"/>
  <c r="D245" i="3"/>
  <c r="D184" i="3"/>
  <c r="C185" i="3"/>
  <c r="C247" i="3" l="1"/>
  <c r="D246" i="3"/>
  <c r="D185" i="3"/>
  <c r="C186" i="3"/>
  <c r="C248" i="3" l="1"/>
  <c r="D247" i="3"/>
  <c r="D186" i="3"/>
  <c r="C187" i="3"/>
  <c r="C249" i="3" l="1"/>
  <c r="D248" i="3"/>
  <c r="D187" i="3"/>
  <c r="C188" i="3"/>
  <c r="C250" i="3" l="1"/>
  <c r="D249" i="3"/>
  <c r="D188" i="3"/>
  <c r="C189" i="3"/>
  <c r="C251" i="3" l="1"/>
  <c r="D250" i="3"/>
  <c r="D189" i="3"/>
  <c r="C190" i="3"/>
  <c r="C252" i="3" l="1"/>
  <c r="D251" i="3"/>
  <c r="D190" i="3"/>
  <c r="C191" i="3"/>
  <c r="C253" i="3" l="1"/>
  <c r="D252" i="3"/>
  <c r="D191" i="3"/>
  <c r="C192" i="3"/>
  <c r="C254" i="3" l="1"/>
  <c r="D253" i="3"/>
  <c r="D192" i="3"/>
  <c r="C193" i="3"/>
  <c r="C255" i="3" l="1"/>
  <c r="D254" i="3"/>
  <c r="D193" i="3"/>
  <c r="C194" i="3"/>
  <c r="C256" i="3" l="1"/>
  <c r="D255" i="3"/>
  <c r="D194" i="3"/>
  <c r="C195" i="3"/>
  <c r="C257" i="3" l="1"/>
  <c r="D256" i="3"/>
  <c r="D195" i="3"/>
  <c r="C196" i="3"/>
  <c r="C258" i="3" l="1"/>
  <c r="D257" i="3"/>
  <c r="D196" i="3"/>
  <c r="C197" i="3"/>
  <c r="C259" i="3" l="1"/>
  <c r="D258" i="3"/>
  <c r="D197" i="3"/>
  <c r="C198" i="3"/>
  <c r="C260" i="3" l="1"/>
  <c r="D259" i="3"/>
  <c r="D198" i="3"/>
  <c r="C199" i="3"/>
  <c r="C261" i="3" l="1"/>
  <c r="D260" i="3"/>
  <c r="D199" i="3"/>
  <c r="C200" i="3"/>
  <c r="C262" i="3" l="1"/>
  <c r="D261" i="3"/>
  <c r="D200" i="3"/>
  <c r="C201" i="3"/>
  <c r="C263" i="3" l="1"/>
  <c r="D262" i="3"/>
  <c r="D201" i="3"/>
  <c r="C202" i="3"/>
  <c r="C264" i="3" l="1"/>
  <c r="D263" i="3"/>
  <c r="D202" i="3"/>
  <c r="C203" i="3"/>
  <c r="C265" i="3" l="1"/>
  <c r="D264" i="3"/>
  <c r="D203" i="3"/>
  <c r="C204" i="3"/>
  <c r="C266" i="3" l="1"/>
  <c r="D265" i="3"/>
  <c r="D204" i="3"/>
  <c r="C205" i="3"/>
  <c r="C267" i="3" l="1"/>
  <c r="D266" i="3"/>
  <c r="D205" i="3"/>
  <c r="C206" i="3"/>
  <c r="C268" i="3" l="1"/>
  <c r="D267" i="3"/>
  <c r="D206" i="3"/>
  <c r="C207" i="3"/>
  <c r="C269" i="3" l="1"/>
  <c r="D268" i="3"/>
  <c r="D207" i="3"/>
  <c r="C208" i="3"/>
  <c r="D208" i="3" s="1"/>
  <c r="C270" i="3" l="1"/>
  <c r="D269" i="3"/>
  <c r="C271" i="3" l="1"/>
  <c r="D270" i="3"/>
  <c r="C272" i="3" l="1"/>
  <c r="D271" i="3"/>
  <c r="C273" i="3" l="1"/>
  <c r="D272" i="3"/>
  <c r="C274" i="3" l="1"/>
  <c r="D273" i="3"/>
  <c r="C275" i="3" l="1"/>
  <c r="D274" i="3"/>
  <c r="C276" i="3" l="1"/>
  <c r="D275" i="3"/>
  <c r="C277" i="3" l="1"/>
  <c r="D276" i="3"/>
  <c r="C278" i="3" l="1"/>
  <c r="D277" i="3"/>
  <c r="C279" i="3" l="1"/>
  <c r="D278" i="3"/>
  <c r="C280" i="3" l="1"/>
  <c r="D279" i="3"/>
  <c r="C281" i="3" l="1"/>
  <c r="D280" i="3"/>
  <c r="C282" i="3" l="1"/>
  <c r="D281" i="3"/>
  <c r="C283" i="3" l="1"/>
  <c r="D282" i="3"/>
  <c r="C284" i="3" l="1"/>
  <c r="D283" i="3"/>
  <c r="C285" i="3" l="1"/>
  <c r="D284" i="3"/>
  <c r="C286" i="3" l="1"/>
  <c r="D285" i="3"/>
  <c r="C287" i="3" l="1"/>
  <c r="D286" i="3"/>
  <c r="C288" i="3" l="1"/>
  <c r="D287" i="3"/>
  <c r="C289" i="3" l="1"/>
  <c r="D288" i="3"/>
  <c r="C290" i="3" l="1"/>
  <c r="D289" i="3"/>
  <c r="C291" i="3" l="1"/>
  <c r="D290" i="3"/>
  <c r="C292" i="3" l="1"/>
  <c r="D291" i="3"/>
  <c r="C293" i="3" l="1"/>
  <c r="D292" i="3"/>
  <c r="C294" i="3" l="1"/>
  <c r="D293" i="3"/>
  <c r="C295" i="3" l="1"/>
  <c r="D294" i="3"/>
  <c r="C296" i="3" l="1"/>
  <c r="D295" i="3"/>
  <c r="C297" i="3" l="1"/>
  <c r="D296" i="3"/>
  <c r="C298" i="3" l="1"/>
  <c r="D297" i="3"/>
  <c r="C299" i="3" l="1"/>
  <c r="D299" i="3" s="1"/>
  <c r="D298" i="3"/>
</calcChain>
</file>

<file path=xl/sharedStrings.xml><?xml version="1.0" encoding="utf-8"?>
<sst xmlns="http://schemas.openxmlformats.org/spreadsheetml/2006/main" count="71" uniqueCount="58">
  <si>
    <t xml:space="preserve">State of California </t>
  </si>
  <si>
    <t>California Energy Commission</t>
  </si>
  <si>
    <t>FORM CEC-1314 UNDERGROUND GAS STORAGE DATA</t>
  </si>
  <si>
    <t>(issued 3/2023)</t>
  </si>
  <si>
    <t xml:space="preserve">  </t>
  </si>
  <si>
    <t>Storage Field Name</t>
  </si>
  <si>
    <t>Aliso Canyon</t>
  </si>
  <si>
    <t>Company Name</t>
  </si>
  <si>
    <t>Southern California Gas Company</t>
  </si>
  <si>
    <t>Name</t>
  </si>
  <si>
    <t>Thomas D. McMahon</t>
  </si>
  <si>
    <t>Title</t>
  </si>
  <si>
    <t>Director - Underground Storage</t>
  </si>
  <si>
    <t>E-mail</t>
  </si>
  <si>
    <t>tmcmahon@socalgas.com</t>
  </si>
  <si>
    <t>Telephone</t>
  </si>
  <si>
    <t>(714) 273-4553</t>
  </si>
  <si>
    <t>Address</t>
  </si>
  <si>
    <t>12801 Tampa Avenue</t>
  </si>
  <si>
    <t>Address 2</t>
  </si>
  <si>
    <t>City</t>
  </si>
  <si>
    <t>Northridge</t>
  </si>
  <si>
    <t>State</t>
  </si>
  <si>
    <t>CA</t>
  </si>
  <si>
    <t>Zip</t>
  </si>
  <si>
    <t>91326</t>
  </si>
  <si>
    <t>Beginning Reporting Date  (mm/dd/yy)</t>
  </si>
  <si>
    <t>Ending Reporting Date (mm/dd/yy)</t>
  </si>
  <si>
    <t>Date Form Submitted (mm/dd/yy)</t>
  </si>
  <si>
    <r>
      <rPr>
        <b/>
        <sz val="12"/>
        <color rgb="FF000000"/>
        <rFont val="Arial"/>
        <family val="2"/>
      </rPr>
      <t>Please Review, Sign, and Date the Following Declaration:</t>
    </r>
    <r>
      <rPr>
        <sz val="12"/>
        <color rgb="FF000000"/>
        <rFont val="Arial"/>
        <family val="2"/>
      </rPr>
      <t xml:space="preserve"> I certify under the penalty of perjury of the laws of the State of California that I am authorized by the company named above</t>
    </r>
    <r>
      <rPr>
        <b/>
        <sz val="12"/>
        <color rgb="FF0070C0"/>
        <rFont val="Arial"/>
        <family val="2"/>
      </rPr>
      <t xml:space="preserve"> </t>
    </r>
    <r>
      <rPr>
        <sz val="12"/>
        <color rgb="FF000000"/>
        <rFont val="Arial"/>
        <family val="2"/>
      </rPr>
      <t>to submit the enclosed report. This report fulfills the requirement for CCR, Title 20, Section 1314 (c) and Section 1314 (d) for the period with the beginning and end dates listed above. The matters contained in this report are, to the best of my knowledge and belief and based on diligent investigation, true, accurate, complete and in compliance with these regulations.</t>
    </r>
  </si>
  <si>
    <t>___________________________________Director - Underground Storage</t>
  </si>
  <si>
    <r>
      <t xml:space="preserve">Signed </t>
    </r>
    <r>
      <rPr>
        <b/>
        <sz val="11"/>
        <color rgb="FF0070C0"/>
        <rFont val="Arial"/>
        <family val="2"/>
      </rPr>
      <t>Name, Position Title</t>
    </r>
    <r>
      <rPr>
        <sz val="11"/>
        <color rgb="FF0070C0"/>
        <rFont val="Arial"/>
        <family val="2"/>
      </rPr>
      <t xml:space="preserve">                                       Date of Submittal</t>
    </r>
  </si>
  <si>
    <t xml:space="preserve">How and Where to file the CEC-1314 Form and the Confidentiality Attestation: </t>
  </si>
  <si>
    <t xml:space="preserve">Owners of underground gas storage projects are required to use the CEC’s e-filing system to submit Form CEC-1314 and the confidentiality attestation (for information on the confidentiality attestation, please see page 3 of the Instructions for Form CEC-1314 – Underground Gas Storage Data). Please submit the Form CEC-1314 in an Excel Workbook format and the confidentiality attestation in a PDF format. A user’s guide to the CEC’s e-filing system is posted at http://www.energy.ca.gov/e-filing/.  Registration is necessary if this is the first time documents are uploaded. After completing registration, log in and select ”22-OII-02” from the drop-down menu. Links to the e-filing system are provided on each proceeding’s web page under the link Submit e-filing.  Once registration is complete, to submit a confidential filing, click Quick Actions on the DASHBOARD and select Submit Confidential e-filing from the dropdown menu. The attestation needs to be uploaded first, followed by the Form CEC-1314. When naming attached files, please include the name of the Storage Field in the filenames.  For more information on the Order Instituting Informational Proceeding on Gas Decarbonization (Docket No. 02-OII-02), please go to this link: https://www.energy.ca.gov/proceedings/energy-commission-proceedings/order-instituting-informational-proceeding-gas. </t>
  </si>
  <si>
    <t xml:space="preserve"> </t>
  </si>
  <si>
    <t>Please Fill Out the Information Below</t>
  </si>
  <si>
    <t>Reservoir Name</t>
  </si>
  <si>
    <t>Location County</t>
  </si>
  <si>
    <t>Los Angeles</t>
  </si>
  <si>
    <t>Type of Facility (Aquifer, Depleted Field or Salt Formation)</t>
  </si>
  <si>
    <t>Depleted Field</t>
  </si>
  <si>
    <t>Field Status (Active or Inactive)</t>
  </si>
  <si>
    <t>Active</t>
  </si>
  <si>
    <t xml:space="preserve">If Field Status is Inactive, Please Explain </t>
  </si>
  <si>
    <t>n/a</t>
  </si>
  <si>
    <t>Working Gas Capacity (Mcf)</t>
  </si>
  <si>
    <t>Total Storage Field Capacity (Mcf)</t>
  </si>
  <si>
    <t>Maximum Deliverability (Mcf/day)</t>
  </si>
  <si>
    <t>Please Provide the Information Below For Each Day Of The Reporting Period</t>
  </si>
  <si>
    <t>Report Day (Month, Day, and Year)</t>
  </si>
  <si>
    <t>Base Gas (Mcf)</t>
  </si>
  <si>
    <t>Working Gas (Mcf)</t>
  </si>
  <si>
    <t>Total Gas in Storage (Sum of Base and Working Gas in Mcf)</t>
  </si>
  <si>
    <t>Injections (Mcf)</t>
  </si>
  <si>
    <t>Withdrawals (Mcf)</t>
  </si>
  <si>
    <t>Adjustment</t>
  </si>
  <si>
    <t>Notes</t>
  </si>
  <si>
    <t>Month-end adjustment for blowdown and fuel-gas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</si>
</sst>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0;\-;@"/>
    <numFmt numFmtId="166" formatCode="_(* #,##0.0_);_(* \(#,##0.0\);_(* &quot;-&quot;??_);_(@_)"/>
    <numFmt numFmtId="167" formatCode="_(* #,##0_);_(* \(#,##0\);_(* &quot;-&quot;??_);_(@_)"/>
    <numFmt numFmtId="168" formatCode="mm/dd/yy;@"/>
  </numFmts>
  <fonts count="24" x14ac:knownFonts="1">
    <font>
      <sz val="11"/>
      <color theme="1"/>
      <name val="Calibri"/>
      <family val="2"/>
      <scheme val="minor"/>
    </font>
    <font>
      <sz val="15"/>
      <color theme="1"/>
      <name val="Arial"/>
      <family val="2"/>
    </font>
    <font>
      <sz val="10"/>
      <name val="Arial"/>
      <family val="2"/>
    </font>
    <font>
      <sz val="8"/>
      <name val="Calibri"/>
      <family val="2"/>
      <scheme val="minor"/>
    </font>
    <font>
      <sz val="11"/>
      <color rgb="FF000000"/>
      <name val="Arial"/>
      <family val="2"/>
    </font>
    <font>
      <b/>
      <sz val="10"/>
      <name val="Arial"/>
      <family val="2"/>
    </font>
    <font>
      <sz val="12"/>
      <name val="Arial"/>
      <family val="2"/>
    </font>
    <font>
      <b/>
      <sz val="12"/>
      <name val="Arial"/>
      <family val="2"/>
    </font>
    <font>
      <sz val="16"/>
      <color theme="1"/>
      <name val="Arial"/>
      <family val="2"/>
    </font>
    <font>
      <b/>
      <sz val="16"/>
      <color theme="1"/>
      <name val="Arial"/>
      <family val="2"/>
    </font>
    <font>
      <b/>
      <sz val="16"/>
      <name val="Arial"/>
      <family val="2"/>
    </font>
    <font>
      <b/>
      <sz val="24"/>
      <name val="Arial"/>
      <family val="2"/>
    </font>
    <font>
      <sz val="12"/>
      <name val="Tahoma"/>
      <family val="2"/>
    </font>
    <font>
      <u/>
      <sz val="11"/>
      <color theme="10"/>
      <name val="Calibri"/>
      <family val="2"/>
      <scheme val="minor"/>
    </font>
    <font>
      <sz val="12"/>
      <color rgb="FF000000"/>
      <name val="Arial"/>
      <family val="2"/>
    </font>
    <font>
      <b/>
      <sz val="12"/>
      <color rgb="FF000000"/>
      <name val="Arial"/>
      <family val="2"/>
    </font>
    <font>
      <b/>
      <sz val="12"/>
      <color rgb="FF0070C0"/>
      <name val="Arial"/>
      <family val="2"/>
    </font>
    <font>
      <sz val="11"/>
      <color rgb="FF0070C0"/>
      <name val="Arial"/>
      <family val="2"/>
    </font>
    <font>
      <b/>
      <sz val="11"/>
      <color rgb="FF0070C0"/>
      <name val="Arial"/>
      <family val="2"/>
    </font>
    <font>
      <sz val="10"/>
      <color rgb="FF0070C0"/>
      <name val="Arial"/>
      <family val="2"/>
    </font>
    <font>
      <sz val="16"/>
      <color theme="1"/>
      <name val="Arial"/>
      <family val="2"/>
    </font>
    <font>
      <sz val="16"/>
      <color rgb="FF000000"/>
      <name val="Arial"/>
      <family val="2"/>
    </font>
    <font>
      <u/>
      <sz val="16"/>
      <color theme="10"/>
      <name val="Calibri"/>
      <family val="2"/>
      <scheme val="minor"/>
    </font>
    <font>
      <sz val="14"/>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Fill="0" applyBorder="0"/>
    <xf numFmtId="0" fontId="13" fillId="0" borderId="0" applyNumberFormat="0" applyFill="0" applyBorder="0" applyAlignment="0" applyProtection="0"/>
  </cellStyleXfs>
  <cellXfs count="78">
    <xf numFmtId="0" fontId="0" fillId="0" borderId="0" xfId="0"/>
    <xf numFmtId="0" fontId="2" fillId="0" borderId="0" xfId="1" applyAlignment="1">
      <alignment wrapText="1"/>
    </xf>
    <xf numFmtId="0" fontId="2" fillId="0" borderId="0" xfId="1" applyAlignment="1">
      <alignment horizontal="left"/>
    </xf>
    <xf numFmtId="0" fontId="0" fillId="0" borderId="0" xfId="0" applyProtection="1">
      <protection locked="0"/>
    </xf>
    <xf numFmtId="0" fontId="1" fillId="0" borderId="0" xfId="0" applyFont="1"/>
    <xf numFmtId="0" fontId="4" fillId="0" borderId="0" xfId="0" applyFont="1" applyAlignment="1">
      <alignment horizontal="left" vertical="center" readingOrder="1"/>
    </xf>
    <xf numFmtId="0" fontId="1" fillId="0" borderId="1" xfId="0" applyFont="1" applyBorder="1" applyAlignment="1">
      <alignment wrapText="1"/>
    </xf>
    <xf numFmtId="14" fontId="0" fillId="0" borderId="0" xfId="0" applyNumberFormat="1" applyAlignment="1" applyProtection="1">
      <alignment horizontal="center" wrapText="1"/>
      <protection locked="0"/>
    </xf>
    <xf numFmtId="0" fontId="5" fillId="0" borderId="0" xfId="1" applyFont="1" applyFill="1" applyBorder="1" applyAlignment="1">
      <alignment horizontal="left" vertical="center" wrapText="1" indent="1"/>
    </xf>
    <xf numFmtId="0" fontId="2" fillId="0" borderId="0" xfId="1" applyFill="1" applyBorder="1" applyAlignment="1">
      <alignment horizontal="left" vertical="center" wrapText="1" indent="1"/>
    </xf>
    <xf numFmtId="0" fontId="5" fillId="0" borderId="0" xfId="1" applyFont="1" applyAlignment="1">
      <alignment horizontal="left" vertical="center" wrapText="1" indent="1"/>
    </xf>
    <xf numFmtId="14" fontId="2" fillId="0" borderId="0" xfId="1" applyNumberFormat="1" applyFill="1" applyBorder="1" applyAlignment="1">
      <alignment horizontal="left" vertical="center" wrapText="1" indent="1"/>
    </xf>
    <xf numFmtId="0" fontId="6" fillId="0" borderId="0" xfId="1" applyFont="1" applyFill="1" applyBorder="1" applyAlignment="1">
      <alignment horizontal="left" vertical="center" indent="2"/>
    </xf>
    <xf numFmtId="49" fontId="4" fillId="0" borderId="0" xfId="0" applyNumberFormat="1" applyFont="1" applyAlignment="1">
      <alignment horizontal="left" vertical="center" wrapText="1" readingOrder="1"/>
    </xf>
    <xf numFmtId="49" fontId="7" fillId="0" borderId="0" xfId="1" applyNumberFormat="1" applyFont="1" applyFill="1" applyBorder="1" applyAlignment="1">
      <alignment horizontal="left" vertical="center" wrapText="1" indent="1"/>
    </xf>
    <xf numFmtId="49" fontId="6" fillId="2" borderId="1" xfId="1" applyNumberFormat="1" applyFont="1" applyFill="1" applyBorder="1" applyAlignment="1" applyProtection="1">
      <alignment horizontal="left" vertical="center" wrapText="1" indent="1"/>
      <protection locked="0"/>
    </xf>
    <xf numFmtId="0" fontId="7" fillId="0" borderId="0" xfId="1" applyFont="1" applyFill="1" applyBorder="1" applyAlignment="1">
      <alignment horizontal="left" vertical="center" wrapText="1" indent="1"/>
    </xf>
    <xf numFmtId="0" fontId="8" fillId="0" borderId="0" xfId="0" applyFont="1"/>
    <xf numFmtId="14" fontId="8" fillId="0" borderId="0" xfId="0" applyNumberFormat="1" applyFont="1"/>
    <xf numFmtId="14" fontId="8" fillId="0" borderId="0" xfId="0" applyNumberFormat="1" applyFont="1" applyAlignment="1" applyProtection="1">
      <alignment horizontal="center" wrapText="1"/>
      <protection locked="0"/>
    </xf>
    <xf numFmtId="0" fontId="8" fillId="0" borderId="1" xfId="0" applyFont="1" applyBorder="1"/>
    <xf numFmtId="0" fontId="8" fillId="0" borderId="3" xfId="0" applyFont="1" applyBorder="1"/>
    <xf numFmtId="49" fontId="8" fillId="0" borderId="1" xfId="0" applyNumberFormat="1" applyFont="1" applyBorder="1"/>
    <xf numFmtId="14" fontId="6" fillId="0" borderId="0" xfId="1" applyNumberFormat="1" applyFont="1" applyFill="1" applyBorder="1" applyAlignment="1" applyProtection="1">
      <alignment horizontal="left" vertical="center" wrapText="1" indent="1"/>
      <protection locked="0"/>
    </xf>
    <xf numFmtId="14" fontId="8" fillId="2" borderId="1" xfId="0" applyNumberFormat="1" applyFont="1" applyFill="1" applyBorder="1" applyAlignment="1" applyProtection="1">
      <alignment wrapText="1"/>
      <protection locked="0"/>
    </xf>
    <xf numFmtId="0" fontId="1" fillId="0" borderId="0" xfId="0" applyFont="1" applyAlignment="1">
      <alignment wrapText="1"/>
    </xf>
    <xf numFmtId="0" fontId="11" fillId="0" borderId="0" xfId="0" applyFont="1" applyAlignment="1">
      <alignment horizontal="center" vertical="center" wrapText="1"/>
    </xf>
    <xf numFmtId="0" fontId="17" fillId="0" borderId="0" xfId="0" applyFont="1" applyAlignment="1">
      <alignment horizontal="left" vertical="center" readingOrder="1"/>
    </xf>
    <xf numFmtId="0" fontId="19" fillId="0" borderId="0" xfId="1" applyFont="1" applyAlignment="1">
      <alignment horizontal="left"/>
    </xf>
    <xf numFmtId="49" fontId="8" fillId="0" borderId="3" xfId="0" applyNumberFormat="1" applyFont="1" applyBorder="1" applyAlignment="1">
      <alignment horizontal="center" wrapText="1"/>
    </xf>
    <xf numFmtId="49" fontId="13" fillId="2" borderId="1" xfId="2" applyNumberFormat="1" applyFill="1" applyBorder="1" applyAlignment="1" applyProtection="1">
      <alignment horizontal="left" vertical="center" wrapText="1" indent="1"/>
      <protection locked="0"/>
    </xf>
    <xf numFmtId="166" fontId="8" fillId="2" borderId="1" xfId="0" applyNumberFormat="1" applyFont="1" applyFill="1" applyBorder="1" applyAlignment="1" applyProtection="1">
      <alignment horizontal="right" wrapText="1"/>
      <protection locked="0"/>
    </xf>
    <xf numFmtId="166" fontId="8" fillId="0" borderId="1" xfId="0" applyNumberFormat="1" applyFont="1" applyBorder="1" applyAlignment="1">
      <alignment wrapText="1"/>
    </xf>
    <xf numFmtId="0" fontId="20" fillId="0" borderId="0" xfId="0" applyFont="1"/>
    <xf numFmtId="0" fontId="21" fillId="0" borderId="1" xfId="0" applyFont="1" applyBorder="1" applyAlignment="1">
      <alignment wrapText="1"/>
    </xf>
    <xf numFmtId="0" fontId="21" fillId="0" borderId="1" xfId="0" applyFont="1" applyBorder="1"/>
    <xf numFmtId="167" fontId="8" fillId="2" borderId="1" xfId="0" applyNumberFormat="1" applyFont="1" applyFill="1" applyBorder="1" applyAlignment="1" applyProtection="1">
      <alignment horizontal="right" wrapText="1"/>
      <protection locked="0"/>
    </xf>
    <xf numFmtId="0" fontId="4" fillId="0" borderId="0" xfId="0" applyFont="1" applyAlignment="1">
      <alignment horizontal="left" vertical="center" wrapText="1" readingOrder="1"/>
    </xf>
    <xf numFmtId="14" fontId="23" fillId="0" borderId="0" xfId="1" applyNumberFormat="1" applyFont="1" applyAlignment="1">
      <alignment horizontal="center" vertical="center"/>
    </xf>
    <xf numFmtId="0" fontId="2" fillId="0" borderId="0" xfId="1" applyAlignment="1">
      <alignment horizontal="right"/>
    </xf>
    <xf numFmtId="166" fontId="8" fillId="2" borderId="2" xfId="0" applyNumberFormat="1" applyFont="1" applyFill="1" applyBorder="1" applyAlignment="1" applyProtection="1">
      <alignment horizontal="right" wrapText="1"/>
      <protection locked="0"/>
    </xf>
    <xf numFmtId="168" fontId="6" fillId="2" borderId="1" xfId="1" applyNumberFormat="1" applyFont="1" applyFill="1" applyBorder="1" applyAlignment="1" applyProtection="1">
      <alignment horizontal="left" vertical="center" wrapText="1" indent="1"/>
      <protection locked="0"/>
    </xf>
    <xf numFmtId="165" fontId="8" fillId="0" borderId="1" xfId="0" applyNumberFormat="1" applyFont="1" applyBorder="1" applyProtection="1">
      <protection locked="0"/>
    </xf>
    <xf numFmtId="0" fontId="8" fillId="0" borderId="1" xfId="0" applyFont="1" applyBorder="1" applyProtection="1">
      <protection locked="0"/>
    </xf>
    <xf numFmtId="164" fontId="8" fillId="0" borderId="1" xfId="0" applyNumberFormat="1" applyFont="1" applyBorder="1" applyProtection="1">
      <protection locked="0"/>
    </xf>
    <xf numFmtId="165" fontId="8" fillId="0" borderId="5" xfId="0" applyNumberFormat="1" applyFont="1" applyBorder="1" applyProtection="1">
      <protection locked="0"/>
    </xf>
    <xf numFmtId="0" fontId="8" fillId="0" borderId="0" xfId="0" applyFont="1" applyProtection="1">
      <protection locked="0"/>
    </xf>
    <xf numFmtId="166" fontId="8" fillId="0" borderId="6" xfId="0" applyNumberFormat="1" applyFont="1" applyBorder="1" applyProtection="1">
      <protection locked="0"/>
    </xf>
    <xf numFmtId="0" fontId="0" fillId="0" borderId="1" xfId="0" applyBorder="1" applyProtection="1">
      <protection locked="0"/>
    </xf>
    <xf numFmtId="166" fontId="8" fillId="0" borderId="7" xfId="0" applyNumberFormat="1" applyFont="1" applyBorder="1" applyProtection="1">
      <protection locked="0"/>
    </xf>
    <xf numFmtId="43" fontId="0" fillId="0" borderId="0" xfId="0" applyNumberFormat="1" applyProtection="1">
      <protection locked="0"/>
    </xf>
    <xf numFmtId="0" fontId="10" fillId="0" borderId="0" xfId="0" applyFont="1" applyAlignment="1">
      <alignment horizontal="left" vertical="center" wrapText="1"/>
    </xf>
    <xf numFmtId="49" fontId="12" fillId="0" borderId="2" xfId="0" applyNumberFormat="1" applyFont="1" applyBorder="1" applyAlignment="1">
      <alignment horizontal="left" vertical="center" wrapText="1"/>
    </xf>
    <xf numFmtId="49" fontId="12" fillId="0" borderId="3"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0" fillId="0" borderId="0" xfId="2" applyFont="1" applyAlignment="1">
      <alignment horizontal="left" vertical="center" wrapText="1"/>
    </xf>
    <xf numFmtId="49" fontId="14" fillId="0" borderId="0" xfId="0" applyNumberFormat="1" applyFont="1" applyAlignment="1">
      <alignment horizontal="left" vertical="center" wrapText="1" readingOrder="1"/>
    </xf>
    <xf numFmtId="0" fontId="10" fillId="0" borderId="0" xfId="0" applyFont="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3" xfId="0" applyFont="1" applyFill="1" applyBorder="1" applyAlignment="1" applyProtection="1">
      <alignment horizontal="center" wrapText="1"/>
      <protection locked="0"/>
    </xf>
    <xf numFmtId="0" fontId="8" fillId="2" borderId="4" xfId="0" applyFont="1" applyFill="1" applyBorder="1" applyAlignment="1" applyProtection="1">
      <alignment horizontal="center" wrapText="1"/>
      <protection locked="0"/>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9" fillId="0" borderId="0" xfId="0" applyFont="1" applyAlignment="1">
      <alignment horizontal="center"/>
    </xf>
    <xf numFmtId="49" fontId="8" fillId="0" borderId="2" xfId="0" applyNumberFormat="1" applyFont="1" applyBorder="1" applyAlignment="1">
      <alignment horizontal="center" wrapText="1"/>
    </xf>
    <xf numFmtId="49" fontId="8" fillId="0" borderId="3" xfId="0" applyNumberFormat="1" applyFont="1" applyBorder="1" applyAlignment="1">
      <alignment horizontal="center" wrapText="1"/>
    </xf>
    <xf numFmtId="49" fontId="8" fillId="0" borderId="4" xfId="0" applyNumberFormat="1" applyFont="1" applyBorder="1" applyAlignment="1">
      <alignment horizontal="center" wrapText="1"/>
    </xf>
    <xf numFmtId="0" fontId="8" fillId="0" borderId="3" xfId="0" applyFont="1" applyBorder="1" applyAlignment="1">
      <alignment horizontal="center" wrapText="1"/>
    </xf>
    <xf numFmtId="0" fontId="8" fillId="0" borderId="4" xfId="0" applyFont="1" applyBorder="1" applyAlignment="1">
      <alignment horizontal="center" wrapText="1"/>
    </xf>
    <xf numFmtId="168" fontId="8" fillId="0" borderId="2" xfId="0" applyNumberFormat="1" applyFont="1" applyBorder="1" applyAlignment="1">
      <alignment horizontal="center" wrapText="1"/>
    </xf>
    <xf numFmtId="168" fontId="8" fillId="0" borderId="3" xfId="0" applyNumberFormat="1" applyFont="1" applyBorder="1" applyAlignment="1">
      <alignment horizontal="center" wrapText="1"/>
    </xf>
    <xf numFmtId="168" fontId="8" fillId="0" borderId="4" xfId="0" applyNumberFormat="1" applyFont="1" applyBorder="1" applyAlignment="1">
      <alignment horizontal="center" wrapText="1"/>
    </xf>
    <xf numFmtId="49" fontId="22" fillId="0" borderId="2" xfId="2" applyNumberFormat="1" applyFont="1" applyBorder="1" applyAlignment="1">
      <alignment horizontal="center" wrapText="1"/>
    </xf>
    <xf numFmtId="14" fontId="8" fillId="2" borderId="2" xfId="0" applyNumberFormat="1" applyFont="1" applyFill="1" applyBorder="1" applyAlignment="1" applyProtection="1">
      <alignment horizontal="center" wrapText="1"/>
      <protection locked="0"/>
    </xf>
    <xf numFmtId="14" fontId="8" fillId="2" borderId="3" xfId="0" applyNumberFormat="1" applyFont="1" applyFill="1" applyBorder="1" applyAlignment="1" applyProtection="1">
      <alignment horizontal="center" wrapText="1"/>
      <protection locked="0"/>
    </xf>
    <xf numFmtId="14" fontId="8" fillId="2" borderId="4" xfId="0" applyNumberFormat="1" applyFont="1" applyFill="1" applyBorder="1" applyAlignment="1" applyProtection="1">
      <alignment horizontal="center" wrapText="1"/>
      <protection locked="0"/>
    </xf>
    <xf numFmtId="3" fontId="8" fillId="2" borderId="2" xfId="0" applyNumberFormat="1" applyFont="1" applyFill="1" applyBorder="1" applyAlignment="1" applyProtection="1">
      <alignment horizontal="center" wrapText="1"/>
      <protection locked="0"/>
    </xf>
  </cellXfs>
  <cellStyles count="3">
    <cellStyle name="Hyperlink" xfId="2" builtinId="8"/>
    <cellStyle name="Normal" xfId="0" builtinId="0"/>
    <cellStyle name="Normal 2" xfId="1" xr:uid="{C4B89D40-7D9A-4100-ACCE-341BAE2456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500672</xdr:colOff>
      <xdr:row>0</xdr:row>
      <xdr:rowOff>0</xdr:rowOff>
    </xdr:from>
    <xdr:to>
      <xdr:col>5</xdr:col>
      <xdr:colOff>349324</xdr:colOff>
      <xdr:row>2</xdr:row>
      <xdr:rowOff>5997</xdr:rowOff>
    </xdr:to>
    <xdr:pic>
      <xdr:nvPicPr>
        <xdr:cNvPr id="2" name="Picture 1" descr="Logos for the California Energy Commission, State of California, and the California Natural Resources Agency.">
          <a:extLst>
            <a:ext uri="{FF2B5EF4-FFF2-40B4-BE49-F238E27FC236}">
              <a16:creationId xmlns:a16="http://schemas.microsoft.com/office/drawing/2014/main" id="{7A3558BD-465F-8F2D-1C62-BBB4541A575D}"/>
            </a:ext>
          </a:extLst>
        </xdr:cNvPr>
        <xdr:cNvPicPr>
          <a:picLocks noChangeAspect="1"/>
        </xdr:cNvPicPr>
      </xdr:nvPicPr>
      <xdr:blipFill>
        <a:blip xmlns:r="http://schemas.openxmlformats.org/officeDocument/2006/relationships" r:embed="rId1"/>
        <a:stretch>
          <a:fillRect/>
        </a:stretch>
      </xdr:blipFill>
      <xdr:spPr>
        <a:xfrm>
          <a:off x="3647178" y="0"/>
          <a:ext cx="4189447" cy="517925"/>
        </a:xfrm>
        <a:prstGeom prst="rect">
          <a:avLst/>
        </a:prstGeom>
      </xdr:spPr>
    </xdr:pic>
    <xdr:clientData/>
  </xdr:twoCellAnchor>
  <xdr:twoCellAnchor editAs="oneCell">
    <xdr:from>
      <xdr:col>1</xdr:col>
      <xdr:colOff>85725</xdr:colOff>
      <xdr:row>24</xdr:row>
      <xdr:rowOff>1390650</xdr:rowOff>
    </xdr:from>
    <xdr:to>
      <xdr:col>1</xdr:col>
      <xdr:colOff>2171700</xdr:colOff>
      <xdr:row>25</xdr:row>
      <xdr:rowOff>352425</xdr:rowOff>
    </xdr:to>
    <xdr:pic>
      <xdr:nvPicPr>
        <xdr:cNvPr id="3" name="Picture 2">
          <a:extLst>
            <a:ext uri="{FF2B5EF4-FFF2-40B4-BE49-F238E27FC236}">
              <a16:creationId xmlns:a16="http://schemas.microsoft.com/office/drawing/2014/main" id="{804ED02F-8D81-4829-BAC6-D197B3BCBCB2}"/>
            </a:ext>
            <a:ext uri="{147F2762-F138-4A5C-976F-8EAC2B608ADB}">
              <a16:predDERef xmlns:a16="http://schemas.microsoft.com/office/drawing/2014/main" pred="{7A3558BD-465F-8F2D-1C62-BBB4541A575D}"/>
            </a:ext>
          </a:extLst>
        </xdr:cNvPr>
        <xdr:cNvPicPr>
          <a:picLocks noChangeAspect="1"/>
        </xdr:cNvPicPr>
      </xdr:nvPicPr>
      <xdr:blipFill>
        <a:blip xmlns:r="http://schemas.openxmlformats.org/officeDocument/2006/relationships" r:embed="rId2"/>
        <a:stretch>
          <a:fillRect/>
        </a:stretch>
      </xdr:blipFill>
      <xdr:spPr>
        <a:xfrm>
          <a:off x="257175" y="7058025"/>
          <a:ext cx="2085975" cy="4572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mcmahon@socalgas.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tmcmahon@socalgas.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A9988-1C11-48FD-B50F-5E040EB7ACD8}">
  <sheetPr>
    <pageSetUpPr fitToPage="1"/>
  </sheetPr>
  <dimension ref="A1:L43"/>
  <sheetViews>
    <sheetView showGridLines="0" topLeftCell="A3" zoomScale="80" zoomScaleNormal="80" workbookViewId="0">
      <selection activeCell="C22" sqref="C22"/>
    </sheetView>
  </sheetViews>
  <sheetFormatPr defaultColWidth="0" defaultRowHeight="0" customHeight="1" zeroHeight="1" x14ac:dyDescent="0.2"/>
  <cols>
    <col min="1" max="1" width="2.5703125" style="2" customWidth="1"/>
    <col min="2" max="2" width="42.42578125" style="1" customWidth="1"/>
    <col min="3" max="3" width="39.140625" style="1" customWidth="1"/>
    <col min="4" max="12" width="11.5703125" style="1" customWidth="1"/>
    <col min="13" max="16384" width="0" style="1" hidden="1"/>
  </cols>
  <sheetData>
    <row r="1" spans="2:12" ht="20.25" x14ac:dyDescent="0.2">
      <c r="B1" s="51" t="s">
        <v>0</v>
      </c>
      <c r="C1" s="51"/>
    </row>
    <row r="2" spans="2:12" ht="21" customHeight="1" x14ac:dyDescent="0.2">
      <c r="B2" s="51" t="s">
        <v>1</v>
      </c>
      <c r="C2" s="51"/>
    </row>
    <row r="3" spans="2:12" ht="50.25" customHeight="1" x14ac:dyDescent="0.2">
      <c r="B3" s="57" t="s">
        <v>2</v>
      </c>
      <c r="C3" s="57"/>
      <c r="D3" s="26"/>
      <c r="E3" s="26"/>
      <c r="F3" s="26"/>
      <c r="G3" s="26"/>
      <c r="H3" s="26"/>
      <c r="I3" s="26"/>
      <c r="J3" s="26"/>
      <c r="K3" s="26"/>
      <c r="L3" s="26"/>
    </row>
    <row r="4" spans="2:12" s="2" customFormat="1" ht="15" x14ac:dyDescent="0.2">
      <c r="B4" s="12" t="s">
        <v>3</v>
      </c>
    </row>
    <row r="5" spans="2:12" s="2" customFormat="1" ht="14.25" x14ac:dyDescent="0.2">
      <c r="B5" s="5" t="s">
        <v>4</v>
      </c>
    </row>
    <row r="6" spans="2:12" s="2" customFormat="1" ht="15.75" x14ac:dyDescent="0.2">
      <c r="B6" s="14" t="s">
        <v>5</v>
      </c>
      <c r="C6" s="15" t="s">
        <v>6</v>
      </c>
    </row>
    <row r="7" spans="2:12" s="2" customFormat="1" ht="15.75" x14ac:dyDescent="0.2">
      <c r="B7" s="16" t="s">
        <v>7</v>
      </c>
      <c r="C7" s="15" t="s">
        <v>8</v>
      </c>
    </row>
    <row r="8" spans="2:12" s="2" customFormat="1" ht="12.75" x14ac:dyDescent="0.2">
      <c r="B8" s="8"/>
      <c r="C8" s="9"/>
    </row>
    <row r="9" spans="2:12" s="2" customFormat="1" ht="12.75" x14ac:dyDescent="0.2">
      <c r="B9" s="10"/>
      <c r="C9" s="10"/>
    </row>
    <row r="10" spans="2:12" s="2" customFormat="1" ht="12.75" x14ac:dyDescent="0.2">
      <c r="B10" s="8"/>
      <c r="C10" s="8"/>
    </row>
    <row r="11" spans="2:12" s="2" customFormat="1" ht="15.75" x14ac:dyDescent="0.2">
      <c r="B11" s="14" t="s">
        <v>9</v>
      </c>
      <c r="C11" s="15" t="s">
        <v>10</v>
      </c>
    </row>
    <row r="12" spans="2:12" s="2" customFormat="1" ht="15.75" x14ac:dyDescent="0.2">
      <c r="B12" s="16" t="s">
        <v>11</v>
      </c>
      <c r="C12" s="15" t="s">
        <v>12</v>
      </c>
    </row>
    <row r="13" spans="2:12" s="2" customFormat="1" ht="15.75" x14ac:dyDescent="0.2">
      <c r="B13" s="14" t="s">
        <v>13</v>
      </c>
      <c r="C13" s="30" t="s">
        <v>14</v>
      </c>
    </row>
    <row r="14" spans="2:12" s="2" customFormat="1" ht="15.75" x14ac:dyDescent="0.2">
      <c r="B14" s="16" t="s">
        <v>15</v>
      </c>
      <c r="C14" s="15" t="s">
        <v>16</v>
      </c>
      <c r="E14" s="39"/>
    </row>
    <row r="15" spans="2:12" s="2" customFormat="1" ht="15.75" x14ac:dyDescent="0.2">
      <c r="B15" s="14" t="s">
        <v>17</v>
      </c>
      <c r="C15" s="15" t="s">
        <v>18</v>
      </c>
      <c r="E15" s="39"/>
    </row>
    <row r="16" spans="2:12" s="2" customFormat="1" ht="15.75" x14ac:dyDescent="0.2">
      <c r="B16" s="16" t="s">
        <v>19</v>
      </c>
      <c r="C16" s="15"/>
    </row>
    <row r="17" spans="2:12" s="2" customFormat="1" ht="15.75" x14ac:dyDescent="0.2">
      <c r="B17" s="14" t="s">
        <v>20</v>
      </c>
      <c r="C17" s="15" t="s">
        <v>21</v>
      </c>
      <c r="E17" s="39"/>
    </row>
    <row r="18" spans="2:12" s="2" customFormat="1" ht="15.75" x14ac:dyDescent="0.2">
      <c r="B18" s="16" t="s">
        <v>22</v>
      </c>
      <c r="C18" s="15" t="s">
        <v>23</v>
      </c>
    </row>
    <row r="19" spans="2:12" s="2" customFormat="1" ht="15.75" x14ac:dyDescent="0.2">
      <c r="B19" s="14" t="s">
        <v>24</v>
      </c>
      <c r="C19" s="15" t="s">
        <v>25</v>
      </c>
    </row>
    <row r="20" spans="2:12" s="2" customFormat="1" ht="12.75" x14ac:dyDescent="0.2">
      <c r="B20" s="9"/>
      <c r="C20" s="11"/>
    </row>
    <row r="21" spans="2:12" s="2" customFormat="1" ht="31.5" x14ac:dyDescent="0.2">
      <c r="B21" s="14" t="s">
        <v>26</v>
      </c>
      <c r="C21" s="41">
        <v>45839</v>
      </c>
    </row>
    <row r="22" spans="2:12" s="2" customFormat="1" ht="15.75" x14ac:dyDescent="0.2">
      <c r="B22" s="14" t="s">
        <v>27</v>
      </c>
      <c r="C22" s="41">
        <v>45930</v>
      </c>
    </row>
    <row r="23" spans="2:12" s="2" customFormat="1" ht="15.75" x14ac:dyDescent="0.2">
      <c r="B23" s="14" t="s">
        <v>28</v>
      </c>
      <c r="C23" s="41">
        <v>45962</v>
      </c>
    </row>
    <row r="24" spans="2:12" s="2" customFormat="1" ht="39" customHeight="1" x14ac:dyDescent="0.2">
      <c r="B24" s="14"/>
      <c r="C24" s="23"/>
    </row>
    <row r="25" spans="2:12" s="2" customFormat="1" ht="117.75" customHeight="1" x14ac:dyDescent="0.2">
      <c r="B25" s="56" t="s">
        <v>29</v>
      </c>
      <c r="C25" s="56"/>
      <c r="D25" s="56"/>
      <c r="E25" s="56"/>
      <c r="F25" s="56"/>
      <c r="G25" s="56"/>
      <c r="H25" s="56"/>
      <c r="I25" s="56"/>
      <c r="J25" s="56"/>
      <c r="K25" s="56"/>
      <c r="L25" s="56"/>
    </row>
    <row r="26" spans="2:12" s="2" customFormat="1" ht="64.5" customHeight="1" x14ac:dyDescent="0.2">
      <c r="B26" s="37" t="s">
        <v>30</v>
      </c>
      <c r="C26" s="38">
        <f>C23</f>
        <v>45962</v>
      </c>
      <c r="D26" s="13"/>
      <c r="E26" s="13"/>
      <c r="F26" s="13"/>
      <c r="G26" s="13"/>
      <c r="H26" s="13"/>
      <c r="I26" s="13"/>
      <c r="J26" s="13"/>
      <c r="K26" s="13"/>
      <c r="L26" s="13"/>
    </row>
    <row r="27" spans="2:12" s="2" customFormat="1" ht="15" x14ac:dyDescent="0.2">
      <c r="B27" s="27" t="s">
        <v>31</v>
      </c>
      <c r="C27" s="28"/>
    </row>
    <row r="28" spans="2:12" s="2" customFormat="1" ht="12.75" x14ac:dyDescent="0.2"/>
    <row r="29" spans="2:12" s="2" customFormat="1" ht="37.5" customHeight="1" x14ac:dyDescent="0.2">
      <c r="B29" s="55" t="s">
        <v>32</v>
      </c>
      <c r="C29" s="55"/>
      <c r="D29" s="55"/>
      <c r="E29" s="55"/>
      <c r="F29" s="55"/>
      <c r="G29" s="55"/>
      <c r="H29" s="55"/>
      <c r="I29" s="55"/>
      <c r="J29" s="55"/>
      <c r="K29" s="55"/>
      <c r="L29" s="55"/>
    </row>
    <row r="30" spans="2:12" s="2" customFormat="1" ht="12" customHeight="1" x14ac:dyDescent="0.2">
      <c r="B30" s="55"/>
      <c r="C30" s="55"/>
      <c r="D30" s="55"/>
      <c r="E30" s="55"/>
      <c r="F30" s="55"/>
      <c r="G30" s="55"/>
      <c r="H30" s="55"/>
      <c r="I30" s="55"/>
      <c r="J30" s="55"/>
      <c r="K30" s="55"/>
      <c r="L30" s="55"/>
    </row>
    <row r="31" spans="2:12" s="2" customFormat="1" ht="131.25" customHeight="1" x14ac:dyDescent="0.2">
      <c r="B31" s="52" t="s">
        <v>33</v>
      </c>
      <c r="C31" s="53"/>
      <c r="D31" s="53"/>
      <c r="E31" s="53"/>
      <c r="F31" s="53"/>
      <c r="G31" s="53"/>
      <c r="H31" s="53"/>
      <c r="I31" s="53"/>
      <c r="J31" s="53"/>
      <c r="K31" s="53"/>
      <c r="L31" s="54"/>
    </row>
    <row r="32" spans="2:12" ht="13.5" customHeight="1" x14ac:dyDescent="0.2"/>
    <row r="33" spans="2:2" ht="13.5" customHeight="1" x14ac:dyDescent="0.2">
      <c r="B33" s="1" t="s">
        <v>34</v>
      </c>
    </row>
    <row r="34" spans="2:2" ht="13.5" customHeight="1" x14ac:dyDescent="0.2"/>
    <row r="35" spans="2:2" ht="13.5" customHeight="1" x14ac:dyDescent="0.2"/>
    <row r="36" spans="2:2" ht="13.5" customHeight="1" x14ac:dyDescent="0.2"/>
    <row r="37" spans="2:2" ht="13.5" customHeight="1" x14ac:dyDescent="0.2"/>
    <row r="38" spans="2:2" ht="13.5" customHeight="1" x14ac:dyDescent="0.2"/>
    <row r="39" spans="2:2" ht="13.5" customHeight="1" x14ac:dyDescent="0.2"/>
    <row r="40" spans="2:2" ht="13.5" customHeight="1" x14ac:dyDescent="0.2"/>
    <row r="41" spans="2:2" ht="13.5" customHeight="1" x14ac:dyDescent="0.2"/>
    <row r="42" spans="2:2" ht="13.5" customHeight="1" x14ac:dyDescent="0.2"/>
    <row r="43" spans="2:2" ht="13.5" customHeight="1" x14ac:dyDescent="0.2"/>
  </sheetData>
  <mergeCells count="6">
    <mergeCell ref="B1:C1"/>
    <mergeCell ref="B31:L31"/>
    <mergeCell ref="B29:L30"/>
    <mergeCell ref="B25:L25"/>
    <mergeCell ref="B3:C3"/>
    <mergeCell ref="B2:C2"/>
  </mergeCells>
  <hyperlinks>
    <hyperlink ref="C13" r:id="rId1" xr:uid="{B0D22487-2B82-4BB8-BD12-4BE678DD92D4}"/>
  </hyperlinks>
  <printOptions horizontalCentered="1"/>
  <pageMargins left="0.25" right="0.25" top="0.5" bottom="0.5" header="0.5" footer="0.25"/>
  <pageSetup scale="64"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40FFD-53E6-483C-9F5E-4C1E9213687E}">
  <sheetPr>
    <pageSetUpPr fitToPage="1"/>
  </sheetPr>
  <dimension ref="A1:K1065"/>
  <sheetViews>
    <sheetView tabSelected="1" topLeftCell="A288" zoomScale="70" zoomScaleNormal="70" workbookViewId="0">
      <selection activeCell="F300" sqref="F300"/>
    </sheetView>
  </sheetViews>
  <sheetFormatPr defaultRowHeight="20.25" x14ac:dyDescent="0.3"/>
  <cols>
    <col min="1" max="1" width="29.140625" customWidth="1"/>
    <col min="2" max="2" width="85.28515625" customWidth="1"/>
    <col min="3" max="6" width="30.85546875" customWidth="1"/>
    <col min="7" max="7" width="22.42578125" style="33" customWidth="1"/>
    <col min="8" max="8" width="77" style="33" customWidth="1"/>
    <col min="9" max="9" width="15" bestFit="1" customWidth="1"/>
  </cols>
  <sheetData>
    <row r="1" spans="2:5" x14ac:dyDescent="0.3">
      <c r="B1" s="64" t="str">
        <f>Declaration!B3</f>
        <v>FORM CEC-1314 UNDERGROUND GAS STORAGE DATA</v>
      </c>
      <c r="C1" s="64"/>
      <c r="D1" s="64"/>
      <c r="E1" s="64"/>
    </row>
    <row r="3" spans="2:5" x14ac:dyDescent="0.3">
      <c r="B3" s="20" t="str">
        <f>Declaration!B6</f>
        <v>Storage Field Name</v>
      </c>
      <c r="C3" s="65" t="s">
        <v>6</v>
      </c>
      <c r="D3" s="66"/>
      <c r="E3" s="67"/>
    </row>
    <row r="4" spans="2:5" x14ac:dyDescent="0.3">
      <c r="B4" s="20" t="str">
        <f>Declaration!B7</f>
        <v>Company Name</v>
      </c>
      <c r="C4" s="65" t="s">
        <v>8</v>
      </c>
      <c r="D4" s="68"/>
      <c r="E4" s="69"/>
    </row>
    <row r="5" spans="2:5" x14ac:dyDescent="0.3">
      <c r="B5" s="20" t="str">
        <f>Declaration!B11</f>
        <v>Name</v>
      </c>
      <c r="C5" s="65" t="s">
        <v>10</v>
      </c>
      <c r="D5" s="68"/>
      <c r="E5" s="69"/>
    </row>
    <row r="6" spans="2:5" ht="21" x14ac:dyDescent="0.35">
      <c r="B6" s="20" t="str">
        <f>Declaration!B13</f>
        <v>E-mail</v>
      </c>
      <c r="C6" s="73" t="s">
        <v>14</v>
      </c>
      <c r="D6" s="66"/>
      <c r="E6" s="67"/>
    </row>
    <row r="7" spans="2:5" x14ac:dyDescent="0.3">
      <c r="B7" s="21"/>
      <c r="C7" s="29"/>
      <c r="D7" s="29"/>
      <c r="E7" s="29"/>
    </row>
    <row r="8" spans="2:5" x14ac:dyDescent="0.3">
      <c r="B8" s="22" t="str">
        <f>Declaration!B21</f>
        <v>Beginning Reporting Date  (mm/dd/yy)</v>
      </c>
      <c r="C8" s="70">
        <f>Declaration!C21</f>
        <v>45839</v>
      </c>
      <c r="D8" s="71"/>
      <c r="E8" s="72"/>
    </row>
    <row r="9" spans="2:5" x14ac:dyDescent="0.3">
      <c r="B9" s="22" t="str">
        <f>Declaration!B22</f>
        <v>Ending Reporting Date (mm/dd/yy)</v>
      </c>
      <c r="C9" s="70">
        <f>Declaration!C22</f>
        <v>45930</v>
      </c>
      <c r="D9" s="71"/>
      <c r="E9" s="72"/>
    </row>
    <row r="10" spans="2:5" x14ac:dyDescent="0.3">
      <c r="B10" s="22" t="str">
        <f>Declaration!B23</f>
        <v>Date Form Submitted (mm/dd/yy)</v>
      </c>
      <c r="C10" s="70">
        <f>Declaration!C23</f>
        <v>45962</v>
      </c>
      <c r="D10" s="71"/>
      <c r="E10" s="72"/>
    </row>
    <row r="11" spans="2:5" x14ac:dyDescent="0.3">
      <c r="B11" s="17"/>
      <c r="C11" s="17"/>
      <c r="D11" s="17"/>
      <c r="E11" s="18"/>
    </row>
    <row r="12" spans="2:5" x14ac:dyDescent="0.3">
      <c r="B12" s="61" t="s">
        <v>35</v>
      </c>
      <c r="C12" s="62"/>
      <c r="D12" s="62"/>
      <c r="E12" s="63"/>
    </row>
    <row r="13" spans="2:5" x14ac:dyDescent="0.3">
      <c r="B13" s="20" t="s">
        <v>36</v>
      </c>
      <c r="C13" s="58" t="s">
        <v>6</v>
      </c>
      <c r="D13" s="59"/>
      <c r="E13" s="60"/>
    </row>
    <row r="14" spans="2:5" x14ac:dyDescent="0.3">
      <c r="B14" s="20" t="s">
        <v>37</v>
      </c>
      <c r="C14" s="58" t="s">
        <v>38</v>
      </c>
      <c r="D14" s="59"/>
      <c r="E14" s="60"/>
    </row>
    <row r="15" spans="2:5" x14ac:dyDescent="0.3">
      <c r="B15" s="20" t="s">
        <v>39</v>
      </c>
      <c r="C15" s="58" t="s">
        <v>40</v>
      </c>
      <c r="D15" s="59"/>
      <c r="E15" s="60"/>
    </row>
    <row r="16" spans="2:5" x14ac:dyDescent="0.3">
      <c r="B16" s="20" t="s">
        <v>41</v>
      </c>
      <c r="C16" s="74" t="s">
        <v>42</v>
      </c>
      <c r="D16" s="75"/>
      <c r="E16" s="76"/>
    </row>
    <row r="17" spans="1:11" x14ac:dyDescent="0.3">
      <c r="B17" s="20" t="s">
        <v>43</v>
      </c>
      <c r="C17" s="74" t="s">
        <v>44</v>
      </c>
      <c r="D17" s="75"/>
      <c r="E17" s="76"/>
      <c r="G17" s="17"/>
      <c r="H17" s="17"/>
    </row>
    <row r="18" spans="1:11" x14ac:dyDescent="0.3">
      <c r="B18" s="17"/>
      <c r="C18" s="19"/>
      <c r="D18" s="19"/>
      <c r="E18" s="19"/>
      <c r="G18" s="17"/>
      <c r="H18" s="17"/>
    </row>
    <row r="19" spans="1:11" x14ac:dyDescent="0.3">
      <c r="B19" s="20" t="s">
        <v>45</v>
      </c>
      <c r="C19" s="77">
        <v>86200000</v>
      </c>
      <c r="D19" s="59"/>
      <c r="E19" s="60"/>
      <c r="G19" s="17"/>
      <c r="H19" s="17"/>
    </row>
    <row r="20" spans="1:11" x14ac:dyDescent="0.3">
      <c r="B20" s="20" t="s">
        <v>46</v>
      </c>
      <c r="C20" s="77">
        <v>167725000</v>
      </c>
      <c r="D20" s="59"/>
      <c r="E20" s="60"/>
      <c r="G20" s="17"/>
      <c r="H20" s="17"/>
    </row>
    <row r="21" spans="1:11" x14ac:dyDescent="0.3">
      <c r="B21" s="20" t="s">
        <v>47</v>
      </c>
      <c r="C21" s="77">
        <v>1860000</v>
      </c>
      <c r="D21" s="59"/>
      <c r="E21" s="60"/>
      <c r="G21" s="17"/>
      <c r="H21" s="17"/>
    </row>
    <row r="22" spans="1:11" x14ac:dyDescent="0.3">
      <c r="B22" s="4"/>
      <c r="C22" s="7"/>
      <c r="D22" s="7"/>
      <c r="E22" s="7"/>
      <c r="G22" s="17"/>
      <c r="H22" s="17"/>
    </row>
    <row r="23" spans="1:11" x14ac:dyDescent="0.3">
      <c r="B23" s="4"/>
      <c r="C23" s="7"/>
      <c r="D23" s="7"/>
      <c r="E23" s="7"/>
      <c r="G23" s="17"/>
      <c r="H23" s="17"/>
    </row>
    <row r="24" spans="1:11" ht="20.25" customHeight="1" x14ac:dyDescent="0.3">
      <c r="A24" s="61" t="s">
        <v>48</v>
      </c>
      <c r="B24" s="62"/>
      <c r="C24" s="62"/>
      <c r="D24" s="62"/>
      <c r="E24" s="62"/>
      <c r="F24" s="63"/>
      <c r="G24" s="17"/>
      <c r="H24" s="17"/>
    </row>
    <row r="26" spans="1:11" ht="57" x14ac:dyDescent="0.3">
      <c r="A26" s="6" t="s">
        <v>49</v>
      </c>
      <c r="B26" s="6" t="s">
        <v>50</v>
      </c>
      <c r="C26" s="6" t="s">
        <v>51</v>
      </c>
      <c r="D26" s="6" t="s">
        <v>52</v>
      </c>
      <c r="E26" s="6" t="s">
        <v>53</v>
      </c>
      <c r="F26" s="6" t="s">
        <v>54</v>
      </c>
      <c r="G26" s="34" t="s">
        <v>55</v>
      </c>
      <c r="H26" s="34" t="s">
        <v>56</v>
      </c>
    </row>
    <row r="27" spans="1:11" s="3" customFormat="1" x14ac:dyDescent="0.3">
      <c r="A27" s="24">
        <v>45658</v>
      </c>
      <c r="B27" s="36">
        <v>81525000</v>
      </c>
      <c r="C27" s="31">
        <v>57170969.200000003</v>
      </c>
      <c r="D27" s="32">
        <f>B27+C27</f>
        <v>138695969.19999999</v>
      </c>
      <c r="E27" s="31">
        <v>0.3</v>
      </c>
      <c r="F27" s="31">
        <v>189268</v>
      </c>
      <c r="G27" s="42">
        <v>0</v>
      </c>
      <c r="H27" s="43"/>
    </row>
    <row r="28" spans="1:11" s="3" customFormat="1" x14ac:dyDescent="0.3">
      <c r="A28" s="24">
        <v>45659</v>
      </c>
      <c r="B28" s="36">
        <v>81525000</v>
      </c>
      <c r="C28" s="31">
        <f>C27+E27-F27-G27</f>
        <v>56981701.5</v>
      </c>
      <c r="D28" s="32">
        <f t="shared" ref="D28:D38" si="0">B28+C28</f>
        <v>138506701.5</v>
      </c>
      <c r="E28" s="31">
        <v>0</v>
      </c>
      <c r="F28" s="31">
        <v>205337.4</v>
      </c>
      <c r="G28" s="42">
        <v>0</v>
      </c>
      <c r="H28" s="43"/>
    </row>
    <row r="29" spans="1:11" s="3" customFormat="1" x14ac:dyDescent="0.3">
      <c r="A29" s="24">
        <v>45660</v>
      </c>
      <c r="B29" s="36">
        <v>81525000</v>
      </c>
      <c r="C29" s="31">
        <f>C28+E28-F28-G28</f>
        <v>56776364.100000001</v>
      </c>
      <c r="D29" s="32">
        <f t="shared" si="0"/>
        <v>138301364.09999999</v>
      </c>
      <c r="E29" s="31">
        <v>0</v>
      </c>
      <c r="F29" s="31">
        <v>200328.4</v>
      </c>
      <c r="G29" s="42">
        <v>0</v>
      </c>
      <c r="H29" s="43"/>
      <c r="K29" s="25"/>
    </row>
    <row r="30" spans="1:11" s="3" customFormat="1" x14ac:dyDescent="0.3">
      <c r="A30" s="24">
        <v>45661</v>
      </c>
      <c r="B30" s="36">
        <v>81525000</v>
      </c>
      <c r="C30" s="31">
        <f>C29+E29-F29-G29</f>
        <v>56576035.700000003</v>
      </c>
      <c r="D30" s="32">
        <f t="shared" si="0"/>
        <v>138101035.69999999</v>
      </c>
      <c r="E30" s="31">
        <v>0.2</v>
      </c>
      <c r="F30" s="31">
        <v>103450.6</v>
      </c>
      <c r="G30" s="42">
        <v>0</v>
      </c>
      <c r="H30" s="43"/>
      <c r="K30" s="25"/>
    </row>
    <row r="31" spans="1:11" s="3" customFormat="1" x14ac:dyDescent="0.3">
      <c r="A31" s="24">
        <v>45662</v>
      </c>
      <c r="B31" s="36">
        <v>81525000</v>
      </c>
      <c r="C31" s="31">
        <f t="shared" ref="C31:C94" si="1">C30+E30-F30-G30</f>
        <v>56472585.300000004</v>
      </c>
      <c r="D31" s="32">
        <f t="shared" si="0"/>
        <v>137997585.30000001</v>
      </c>
      <c r="E31" s="31">
        <v>0</v>
      </c>
      <c r="F31" s="31">
        <v>156718</v>
      </c>
      <c r="G31" s="42">
        <v>0</v>
      </c>
      <c r="H31" s="43"/>
      <c r="K31" s="25"/>
    </row>
    <row r="32" spans="1:11" s="3" customFormat="1" x14ac:dyDescent="0.3">
      <c r="A32" s="24">
        <v>45663</v>
      </c>
      <c r="B32" s="36">
        <v>81525000</v>
      </c>
      <c r="C32" s="31">
        <f t="shared" si="1"/>
        <v>56315867.300000004</v>
      </c>
      <c r="D32" s="32">
        <f t="shared" si="0"/>
        <v>137840867.30000001</v>
      </c>
      <c r="E32" s="31">
        <v>0.5</v>
      </c>
      <c r="F32" s="31">
        <v>246223.1</v>
      </c>
      <c r="G32" s="42">
        <v>0</v>
      </c>
      <c r="H32" s="43"/>
    </row>
    <row r="33" spans="1:8" s="3" customFormat="1" x14ac:dyDescent="0.3">
      <c r="A33" s="24">
        <v>45664</v>
      </c>
      <c r="B33" s="36">
        <v>81525000</v>
      </c>
      <c r="C33" s="31">
        <f t="shared" si="1"/>
        <v>56069644.700000003</v>
      </c>
      <c r="D33" s="32">
        <f t="shared" si="0"/>
        <v>137594644.69999999</v>
      </c>
      <c r="E33" s="31">
        <v>41.9</v>
      </c>
      <c r="F33" s="31">
        <v>717645.9</v>
      </c>
      <c r="G33" s="42">
        <v>0</v>
      </c>
      <c r="H33" s="43"/>
    </row>
    <row r="34" spans="1:8" s="3" customFormat="1" x14ac:dyDescent="0.3">
      <c r="A34" s="24">
        <v>45665</v>
      </c>
      <c r="B34" s="36">
        <v>81525000</v>
      </c>
      <c r="C34" s="31">
        <f t="shared" si="1"/>
        <v>55352040.700000003</v>
      </c>
      <c r="D34" s="32">
        <f t="shared" si="0"/>
        <v>136877040.69999999</v>
      </c>
      <c r="E34" s="31">
        <v>7.7</v>
      </c>
      <c r="F34" s="31">
        <v>557518.6</v>
      </c>
      <c r="G34" s="42">
        <v>0</v>
      </c>
      <c r="H34" s="43"/>
    </row>
    <row r="35" spans="1:8" s="3" customFormat="1" x14ac:dyDescent="0.3">
      <c r="A35" s="24">
        <v>45666</v>
      </c>
      <c r="B35" s="36">
        <v>81525000</v>
      </c>
      <c r="C35" s="31">
        <f t="shared" si="1"/>
        <v>54794529.800000004</v>
      </c>
      <c r="D35" s="32">
        <f t="shared" si="0"/>
        <v>136319529.80000001</v>
      </c>
      <c r="E35" s="31">
        <v>30.9</v>
      </c>
      <c r="F35" s="31">
        <v>761731.1</v>
      </c>
      <c r="G35" s="42">
        <v>0</v>
      </c>
      <c r="H35" s="43"/>
    </row>
    <row r="36" spans="1:8" s="3" customFormat="1" x14ac:dyDescent="0.3">
      <c r="A36" s="24">
        <v>45667</v>
      </c>
      <c r="B36" s="36">
        <v>81525000</v>
      </c>
      <c r="C36" s="31">
        <f t="shared" si="1"/>
        <v>54032829.600000001</v>
      </c>
      <c r="D36" s="32">
        <f t="shared" si="0"/>
        <v>135557829.59999999</v>
      </c>
      <c r="E36" s="31">
        <v>3.8</v>
      </c>
      <c r="F36" s="31">
        <v>351360.3</v>
      </c>
      <c r="G36" s="42">
        <v>0</v>
      </c>
      <c r="H36" s="43"/>
    </row>
    <row r="37" spans="1:8" s="3" customFormat="1" x14ac:dyDescent="0.3">
      <c r="A37" s="24">
        <v>45668</v>
      </c>
      <c r="B37" s="36">
        <v>81525000</v>
      </c>
      <c r="C37" s="31">
        <f t="shared" si="1"/>
        <v>53681473.100000001</v>
      </c>
      <c r="D37" s="32">
        <f t="shared" si="0"/>
        <v>135206473.09999999</v>
      </c>
      <c r="E37" s="31">
        <v>0</v>
      </c>
      <c r="F37" s="31">
        <v>186.1</v>
      </c>
      <c r="G37" s="42">
        <v>0</v>
      </c>
      <c r="H37" s="43"/>
    </row>
    <row r="38" spans="1:8" s="3" customFormat="1" x14ac:dyDescent="0.3">
      <c r="A38" s="24">
        <v>45669</v>
      </c>
      <c r="B38" s="36">
        <v>81525000</v>
      </c>
      <c r="C38" s="31">
        <f t="shared" si="1"/>
        <v>53681287</v>
      </c>
      <c r="D38" s="32">
        <f t="shared" si="0"/>
        <v>135206287</v>
      </c>
      <c r="E38" s="31">
        <v>0</v>
      </c>
      <c r="F38" s="31">
        <v>78060.5</v>
      </c>
      <c r="G38" s="42">
        <v>0</v>
      </c>
      <c r="H38" s="43"/>
    </row>
    <row r="39" spans="1:8" s="3" customFormat="1" x14ac:dyDescent="0.3">
      <c r="A39" s="24">
        <v>45670</v>
      </c>
      <c r="B39" s="36">
        <v>81525000</v>
      </c>
      <c r="C39" s="31">
        <f t="shared" si="1"/>
        <v>53603226.5</v>
      </c>
      <c r="D39" s="32">
        <f t="shared" ref="D39:D102" si="2">B39+C39</f>
        <v>135128226.5</v>
      </c>
      <c r="E39" s="31">
        <v>1.7</v>
      </c>
      <c r="F39" s="31">
        <v>546829.19999999995</v>
      </c>
      <c r="G39" s="42">
        <v>0</v>
      </c>
      <c r="H39" s="43"/>
    </row>
    <row r="40" spans="1:8" s="3" customFormat="1" x14ac:dyDescent="0.3">
      <c r="A40" s="24">
        <v>45671</v>
      </c>
      <c r="B40" s="36">
        <v>81525000</v>
      </c>
      <c r="C40" s="31">
        <f t="shared" si="1"/>
        <v>53056399</v>
      </c>
      <c r="D40" s="32">
        <f t="shared" si="2"/>
        <v>134581399</v>
      </c>
      <c r="E40" s="31">
        <v>3.9</v>
      </c>
      <c r="F40" s="31">
        <v>946917.6</v>
      </c>
      <c r="G40" s="42">
        <v>0</v>
      </c>
      <c r="H40" s="43"/>
    </row>
    <row r="41" spans="1:8" s="3" customFormat="1" x14ac:dyDescent="0.3">
      <c r="A41" s="24">
        <v>45672</v>
      </c>
      <c r="B41" s="36">
        <v>81525000</v>
      </c>
      <c r="C41" s="31">
        <f t="shared" si="1"/>
        <v>52109485.299999997</v>
      </c>
      <c r="D41" s="32">
        <f t="shared" si="2"/>
        <v>133634485.3</v>
      </c>
      <c r="E41" s="31">
        <v>1.5</v>
      </c>
      <c r="F41" s="31">
        <v>596259.4</v>
      </c>
      <c r="G41" s="42">
        <v>0</v>
      </c>
      <c r="H41" s="43"/>
    </row>
    <row r="42" spans="1:8" s="3" customFormat="1" x14ac:dyDescent="0.3">
      <c r="A42" s="24">
        <v>45673</v>
      </c>
      <c r="B42" s="36">
        <v>81525000</v>
      </c>
      <c r="C42" s="31">
        <f t="shared" si="1"/>
        <v>51513227.399999999</v>
      </c>
      <c r="D42" s="32">
        <f t="shared" si="2"/>
        <v>133038227.40000001</v>
      </c>
      <c r="E42" s="31">
        <v>0.8</v>
      </c>
      <c r="F42" s="31">
        <v>764465.7</v>
      </c>
      <c r="G42" s="42">
        <v>0</v>
      </c>
      <c r="H42" s="43"/>
    </row>
    <row r="43" spans="1:8" s="3" customFormat="1" x14ac:dyDescent="0.3">
      <c r="A43" s="24">
        <v>45674</v>
      </c>
      <c r="B43" s="36">
        <v>81525000</v>
      </c>
      <c r="C43" s="31">
        <f t="shared" si="1"/>
        <v>50748762.499999993</v>
      </c>
      <c r="D43" s="32">
        <f t="shared" si="2"/>
        <v>132273762.5</v>
      </c>
      <c r="E43" s="31">
        <v>0</v>
      </c>
      <c r="F43" s="31">
        <v>546641.1</v>
      </c>
      <c r="G43" s="42">
        <v>0</v>
      </c>
      <c r="H43" s="43"/>
    </row>
    <row r="44" spans="1:8" s="3" customFormat="1" x14ac:dyDescent="0.3">
      <c r="A44" s="24">
        <v>45675</v>
      </c>
      <c r="B44" s="36">
        <v>81525000</v>
      </c>
      <c r="C44" s="31">
        <f t="shared" si="1"/>
        <v>50202121.399999991</v>
      </c>
      <c r="D44" s="32">
        <f t="shared" si="2"/>
        <v>131727121.39999999</v>
      </c>
      <c r="E44" s="31">
        <v>4</v>
      </c>
      <c r="F44" s="31">
        <v>559306.1</v>
      </c>
      <c r="G44" s="42">
        <v>0</v>
      </c>
      <c r="H44" s="43"/>
    </row>
    <row r="45" spans="1:8" s="3" customFormat="1" x14ac:dyDescent="0.3">
      <c r="A45" s="24">
        <v>45676</v>
      </c>
      <c r="B45" s="36">
        <v>81525000</v>
      </c>
      <c r="C45" s="31">
        <f t="shared" si="1"/>
        <v>49642819.29999999</v>
      </c>
      <c r="D45" s="32">
        <f t="shared" si="2"/>
        <v>131167819.29999998</v>
      </c>
      <c r="E45" s="31">
        <v>17.600000000000001</v>
      </c>
      <c r="F45" s="31">
        <v>895806.1</v>
      </c>
      <c r="G45" s="42">
        <v>0</v>
      </c>
      <c r="H45" s="43"/>
    </row>
    <row r="46" spans="1:8" s="3" customFormat="1" x14ac:dyDescent="0.3">
      <c r="A46" s="24">
        <v>45677</v>
      </c>
      <c r="B46" s="36">
        <v>81525000</v>
      </c>
      <c r="C46" s="31">
        <f t="shared" si="1"/>
        <v>48747030.79999999</v>
      </c>
      <c r="D46" s="32">
        <f t="shared" si="2"/>
        <v>130272030.79999998</v>
      </c>
      <c r="E46" s="31">
        <v>9.5</v>
      </c>
      <c r="F46" s="31">
        <v>793802.9</v>
      </c>
      <c r="G46" s="42">
        <v>0</v>
      </c>
      <c r="H46" s="43"/>
    </row>
    <row r="47" spans="1:8" s="3" customFormat="1" x14ac:dyDescent="0.3">
      <c r="A47" s="24">
        <v>45678</v>
      </c>
      <c r="B47" s="36">
        <v>81525000</v>
      </c>
      <c r="C47" s="31">
        <f t="shared" si="1"/>
        <v>47953237.399999991</v>
      </c>
      <c r="D47" s="32">
        <f t="shared" si="2"/>
        <v>129478237.39999999</v>
      </c>
      <c r="E47" s="31">
        <v>4.7</v>
      </c>
      <c r="F47" s="31">
        <v>1021870</v>
      </c>
      <c r="G47" s="42">
        <v>0</v>
      </c>
      <c r="H47" s="43"/>
    </row>
    <row r="48" spans="1:8" s="3" customFormat="1" x14ac:dyDescent="0.3">
      <c r="A48" s="24">
        <v>45679</v>
      </c>
      <c r="B48" s="36">
        <v>81525000</v>
      </c>
      <c r="C48" s="31">
        <f t="shared" si="1"/>
        <v>46931372.099999994</v>
      </c>
      <c r="D48" s="32">
        <f t="shared" si="2"/>
        <v>128456372.09999999</v>
      </c>
      <c r="E48" s="31">
        <v>5.8</v>
      </c>
      <c r="F48" s="31">
        <v>985179.6</v>
      </c>
      <c r="G48" s="42">
        <v>0</v>
      </c>
      <c r="H48" s="43"/>
    </row>
    <row r="49" spans="1:8" s="3" customFormat="1" x14ac:dyDescent="0.3">
      <c r="A49" s="24">
        <v>45680</v>
      </c>
      <c r="B49" s="36">
        <v>81525000</v>
      </c>
      <c r="C49" s="31">
        <f t="shared" si="1"/>
        <v>45946198.29999999</v>
      </c>
      <c r="D49" s="32">
        <f t="shared" si="2"/>
        <v>127471198.29999998</v>
      </c>
      <c r="E49" s="31">
        <v>3.6</v>
      </c>
      <c r="F49" s="31">
        <v>730028.4</v>
      </c>
      <c r="G49" s="42">
        <v>0</v>
      </c>
      <c r="H49" s="43"/>
    </row>
    <row r="50" spans="1:8" s="3" customFormat="1" x14ac:dyDescent="0.3">
      <c r="A50" s="24">
        <v>45681</v>
      </c>
      <c r="B50" s="36">
        <v>81525000</v>
      </c>
      <c r="C50" s="31">
        <f t="shared" si="1"/>
        <v>45216173.499999993</v>
      </c>
      <c r="D50" s="32">
        <f t="shared" si="2"/>
        <v>126741173.5</v>
      </c>
      <c r="E50" s="31">
        <v>0.5</v>
      </c>
      <c r="F50" s="31">
        <v>596387.4</v>
      </c>
      <c r="G50" s="42">
        <v>0</v>
      </c>
      <c r="H50" s="43"/>
    </row>
    <row r="51" spans="1:8" s="3" customFormat="1" x14ac:dyDescent="0.3">
      <c r="A51" s="24">
        <v>45682</v>
      </c>
      <c r="B51" s="36">
        <v>81525000</v>
      </c>
      <c r="C51" s="31">
        <f t="shared" si="1"/>
        <v>44619786.599999994</v>
      </c>
      <c r="D51" s="32">
        <f t="shared" si="2"/>
        <v>126144786.59999999</v>
      </c>
      <c r="E51" s="31">
        <v>0</v>
      </c>
      <c r="F51" s="31">
        <v>322219</v>
      </c>
      <c r="G51" s="42">
        <v>0</v>
      </c>
      <c r="H51" s="43"/>
    </row>
    <row r="52" spans="1:8" s="3" customFormat="1" x14ac:dyDescent="0.3">
      <c r="A52" s="24">
        <v>45683</v>
      </c>
      <c r="B52" s="36">
        <v>81525000</v>
      </c>
      <c r="C52" s="31">
        <f t="shared" si="1"/>
        <v>44297567.599999994</v>
      </c>
      <c r="D52" s="32">
        <f t="shared" si="2"/>
        <v>125822567.59999999</v>
      </c>
      <c r="E52" s="31">
        <v>0</v>
      </c>
      <c r="F52" s="31">
        <v>285987</v>
      </c>
      <c r="G52" s="42">
        <v>0</v>
      </c>
      <c r="H52" s="43"/>
    </row>
    <row r="53" spans="1:8" s="3" customFormat="1" x14ac:dyDescent="0.3">
      <c r="A53" s="24">
        <v>45684</v>
      </c>
      <c r="B53" s="36">
        <v>81525000</v>
      </c>
      <c r="C53" s="31">
        <f t="shared" si="1"/>
        <v>44011580.599999994</v>
      </c>
      <c r="D53" s="32">
        <f t="shared" si="2"/>
        <v>125536580.59999999</v>
      </c>
      <c r="E53" s="31">
        <v>0</v>
      </c>
      <c r="F53" s="31">
        <v>330007.8</v>
      </c>
      <c r="G53" s="42">
        <v>0</v>
      </c>
      <c r="H53" s="43"/>
    </row>
    <row r="54" spans="1:8" s="3" customFormat="1" x14ac:dyDescent="0.3">
      <c r="A54" s="24">
        <v>45685</v>
      </c>
      <c r="B54" s="36">
        <v>81525000</v>
      </c>
      <c r="C54" s="31">
        <f t="shared" si="1"/>
        <v>43681572.799999997</v>
      </c>
      <c r="D54" s="32">
        <f t="shared" si="2"/>
        <v>125206572.8</v>
      </c>
      <c r="E54" s="31">
        <v>0</v>
      </c>
      <c r="F54" s="31">
        <v>537583.5</v>
      </c>
      <c r="G54" s="42">
        <v>0</v>
      </c>
      <c r="H54" s="43"/>
    </row>
    <row r="55" spans="1:8" s="3" customFormat="1" x14ac:dyDescent="0.3">
      <c r="A55" s="24">
        <v>45686</v>
      </c>
      <c r="B55" s="36">
        <v>81525000</v>
      </c>
      <c r="C55" s="31">
        <f t="shared" si="1"/>
        <v>43143989.299999997</v>
      </c>
      <c r="D55" s="32">
        <f t="shared" si="2"/>
        <v>124668989.3</v>
      </c>
      <c r="E55" s="31">
        <v>0.2</v>
      </c>
      <c r="F55" s="31">
        <v>454828.3</v>
      </c>
      <c r="G55" s="42">
        <v>0</v>
      </c>
      <c r="H55" s="43"/>
    </row>
    <row r="56" spans="1:8" s="3" customFormat="1" x14ac:dyDescent="0.3">
      <c r="A56" s="24">
        <v>45687</v>
      </c>
      <c r="B56" s="36">
        <v>81525000</v>
      </c>
      <c r="C56" s="31">
        <f t="shared" si="1"/>
        <v>42689161.200000003</v>
      </c>
      <c r="D56" s="32">
        <f t="shared" si="2"/>
        <v>124214161.2</v>
      </c>
      <c r="E56" s="31">
        <v>0</v>
      </c>
      <c r="F56" s="31">
        <v>350466.3</v>
      </c>
      <c r="G56" s="42">
        <v>0</v>
      </c>
      <c r="H56" s="43"/>
    </row>
    <row r="57" spans="1:8" s="3" customFormat="1" x14ac:dyDescent="0.3">
      <c r="A57" s="24">
        <v>45688</v>
      </c>
      <c r="B57" s="36">
        <v>81525000</v>
      </c>
      <c r="C57" s="31">
        <f t="shared" si="1"/>
        <v>42338694.900000006</v>
      </c>
      <c r="D57" s="32">
        <f t="shared" si="2"/>
        <v>123863694.90000001</v>
      </c>
      <c r="E57" s="31">
        <v>0.2</v>
      </c>
      <c r="F57" s="31">
        <v>268113.09999999998</v>
      </c>
      <c r="G57" s="42">
        <v>8.5</v>
      </c>
      <c r="H57" s="35" t="s">
        <v>57</v>
      </c>
    </row>
    <row r="58" spans="1:8" s="3" customFormat="1" x14ac:dyDescent="0.3">
      <c r="A58" s="24">
        <v>45689</v>
      </c>
      <c r="B58" s="36">
        <v>81525000</v>
      </c>
      <c r="C58" s="31">
        <f>C57+E57-F57-G57</f>
        <v>42070573.500000007</v>
      </c>
      <c r="D58" s="32">
        <f t="shared" si="2"/>
        <v>123595573.5</v>
      </c>
      <c r="E58" s="31">
        <v>195993.60000000001</v>
      </c>
      <c r="F58" s="31">
        <v>213.1</v>
      </c>
      <c r="G58" s="42">
        <v>0</v>
      </c>
      <c r="H58" s="43"/>
    </row>
    <row r="59" spans="1:8" s="3" customFormat="1" x14ac:dyDescent="0.3">
      <c r="A59" s="24">
        <v>45690</v>
      </c>
      <c r="B59" s="36">
        <v>81525000</v>
      </c>
      <c r="C59" s="31">
        <f t="shared" si="1"/>
        <v>42266354.000000007</v>
      </c>
      <c r="D59" s="32">
        <f t="shared" si="2"/>
        <v>123791354</v>
      </c>
      <c r="E59" s="31">
        <v>315890.09999999998</v>
      </c>
      <c r="F59" s="31">
        <v>819</v>
      </c>
      <c r="G59" s="42">
        <v>0</v>
      </c>
      <c r="H59" s="43"/>
    </row>
    <row r="60" spans="1:8" s="3" customFormat="1" x14ac:dyDescent="0.3">
      <c r="A60" s="24">
        <v>45691</v>
      </c>
      <c r="B60" s="36">
        <v>81525000</v>
      </c>
      <c r="C60" s="31">
        <f t="shared" si="1"/>
        <v>42581425.100000009</v>
      </c>
      <c r="D60" s="32">
        <f t="shared" si="2"/>
        <v>124106425.10000001</v>
      </c>
      <c r="E60" s="31">
        <v>89573.2</v>
      </c>
      <c r="F60" s="31">
        <v>1101.5999999999999</v>
      </c>
      <c r="G60" s="42">
        <v>0</v>
      </c>
      <c r="H60" s="43"/>
    </row>
    <row r="61" spans="1:8" s="3" customFormat="1" x14ac:dyDescent="0.3">
      <c r="A61" s="24">
        <v>45692</v>
      </c>
      <c r="B61" s="36">
        <v>81525000</v>
      </c>
      <c r="C61" s="31">
        <f t="shared" si="1"/>
        <v>42669896.70000001</v>
      </c>
      <c r="D61" s="32">
        <f t="shared" si="2"/>
        <v>124194896.70000002</v>
      </c>
      <c r="E61" s="31">
        <v>0.2</v>
      </c>
      <c r="F61" s="31">
        <v>56.2</v>
      </c>
      <c r="G61" s="42">
        <v>0</v>
      </c>
      <c r="H61" s="43"/>
    </row>
    <row r="62" spans="1:8" s="3" customFormat="1" x14ac:dyDescent="0.3">
      <c r="A62" s="24">
        <v>45693</v>
      </c>
      <c r="B62" s="36">
        <v>81525000</v>
      </c>
      <c r="C62" s="31">
        <f t="shared" si="1"/>
        <v>42669840.70000001</v>
      </c>
      <c r="D62" s="32">
        <f t="shared" si="2"/>
        <v>124194840.70000002</v>
      </c>
      <c r="E62" s="31">
        <v>0</v>
      </c>
      <c r="F62" s="31">
        <v>23.8</v>
      </c>
      <c r="G62" s="42">
        <v>0</v>
      </c>
      <c r="H62" s="43"/>
    </row>
    <row r="63" spans="1:8" s="3" customFormat="1" x14ac:dyDescent="0.3">
      <c r="A63" s="24">
        <v>45694</v>
      </c>
      <c r="B63" s="36">
        <v>81525000</v>
      </c>
      <c r="C63" s="31">
        <f t="shared" si="1"/>
        <v>42669816.900000013</v>
      </c>
      <c r="D63" s="32">
        <f t="shared" si="2"/>
        <v>124194816.90000001</v>
      </c>
      <c r="E63" s="31">
        <v>69468.899999999994</v>
      </c>
      <c r="F63" s="31">
        <v>199.9</v>
      </c>
      <c r="G63" s="42">
        <v>0</v>
      </c>
      <c r="H63" s="43"/>
    </row>
    <row r="64" spans="1:8" s="3" customFormat="1" x14ac:dyDescent="0.3">
      <c r="A64" s="24">
        <v>45695</v>
      </c>
      <c r="B64" s="36">
        <v>81525000</v>
      </c>
      <c r="C64" s="31">
        <f t="shared" si="1"/>
        <v>42739085.900000013</v>
      </c>
      <c r="D64" s="32">
        <f t="shared" si="2"/>
        <v>124264085.90000001</v>
      </c>
      <c r="E64" s="31">
        <v>93973.3</v>
      </c>
      <c r="F64" s="31">
        <v>296.89999999999998</v>
      </c>
      <c r="G64" s="42">
        <v>0</v>
      </c>
      <c r="H64" s="43"/>
    </row>
    <row r="65" spans="1:8" s="3" customFormat="1" x14ac:dyDescent="0.3">
      <c r="A65" s="24">
        <v>45696</v>
      </c>
      <c r="B65" s="36">
        <v>81525000</v>
      </c>
      <c r="C65" s="31">
        <f t="shared" si="1"/>
        <v>42832762.300000012</v>
      </c>
      <c r="D65" s="32">
        <f t="shared" si="2"/>
        <v>124357762.30000001</v>
      </c>
      <c r="E65" s="31">
        <v>0.1</v>
      </c>
      <c r="F65" s="31">
        <v>433.8</v>
      </c>
      <c r="G65" s="42">
        <v>0</v>
      </c>
      <c r="H65" s="43"/>
    </row>
    <row r="66" spans="1:8" s="3" customFormat="1" x14ac:dyDescent="0.3">
      <c r="A66" s="24">
        <v>45697</v>
      </c>
      <c r="B66" s="36">
        <v>81525000</v>
      </c>
      <c r="C66" s="31">
        <f t="shared" si="1"/>
        <v>42832328.600000016</v>
      </c>
      <c r="D66" s="32">
        <f t="shared" si="2"/>
        <v>124357328.60000002</v>
      </c>
      <c r="E66" s="31">
        <v>0.2</v>
      </c>
      <c r="F66" s="31">
        <v>75506.5</v>
      </c>
      <c r="G66" s="42">
        <v>0</v>
      </c>
      <c r="H66" s="43"/>
    </row>
    <row r="67" spans="1:8" s="3" customFormat="1" x14ac:dyDescent="0.3">
      <c r="A67" s="24">
        <v>45698</v>
      </c>
      <c r="B67" s="36">
        <v>81525000</v>
      </c>
      <c r="C67" s="31">
        <f t="shared" si="1"/>
        <v>42756822.300000019</v>
      </c>
      <c r="D67" s="32">
        <f t="shared" si="2"/>
        <v>124281822.30000001</v>
      </c>
      <c r="E67" s="31">
        <v>0</v>
      </c>
      <c r="F67" s="31">
        <v>426951.9</v>
      </c>
      <c r="G67" s="42">
        <v>0</v>
      </c>
      <c r="H67" s="43"/>
    </row>
    <row r="68" spans="1:8" s="3" customFormat="1" x14ac:dyDescent="0.3">
      <c r="A68" s="24">
        <v>45699</v>
      </c>
      <c r="B68" s="36">
        <v>81525000</v>
      </c>
      <c r="C68" s="31">
        <f t="shared" si="1"/>
        <v>42329870.400000021</v>
      </c>
      <c r="D68" s="32">
        <f t="shared" si="2"/>
        <v>123854870.40000002</v>
      </c>
      <c r="E68" s="31">
        <v>1431.8</v>
      </c>
      <c r="F68" s="31">
        <v>602264.9</v>
      </c>
      <c r="G68" s="42">
        <v>0</v>
      </c>
      <c r="H68" s="43"/>
    </row>
    <row r="69" spans="1:8" s="3" customFormat="1" x14ac:dyDescent="0.3">
      <c r="A69" s="24">
        <v>45700</v>
      </c>
      <c r="B69" s="36">
        <v>81525000</v>
      </c>
      <c r="C69" s="31">
        <f t="shared" si="1"/>
        <v>41729037.300000019</v>
      </c>
      <c r="D69" s="32">
        <f t="shared" si="2"/>
        <v>123254037.30000001</v>
      </c>
      <c r="E69" s="31">
        <v>9.3000000000000007</v>
      </c>
      <c r="F69" s="31">
        <v>780637.3</v>
      </c>
      <c r="G69" s="42">
        <v>0</v>
      </c>
      <c r="H69" s="43"/>
    </row>
    <row r="70" spans="1:8" s="3" customFormat="1" x14ac:dyDescent="0.3">
      <c r="A70" s="24">
        <v>45701</v>
      </c>
      <c r="B70" s="36">
        <v>81525000</v>
      </c>
      <c r="C70" s="31">
        <f t="shared" si="1"/>
        <v>40948409.300000019</v>
      </c>
      <c r="D70" s="32">
        <f t="shared" si="2"/>
        <v>122473409.30000001</v>
      </c>
      <c r="E70" s="31">
        <v>1622.3</v>
      </c>
      <c r="F70" s="31">
        <v>679628</v>
      </c>
      <c r="G70" s="42">
        <v>0</v>
      </c>
      <c r="H70" s="43"/>
    </row>
    <row r="71" spans="1:8" s="3" customFormat="1" x14ac:dyDescent="0.3">
      <c r="A71" s="24">
        <v>45702</v>
      </c>
      <c r="B71" s="36">
        <v>81525000</v>
      </c>
      <c r="C71" s="31">
        <f t="shared" si="1"/>
        <v>40270403.600000016</v>
      </c>
      <c r="D71" s="32">
        <f t="shared" si="2"/>
        <v>121795403.60000002</v>
      </c>
      <c r="E71" s="31">
        <v>0.2</v>
      </c>
      <c r="F71" s="31">
        <v>7782.4</v>
      </c>
      <c r="G71" s="42">
        <v>0</v>
      </c>
      <c r="H71" s="43"/>
    </row>
    <row r="72" spans="1:8" s="3" customFormat="1" x14ac:dyDescent="0.3">
      <c r="A72" s="24">
        <v>45703</v>
      </c>
      <c r="B72" s="36">
        <v>81525000</v>
      </c>
      <c r="C72" s="31">
        <f t="shared" si="1"/>
        <v>40262621.400000021</v>
      </c>
      <c r="D72" s="32">
        <f t="shared" si="2"/>
        <v>121787621.40000002</v>
      </c>
      <c r="E72" s="31">
        <v>0</v>
      </c>
      <c r="F72" s="31">
        <v>53.5</v>
      </c>
      <c r="G72" s="42">
        <v>0</v>
      </c>
      <c r="H72" s="43"/>
    </row>
    <row r="73" spans="1:8" s="3" customFormat="1" x14ac:dyDescent="0.3">
      <c r="A73" s="24">
        <v>45704</v>
      </c>
      <c r="B73" s="36">
        <v>81525000</v>
      </c>
      <c r="C73" s="31">
        <f t="shared" si="1"/>
        <v>40262567.900000021</v>
      </c>
      <c r="D73" s="32">
        <f t="shared" si="2"/>
        <v>121787567.90000002</v>
      </c>
      <c r="E73" s="31">
        <v>0</v>
      </c>
      <c r="F73" s="31">
        <v>100</v>
      </c>
      <c r="G73" s="42">
        <v>0</v>
      </c>
      <c r="H73" s="43"/>
    </row>
    <row r="74" spans="1:8" s="3" customFormat="1" x14ac:dyDescent="0.3">
      <c r="A74" s="24">
        <v>45705</v>
      </c>
      <c r="B74" s="36">
        <v>81525000</v>
      </c>
      <c r="C74" s="31">
        <f t="shared" si="1"/>
        <v>40262467.900000021</v>
      </c>
      <c r="D74" s="32">
        <f t="shared" si="2"/>
        <v>121787467.90000002</v>
      </c>
      <c r="E74" s="31">
        <v>0.1</v>
      </c>
      <c r="F74" s="31">
        <v>35.299999999999997</v>
      </c>
      <c r="G74" s="42">
        <v>0</v>
      </c>
      <c r="H74" s="43"/>
    </row>
    <row r="75" spans="1:8" s="3" customFormat="1" x14ac:dyDescent="0.3">
      <c r="A75" s="24">
        <v>45706</v>
      </c>
      <c r="B75" s="36">
        <v>81525000</v>
      </c>
      <c r="C75" s="31">
        <f t="shared" si="1"/>
        <v>40262432.700000025</v>
      </c>
      <c r="D75" s="32">
        <f t="shared" si="2"/>
        <v>121787432.70000002</v>
      </c>
      <c r="E75" s="31">
        <v>0</v>
      </c>
      <c r="F75" s="31">
        <v>48</v>
      </c>
      <c r="G75" s="42">
        <v>0</v>
      </c>
      <c r="H75" s="43"/>
    </row>
    <row r="76" spans="1:8" s="3" customFormat="1" x14ac:dyDescent="0.3">
      <c r="A76" s="24">
        <v>45707</v>
      </c>
      <c r="B76" s="36">
        <v>81525000</v>
      </c>
      <c r="C76" s="31">
        <f t="shared" si="1"/>
        <v>40262384.700000025</v>
      </c>
      <c r="D76" s="32">
        <f t="shared" si="2"/>
        <v>121787384.70000002</v>
      </c>
      <c r="E76" s="31">
        <v>0.4</v>
      </c>
      <c r="F76" s="31">
        <v>169574.39999999999</v>
      </c>
      <c r="G76" s="42">
        <v>0</v>
      </c>
      <c r="H76" s="43"/>
    </row>
    <row r="77" spans="1:8" s="3" customFormat="1" x14ac:dyDescent="0.3">
      <c r="A77" s="24">
        <v>45708</v>
      </c>
      <c r="B77" s="36">
        <v>81525000</v>
      </c>
      <c r="C77" s="31">
        <f t="shared" si="1"/>
        <v>40092810.700000025</v>
      </c>
      <c r="D77" s="32">
        <f t="shared" si="2"/>
        <v>121617810.70000002</v>
      </c>
      <c r="E77" s="31">
        <v>0.2</v>
      </c>
      <c r="F77" s="31">
        <v>180338.8</v>
      </c>
      <c r="G77" s="42">
        <v>0</v>
      </c>
      <c r="H77" s="43"/>
    </row>
    <row r="78" spans="1:8" s="3" customFormat="1" x14ac:dyDescent="0.3">
      <c r="A78" s="24">
        <v>45709</v>
      </c>
      <c r="B78" s="36">
        <v>81525000</v>
      </c>
      <c r="C78" s="31">
        <f t="shared" si="1"/>
        <v>39912472.100000031</v>
      </c>
      <c r="D78" s="32">
        <f t="shared" si="2"/>
        <v>121437472.10000002</v>
      </c>
      <c r="E78" s="31">
        <v>0.7</v>
      </c>
      <c r="F78" s="31">
        <v>113356</v>
      </c>
      <c r="G78" s="42">
        <v>0</v>
      </c>
      <c r="H78" s="43"/>
    </row>
    <row r="79" spans="1:8" s="3" customFormat="1" x14ac:dyDescent="0.3">
      <c r="A79" s="24">
        <v>45710</v>
      </c>
      <c r="B79" s="36">
        <v>81525000</v>
      </c>
      <c r="C79" s="31">
        <f t="shared" si="1"/>
        <v>39799116.800000034</v>
      </c>
      <c r="D79" s="32">
        <f t="shared" si="2"/>
        <v>121324116.80000004</v>
      </c>
      <c r="E79" s="31">
        <v>93685.7</v>
      </c>
      <c r="F79" s="31">
        <v>71.400000000000006</v>
      </c>
      <c r="G79" s="42">
        <v>0</v>
      </c>
      <c r="H79" s="43"/>
    </row>
    <row r="80" spans="1:8" s="3" customFormat="1" x14ac:dyDescent="0.3">
      <c r="A80" s="24">
        <v>45711</v>
      </c>
      <c r="B80" s="36">
        <v>81525000</v>
      </c>
      <c r="C80" s="31">
        <f t="shared" si="1"/>
        <v>39892731.100000039</v>
      </c>
      <c r="D80" s="32">
        <f t="shared" si="2"/>
        <v>121417731.10000004</v>
      </c>
      <c r="E80" s="31">
        <v>320267.59999999998</v>
      </c>
      <c r="F80" s="31">
        <v>1554.2</v>
      </c>
      <c r="G80" s="42">
        <v>0</v>
      </c>
      <c r="H80" s="43"/>
    </row>
    <row r="81" spans="1:8" s="3" customFormat="1" x14ac:dyDescent="0.3">
      <c r="A81" s="24">
        <v>45712</v>
      </c>
      <c r="B81" s="36">
        <v>81525000</v>
      </c>
      <c r="C81" s="31">
        <f t="shared" si="1"/>
        <v>40211444.500000037</v>
      </c>
      <c r="D81" s="32">
        <f t="shared" si="2"/>
        <v>121736444.50000003</v>
      </c>
      <c r="E81" s="31">
        <v>194147</v>
      </c>
      <c r="F81" s="31">
        <v>2302.5</v>
      </c>
      <c r="G81" s="42">
        <v>0</v>
      </c>
      <c r="H81" s="43"/>
    </row>
    <row r="82" spans="1:8" s="3" customFormat="1" x14ac:dyDescent="0.3">
      <c r="A82" s="24">
        <v>45713</v>
      </c>
      <c r="B82" s="36">
        <v>81525000</v>
      </c>
      <c r="C82" s="31">
        <f t="shared" si="1"/>
        <v>40403289.000000037</v>
      </c>
      <c r="D82" s="32">
        <f t="shared" si="2"/>
        <v>121928289.00000003</v>
      </c>
      <c r="E82" s="31">
        <v>66453</v>
      </c>
      <c r="F82" s="31">
        <v>2362.3000000000002</v>
      </c>
      <c r="G82" s="42">
        <v>0</v>
      </c>
      <c r="H82" s="43"/>
    </row>
    <row r="83" spans="1:8" s="3" customFormat="1" x14ac:dyDescent="0.3">
      <c r="A83" s="24">
        <v>45714</v>
      </c>
      <c r="B83" s="36">
        <v>81525000</v>
      </c>
      <c r="C83" s="31">
        <f t="shared" si="1"/>
        <v>40467379.70000004</v>
      </c>
      <c r="D83" s="32">
        <f t="shared" si="2"/>
        <v>121992379.70000005</v>
      </c>
      <c r="E83" s="31">
        <v>21124.400000000001</v>
      </c>
      <c r="F83" s="31">
        <v>42648.9</v>
      </c>
      <c r="G83" s="42">
        <v>0</v>
      </c>
      <c r="H83" s="43"/>
    </row>
    <row r="84" spans="1:8" s="3" customFormat="1" x14ac:dyDescent="0.3">
      <c r="A84" s="24">
        <v>45715</v>
      </c>
      <c r="B84" s="36">
        <v>81525000</v>
      </c>
      <c r="C84" s="31">
        <f t="shared" si="1"/>
        <v>40445855.20000004</v>
      </c>
      <c r="D84" s="32">
        <f t="shared" si="2"/>
        <v>121970855.20000005</v>
      </c>
      <c r="E84" s="31">
        <v>147720.79999999999</v>
      </c>
      <c r="F84" s="31">
        <v>1117.8</v>
      </c>
      <c r="G84" s="42">
        <v>0</v>
      </c>
      <c r="H84" s="43"/>
    </row>
    <row r="85" spans="1:8" s="3" customFormat="1" x14ac:dyDescent="0.3">
      <c r="A85" s="24">
        <v>45716</v>
      </c>
      <c r="B85" s="36">
        <v>81525000</v>
      </c>
      <c r="C85" s="31">
        <f t="shared" si="1"/>
        <v>40592458.20000004</v>
      </c>
      <c r="D85" s="32">
        <f t="shared" si="2"/>
        <v>122117458.20000005</v>
      </c>
      <c r="E85" s="31">
        <v>44841.3</v>
      </c>
      <c r="F85" s="31">
        <v>1905.8</v>
      </c>
      <c r="G85" s="42">
        <v>60.9</v>
      </c>
      <c r="H85" s="35" t="s">
        <v>57</v>
      </c>
    </row>
    <row r="86" spans="1:8" s="3" customFormat="1" x14ac:dyDescent="0.3">
      <c r="A86" s="24">
        <v>45717</v>
      </c>
      <c r="B86" s="36">
        <v>81525000</v>
      </c>
      <c r="C86" s="31">
        <f t="shared" si="1"/>
        <v>40635332.800000042</v>
      </c>
      <c r="D86" s="32">
        <f t="shared" si="2"/>
        <v>122160332.80000004</v>
      </c>
      <c r="E86" s="31">
        <v>267951.40000000002</v>
      </c>
      <c r="F86" s="31">
        <v>1524.7</v>
      </c>
      <c r="G86" s="42">
        <v>0</v>
      </c>
      <c r="H86" s="35"/>
    </row>
    <row r="87" spans="1:8" s="3" customFormat="1" x14ac:dyDescent="0.3">
      <c r="A87" s="24">
        <v>45718</v>
      </c>
      <c r="B87" s="36">
        <v>81525000</v>
      </c>
      <c r="C87" s="31">
        <f t="shared" si="1"/>
        <v>40901759.500000037</v>
      </c>
      <c r="D87" s="32">
        <f t="shared" si="2"/>
        <v>122426759.50000003</v>
      </c>
      <c r="E87" s="31">
        <v>238880.3</v>
      </c>
      <c r="F87" s="31">
        <v>2404.3000000000002</v>
      </c>
      <c r="G87" s="42">
        <v>0</v>
      </c>
      <c r="H87" s="44"/>
    </row>
    <row r="88" spans="1:8" s="3" customFormat="1" x14ac:dyDescent="0.3">
      <c r="A88" s="24">
        <v>45719</v>
      </c>
      <c r="B88" s="36">
        <v>81525000</v>
      </c>
      <c r="C88" s="31">
        <f t="shared" si="1"/>
        <v>41138235.500000037</v>
      </c>
      <c r="D88" s="32">
        <f t="shared" si="2"/>
        <v>122663235.50000003</v>
      </c>
      <c r="E88" s="31">
        <v>0.1</v>
      </c>
      <c r="F88" s="31">
        <v>33580.6</v>
      </c>
      <c r="G88" s="42">
        <v>0</v>
      </c>
      <c r="H88" s="44"/>
    </row>
    <row r="89" spans="1:8" s="3" customFormat="1" x14ac:dyDescent="0.3">
      <c r="A89" s="24">
        <v>45720</v>
      </c>
      <c r="B89" s="36">
        <v>81525000</v>
      </c>
      <c r="C89" s="31">
        <f t="shared" si="1"/>
        <v>41104655.000000037</v>
      </c>
      <c r="D89" s="32">
        <f t="shared" si="2"/>
        <v>122629655.00000003</v>
      </c>
      <c r="E89" s="31">
        <v>13292.7</v>
      </c>
      <c r="F89" s="31">
        <v>3826.3</v>
      </c>
      <c r="G89" s="42">
        <v>0</v>
      </c>
      <c r="H89" s="44"/>
    </row>
    <row r="90" spans="1:8" s="3" customFormat="1" x14ac:dyDescent="0.3">
      <c r="A90" s="24">
        <v>45721</v>
      </c>
      <c r="B90" s="36">
        <v>81525000</v>
      </c>
      <c r="C90" s="31">
        <f t="shared" si="1"/>
        <v>41114121.400000043</v>
      </c>
      <c r="D90" s="32">
        <f t="shared" si="2"/>
        <v>122639121.40000004</v>
      </c>
      <c r="E90" s="31">
        <v>0.2</v>
      </c>
      <c r="F90" s="31">
        <v>483458.7</v>
      </c>
      <c r="G90" s="42">
        <v>0</v>
      </c>
      <c r="H90" s="44"/>
    </row>
    <row r="91" spans="1:8" s="3" customFormat="1" x14ac:dyDescent="0.3">
      <c r="A91" s="24">
        <v>45722</v>
      </c>
      <c r="B91" s="36">
        <v>81525000</v>
      </c>
      <c r="C91" s="31">
        <f t="shared" si="1"/>
        <v>40630662.900000043</v>
      </c>
      <c r="D91" s="32">
        <f t="shared" si="2"/>
        <v>122155662.90000004</v>
      </c>
      <c r="E91" s="31">
        <v>0</v>
      </c>
      <c r="F91" s="31">
        <v>448609.6</v>
      </c>
      <c r="G91" s="42">
        <v>0</v>
      </c>
      <c r="H91" s="44"/>
    </row>
    <row r="92" spans="1:8" s="3" customFormat="1" x14ac:dyDescent="0.3">
      <c r="A92" s="24">
        <v>45723</v>
      </c>
      <c r="B92" s="36">
        <v>81525000</v>
      </c>
      <c r="C92" s="31">
        <f t="shared" si="1"/>
        <v>40182053.300000042</v>
      </c>
      <c r="D92" s="32">
        <f t="shared" si="2"/>
        <v>121707053.30000004</v>
      </c>
      <c r="E92" s="31">
        <v>0.2</v>
      </c>
      <c r="F92" s="31">
        <v>557115.1</v>
      </c>
      <c r="G92" s="42">
        <v>0</v>
      </c>
      <c r="H92" s="44"/>
    </row>
    <row r="93" spans="1:8" s="3" customFormat="1" x14ac:dyDescent="0.3">
      <c r="A93" s="24">
        <v>45724</v>
      </c>
      <c r="B93" s="36">
        <v>81525000</v>
      </c>
      <c r="C93" s="31">
        <f t="shared" si="1"/>
        <v>39624938.400000043</v>
      </c>
      <c r="D93" s="32">
        <f t="shared" si="2"/>
        <v>121149938.40000004</v>
      </c>
      <c r="E93" s="31">
        <v>116387.8</v>
      </c>
      <c r="F93" s="31">
        <v>290259.5</v>
      </c>
      <c r="G93" s="42">
        <v>0</v>
      </c>
      <c r="H93" s="44"/>
    </row>
    <row r="94" spans="1:8" s="3" customFormat="1" x14ac:dyDescent="0.3">
      <c r="A94" s="24">
        <v>45725</v>
      </c>
      <c r="B94" s="36">
        <v>81525000</v>
      </c>
      <c r="C94" s="31">
        <f t="shared" si="1"/>
        <v>39451066.70000004</v>
      </c>
      <c r="D94" s="32">
        <f t="shared" si="2"/>
        <v>120976066.70000005</v>
      </c>
      <c r="E94" s="31">
        <v>61612.800000000003</v>
      </c>
      <c r="F94" s="31">
        <v>866.9</v>
      </c>
      <c r="G94" s="42">
        <v>0</v>
      </c>
      <c r="H94" s="44"/>
    </row>
    <row r="95" spans="1:8" s="3" customFormat="1" x14ac:dyDescent="0.3">
      <c r="A95" s="24">
        <v>45726</v>
      </c>
      <c r="B95" s="36">
        <v>81525000</v>
      </c>
      <c r="C95" s="31">
        <f t="shared" ref="C95:C158" si="3">C94+E94-F94-G94</f>
        <v>39511812.600000039</v>
      </c>
      <c r="D95" s="32">
        <f t="shared" si="2"/>
        <v>121036812.60000004</v>
      </c>
      <c r="E95" s="31">
        <v>71767.100000000006</v>
      </c>
      <c r="F95" s="31">
        <v>841.2</v>
      </c>
      <c r="G95" s="42">
        <v>0</v>
      </c>
      <c r="H95" s="44"/>
    </row>
    <row r="96" spans="1:8" s="3" customFormat="1" x14ac:dyDescent="0.3">
      <c r="A96" s="24">
        <v>45727</v>
      </c>
      <c r="B96" s="36">
        <v>81525000</v>
      </c>
      <c r="C96" s="31">
        <f t="shared" si="3"/>
        <v>39582738.500000037</v>
      </c>
      <c r="D96" s="32">
        <f t="shared" si="2"/>
        <v>121107738.50000003</v>
      </c>
      <c r="E96" s="31">
        <v>0.5</v>
      </c>
      <c r="F96" s="31">
        <v>239102.2</v>
      </c>
      <c r="G96" s="42">
        <v>0</v>
      </c>
      <c r="H96" s="44"/>
    </row>
    <row r="97" spans="1:8" s="3" customFormat="1" x14ac:dyDescent="0.3">
      <c r="A97" s="24">
        <v>45728</v>
      </c>
      <c r="B97" s="36">
        <v>81525000</v>
      </c>
      <c r="C97" s="31">
        <f t="shared" si="3"/>
        <v>39343636.800000034</v>
      </c>
      <c r="D97" s="32">
        <f t="shared" si="2"/>
        <v>120868636.80000004</v>
      </c>
      <c r="E97" s="31">
        <v>0</v>
      </c>
      <c r="F97" s="31">
        <v>107348.5</v>
      </c>
      <c r="G97" s="42">
        <v>0</v>
      </c>
      <c r="H97" s="44"/>
    </row>
    <row r="98" spans="1:8" s="3" customFormat="1" x14ac:dyDescent="0.3">
      <c r="A98" s="24">
        <v>45729</v>
      </c>
      <c r="B98" s="36">
        <v>81525000</v>
      </c>
      <c r="C98" s="31">
        <f t="shared" si="3"/>
        <v>39236288.300000034</v>
      </c>
      <c r="D98" s="32">
        <f t="shared" si="2"/>
        <v>120761288.30000004</v>
      </c>
      <c r="E98" s="31">
        <v>0</v>
      </c>
      <c r="F98" s="31">
        <v>310613.5</v>
      </c>
      <c r="G98" s="42">
        <v>0</v>
      </c>
      <c r="H98" s="44"/>
    </row>
    <row r="99" spans="1:8" s="3" customFormat="1" x14ac:dyDescent="0.3">
      <c r="A99" s="24">
        <v>45730</v>
      </c>
      <c r="B99" s="36">
        <v>81525000</v>
      </c>
      <c r="C99" s="31">
        <f t="shared" si="3"/>
        <v>38925674.800000034</v>
      </c>
      <c r="D99" s="32">
        <f t="shared" si="2"/>
        <v>120450674.80000004</v>
      </c>
      <c r="E99" s="31">
        <v>0</v>
      </c>
      <c r="F99" s="31">
        <v>650978</v>
      </c>
      <c r="G99" s="42">
        <v>0</v>
      </c>
      <c r="H99" s="44"/>
    </row>
    <row r="100" spans="1:8" s="3" customFormat="1" x14ac:dyDescent="0.3">
      <c r="A100" s="24">
        <v>45731</v>
      </c>
      <c r="B100" s="36">
        <v>81525000</v>
      </c>
      <c r="C100" s="31">
        <f t="shared" si="3"/>
        <v>38274696.800000034</v>
      </c>
      <c r="D100" s="32">
        <f t="shared" si="2"/>
        <v>119799696.80000004</v>
      </c>
      <c r="E100" s="31">
        <v>0.3</v>
      </c>
      <c r="F100" s="31">
        <v>393</v>
      </c>
      <c r="G100" s="42">
        <v>0</v>
      </c>
      <c r="H100" s="44"/>
    </row>
    <row r="101" spans="1:8" s="3" customFormat="1" x14ac:dyDescent="0.3">
      <c r="A101" s="24">
        <v>45732</v>
      </c>
      <c r="B101" s="36">
        <v>81525000</v>
      </c>
      <c r="C101" s="31">
        <f t="shared" si="3"/>
        <v>38274304.100000031</v>
      </c>
      <c r="D101" s="32">
        <f t="shared" si="2"/>
        <v>119799304.10000002</v>
      </c>
      <c r="E101" s="31">
        <v>21020.9</v>
      </c>
      <c r="F101" s="31">
        <v>50883.9</v>
      </c>
      <c r="G101" s="42">
        <v>0</v>
      </c>
      <c r="H101" s="44"/>
    </row>
    <row r="102" spans="1:8" s="3" customFormat="1" x14ac:dyDescent="0.3">
      <c r="A102" s="24">
        <v>45733</v>
      </c>
      <c r="B102" s="36">
        <v>81525000</v>
      </c>
      <c r="C102" s="31">
        <f t="shared" si="3"/>
        <v>38244441.100000031</v>
      </c>
      <c r="D102" s="32">
        <f t="shared" si="2"/>
        <v>119769441.10000002</v>
      </c>
      <c r="E102" s="31">
        <v>166517.20000000001</v>
      </c>
      <c r="F102" s="31">
        <v>5535.7</v>
      </c>
      <c r="G102" s="42">
        <v>0</v>
      </c>
      <c r="H102" s="44"/>
    </row>
    <row r="103" spans="1:8" s="3" customFormat="1" x14ac:dyDescent="0.3">
      <c r="A103" s="24">
        <v>45734</v>
      </c>
      <c r="B103" s="36">
        <v>81525000</v>
      </c>
      <c r="C103" s="31">
        <f t="shared" si="3"/>
        <v>38405422.600000031</v>
      </c>
      <c r="D103" s="32">
        <f t="shared" ref="D103:D166" si="4">B103+C103</f>
        <v>119930422.60000002</v>
      </c>
      <c r="E103" s="31">
        <v>4164.5</v>
      </c>
      <c r="F103" s="31">
        <v>26124.9</v>
      </c>
      <c r="G103" s="42">
        <v>0</v>
      </c>
      <c r="H103" s="44"/>
    </row>
    <row r="104" spans="1:8" s="3" customFormat="1" x14ac:dyDescent="0.3">
      <c r="A104" s="24">
        <v>45735</v>
      </c>
      <c r="B104" s="36">
        <v>81525000</v>
      </c>
      <c r="C104" s="31">
        <f t="shared" si="3"/>
        <v>38383462.200000033</v>
      </c>
      <c r="D104" s="32">
        <f t="shared" si="4"/>
        <v>119908462.20000003</v>
      </c>
      <c r="E104" s="31">
        <v>35586.9</v>
      </c>
      <c r="F104" s="31">
        <v>174</v>
      </c>
      <c r="G104" s="42">
        <v>0</v>
      </c>
      <c r="H104" s="44"/>
    </row>
    <row r="105" spans="1:8" s="3" customFormat="1" x14ac:dyDescent="0.3">
      <c r="A105" s="24">
        <v>45736</v>
      </c>
      <c r="B105" s="36">
        <v>81525000</v>
      </c>
      <c r="C105" s="31">
        <f t="shared" si="3"/>
        <v>38418875.100000031</v>
      </c>
      <c r="D105" s="32">
        <f t="shared" si="4"/>
        <v>119943875.10000002</v>
      </c>
      <c r="E105" s="31">
        <v>275343.59999999998</v>
      </c>
      <c r="F105" s="31">
        <v>1451.9</v>
      </c>
      <c r="G105" s="42">
        <v>0</v>
      </c>
      <c r="H105" s="44"/>
    </row>
    <row r="106" spans="1:8" s="3" customFormat="1" x14ac:dyDescent="0.3">
      <c r="A106" s="24">
        <v>45737</v>
      </c>
      <c r="B106" s="36">
        <v>81525000</v>
      </c>
      <c r="C106" s="31">
        <f t="shared" si="3"/>
        <v>38692766.800000034</v>
      </c>
      <c r="D106" s="32">
        <f t="shared" si="4"/>
        <v>120217766.80000004</v>
      </c>
      <c r="E106" s="31">
        <v>253740.2</v>
      </c>
      <c r="F106" s="31">
        <v>2364.4</v>
      </c>
      <c r="G106" s="42">
        <v>0</v>
      </c>
      <c r="H106" s="44"/>
    </row>
    <row r="107" spans="1:8" s="3" customFormat="1" x14ac:dyDescent="0.3">
      <c r="A107" s="24">
        <v>45738</v>
      </c>
      <c r="B107" s="36">
        <v>81525000</v>
      </c>
      <c r="C107" s="31">
        <f t="shared" si="3"/>
        <v>38944142.600000039</v>
      </c>
      <c r="D107" s="32">
        <f t="shared" si="4"/>
        <v>120469142.60000004</v>
      </c>
      <c r="E107" s="31">
        <v>197580.9</v>
      </c>
      <c r="F107" s="31">
        <v>2199.8000000000002</v>
      </c>
      <c r="G107" s="42">
        <v>0</v>
      </c>
      <c r="H107" s="44"/>
    </row>
    <row r="108" spans="1:8" s="3" customFormat="1" x14ac:dyDescent="0.3">
      <c r="A108" s="24">
        <v>45739</v>
      </c>
      <c r="B108" s="36">
        <v>81525000</v>
      </c>
      <c r="C108" s="31">
        <f t="shared" si="3"/>
        <v>39139523.70000004</v>
      </c>
      <c r="D108" s="32">
        <f t="shared" si="4"/>
        <v>120664523.70000005</v>
      </c>
      <c r="E108" s="31">
        <v>288711.8</v>
      </c>
      <c r="F108" s="31">
        <v>2389.1</v>
      </c>
      <c r="G108" s="42">
        <v>0</v>
      </c>
      <c r="H108" s="44"/>
    </row>
    <row r="109" spans="1:8" s="3" customFormat="1" x14ac:dyDescent="0.3">
      <c r="A109" s="24">
        <v>45740</v>
      </c>
      <c r="B109" s="36">
        <v>81525000</v>
      </c>
      <c r="C109" s="31">
        <f t="shared" si="3"/>
        <v>39425846.400000036</v>
      </c>
      <c r="D109" s="32">
        <f t="shared" si="4"/>
        <v>120950846.40000004</v>
      </c>
      <c r="E109" s="31">
        <v>61661.3</v>
      </c>
      <c r="F109" s="31">
        <v>8173.5</v>
      </c>
      <c r="G109" s="42">
        <v>0</v>
      </c>
      <c r="H109" s="44"/>
    </row>
    <row r="110" spans="1:8" s="3" customFormat="1" x14ac:dyDescent="0.3">
      <c r="A110" s="24">
        <v>45741</v>
      </c>
      <c r="B110" s="36">
        <v>81525000</v>
      </c>
      <c r="C110" s="31">
        <f t="shared" si="3"/>
        <v>39479334.200000033</v>
      </c>
      <c r="D110" s="32">
        <f t="shared" si="4"/>
        <v>121004334.20000003</v>
      </c>
      <c r="E110" s="31">
        <v>185683.9</v>
      </c>
      <c r="F110" s="31">
        <v>1951.3</v>
      </c>
      <c r="G110" s="42">
        <v>0</v>
      </c>
      <c r="H110" s="44"/>
    </row>
    <row r="111" spans="1:8" s="3" customFormat="1" x14ac:dyDescent="0.3">
      <c r="A111" s="24">
        <v>45742</v>
      </c>
      <c r="B111" s="36">
        <v>81525000</v>
      </c>
      <c r="C111" s="31">
        <f t="shared" si="3"/>
        <v>39663066.800000034</v>
      </c>
      <c r="D111" s="32">
        <f t="shared" si="4"/>
        <v>121188066.80000004</v>
      </c>
      <c r="E111" s="31">
        <v>89126.8</v>
      </c>
      <c r="F111" s="31">
        <v>2193.1</v>
      </c>
      <c r="G111" s="42">
        <v>0</v>
      </c>
      <c r="H111" s="44"/>
    </row>
    <row r="112" spans="1:8" s="3" customFormat="1" x14ac:dyDescent="0.3">
      <c r="A112" s="24">
        <v>45743</v>
      </c>
      <c r="B112" s="36">
        <v>81525000</v>
      </c>
      <c r="C112" s="31">
        <f t="shared" si="3"/>
        <v>39750000.50000003</v>
      </c>
      <c r="D112" s="32">
        <f t="shared" si="4"/>
        <v>121275000.50000003</v>
      </c>
      <c r="E112" s="31">
        <v>98072.2</v>
      </c>
      <c r="F112" s="31">
        <v>1738.1</v>
      </c>
      <c r="G112" s="42">
        <v>0</v>
      </c>
      <c r="H112" s="44"/>
    </row>
    <row r="113" spans="1:8" s="3" customFormat="1" x14ac:dyDescent="0.3">
      <c r="A113" s="24">
        <v>45744</v>
      </c>
      <c r="B113" s="36">
        <v>81525000</v>
      </c>
      <c r="C113" s="31">
        <f t="shared" si="3"/>
        <v>39846334.600000031</v>
      </c>
      <c r="D113" s="32">
        <f t="shared" si="4"/>
        <v>121371334.60000002</v>
      </c>
      <c r="E113" s="31">
        <v>286578.8</v>
      </c>
      <c r="F113" s="31">
        <v>2343</v>
      </c>
      <c r="G113" s="42">
        <v>0</v>
      </c>
      <c r="H113" s="44"/>
    </row>
    <row r="114" spans="1:8" s="3" customFormat="1" x14ac:dyDescent="0.3">
      <c r="A114" s="24">
        <v>45745</v>
      </c>
      <c r="B114" s="36">
        <v>81525000</v>
      </c>
      <c r="C114" s="31">
        <f t="shared" si="3"/>
        <v>40130570.400000028</v>
      </c>
      <c r="D114" s="32">
        <f t="shared" si="4"/>
        <v>121655570.40000004</v>
      </c>
      <c r="E114" s="31">
        <v>258372</v>
      </c>
      <c r="F114" s="31">
        <v>2310.3000000000002</v>
      </c>
      <c r="G114" s="42">
        <v>0</v>
      </c>
      <c r="H114" s="44"/>
    </row>
    <row r="115" spans="1:8" s="3" customFormat="1" x14ac:dyDescent="0.3">
      <c r="A115" s="24">
        <v>45746</v>
      </c>
      <c r="B115" s="36">
        <v>81525000</v>
      </c>
      <c r="C115" s="31">
        <f t="shared" si="3"/>
        <v>40386632.100000031</v>
      </c>
      <c r="D115" s="32">
        <f t="shared" si="4"/>
        <v>121911632.10000002</v>
      </c>
      <c r="E115" s="31">
        <v>289668.09999999998</v>
      </c>
      <c r="F115" s="31">
        <v>2215.9</v>
      </c>
      <c r="G115" s="42">
        <v>0</v>
      </c>
      <c r="H115" s="44"/>
    </row>
    <row r="116" spans="1:8" s="3" customFormat="1" x14ac:dyDescent="0.3">
      <c r="A116" s="24">
        <v>45747</v>
      </c>
      <c r="B116" s="36">
        <v>81525000</v>
      </c>
      <c r="C116" s="31">
        <f t="shared" si="3"/>
        <v>40674084.300000034</v>
      </c>
      <c r="D116" s="32">
        <f t="shared" si="4"/>
        <v>122199084.30000004</v>
      </c>
      <c r="E116" s="31">
        <v>181335.5</v>
      </c>
      <c r="F116" s="31">
        <v>2029</v>
      </c>
      <c r="G116" s="45">
        <v>438.4</v>
      </c>
      <c r="H116" s="35" t="s">
        <v>57</v>
      </c>
    </row>
    <row r="117" spans="1:8" s="3" customFormat="1" x14ac:dyDescent="0.3">
      <c r="A117" s="24">
        <v>45748</v>
      </c>
      <c r="B117" s="36">
        <v>81525000</v>
      </c>
      <c r="C117" s="31">
        <f t="shared" si="3"/>
        <v>40852952.400000036</v>
      </c>
      <c r="D117" s="32">
        <f t="shared" si="4"/>
        <v>122377952.40000004</v>
      </c>
      <c r="E117" s="31">
        <v>249005</v>
      </c>
      <c r="F117" s="40">
        <v>7988.3</v>
      </c>
      <c r="G117" s="47">
        <v>0</v>
      </c>
      <c r="H117" s="48"/>
    </row>
    <row r="118" spans="1:8" s="3" customFormat="1" x14ac:dyDescent="0.3">
      <c r="A118" s="24">
        <v>45749</v>
      </c>
      <c r="B118" s="36">
        <v>81525000</v>
      </c>
      <c r="C118" s="31">
        <f t="shared" si="3"/>
        <v>41093969.100000039</v>
      </c>
      <c r="D118" s="32">
        <f t="shared" si="4"/>
        <v>122618969.10000004</v>
      </c>
      <c r="E118" s="31">
        <v>44355.199999999997</v>
      </c>
      <c r="F118" s="40">
        <v>16357.2</v>
      </c>
      <c r="G118" s="49">
        <v>0</v>
      </c>
      <c r="H118" s="44"/>
    </row>
    <row r="119" spans="1:8" s="3" customFormat="1" x14ac:dyDescent="0.3">
      <c r="A119" s="24">
        <v>45750</v>
      </c>
      <c r="B119" s="36">
        <v>81525000</v>
      </c>
      <c r="C119" s="31">
        <f t="shared" si="3"/>
        <v>41121967.100000039</v>
      </c>
      <c r="D119" s="32">
        <f t="shared" si="4"/>
        <v>122646967.10000004</v>
      </c>
      <c r="E119" s="31">
        <v>31713.4</v>
      </c>
      <c r="F119" s="40">
        <v>112707.6</v>
      </c>
      <c r="G119" s="49">
        <v>0</v>
      </c>
      <c r="H119" s="44"/>
    </row>
    <row r="120" spans="1:8" s="3" customFormat="1" x14ac:dyDescent="0.3">
      <c r="A120" s="24">
        <v>45751</v>
      </c>
      <c r="B120" s="36">
        <v>81525000</v>
      </c>
      <c r="C120" s="31">
        <f t="shared" si="3"/>
        <v>41040972.900000036</v>
      </c>
      <c r="D120" s="32">
        <f t="shared" si="4"/>
        <v>122565972.90000004</v>
      </c>
      <c r="E120" s="31">
        <v>0.1</v>
      </c>
      <c r="F120" s="40">
        <v>618.70000000000005</v>
      </c>
      <c r="G120" s="49">
        <v>0</v>
      </c>
      <c r="H120" s="44"/>
    </row>
    <row r="121" spans="1:8" s="3" customFormat="1" x14ac:dyDescent="0.3">
      <c r="A121" s="24">
        <v>45752</v>
      </c>
      <c r="B121" s="36">
        <v>81525000</v>
      </c>
      <c r="C121" s="31">
        <f t="shared" si="3"/>
        <v>41040354.300000034</v>
      </c>
      <c r="D121" s="32">
        <f t="shared" si="4"/>
        <v>122565354.30000004</v>
      </c>
      <c r="E121" s="31">
        <v>182618.5</v>
      </c>
      <c r="F121" s="40">
        <v>1854.1</v>
      </c>
      <c r="G121" s="49">
        <v>0</v>
      </c>
      <c r="H121" s="44"/>
    </row>
    <row r="122" spans="1:8" s="3" customFormat="1" x14ac:dyDescent="0.3">
      <c r="A122" s="24">
        <v>45753</v>
      </c>
      <c r="B122" s="36">
        <v>81525000</v>
      </c>
      <c r="C122" s="31">
        <f t="shared" si="3"/>
        <v>41221118.700000033</v>
      </c>
      <c r="D122" s="32">
        <f t="shared" si="4"/>
        <v>122746118.70000003</v>
      </c>
      <c r="E122" s="31">
        <v>201151.2</v>
      </c>
      <c r="F122" s="40">
        <v>2471</v>
      </c>
      <c r="G122" s="49">
        <v>0</v>
      </c>
      <c r="H122" s="44"/>
    </row>
    <row r="123" spans="1:8" s="3" customFormat="1" x14ac:dyDescent="0.3">
      <c r="A123" s="24">
        <v>45754</v>
      </c>
      <c r="B123" s="36">
        <v>81525000</v>
      </c>
      <c r="C123" s="31">
        <f t="shared" si="3"/>
        <v>41419798.900000036</v>
      </c>
      <c r="D123" s="32">
        <f t="shared" si="4"/>
        <v>122944798.90000004</v>
      </c>
      <c r="E123" s="31">
        <v>175625.7</v>
      </c>
      <c r="F123" s="40">
        <v>2378.3000000000002</v>
      </c>
      <c r="G123" s="49">
        <v>0</v>
      </c>
      <c r="H123" s="44"/>
    </row>
    <row r="124" spans="1:8" s="3" customFormat="1" x14ac:dyDescent="0.3">
      <c r="A124" s="24">
        <v>45755</v>
      </c>
      <c r="B124" s="36">
        <v>81525000</v>
      </c>
      <c r="C124" s="31">
        <f t="shared" si="3"/>
        <v>41593046.300000042</v>
      </c>
      <c r="D124" s="32">
        <f t="shared" si="4"/>
        <v>123118046.30000004</v>
      </c>
      <c r="E124" s="31">
        <v>203541.4</v>
      </c>
      <c r="F124" s="40">
        <v>2479.1999999999998</v>
      </c>
      <c r="G124" s="49">
        <v>0</v>
      </c>
      <c r="H124" s="44"/>
    </row>
    <row r="125" spans="1:8" s="3" customFormat="1" x14ac:dyDescent="0.3">
      <c r="A125" s="24">
        <v>45756</v>
      </c>
      <c r="B125" s="36">
        <v>81525000</v>
      </c>
      <c r="C125" s="31">
        <f t="shared" si="3"/>
        <v>41794108.500000037</v>
      </c>
      <c r="D125" s="32">
        <f t="shared" si="4"/>
        <v>123319108.50000003</v>
      </c>
      <c r="E125" s="31">
        <v>211353.7</v>
      </c>
      <c r="F125" s="40">
        <v>2573.1</v>
      </c>
      <c r="G125" s="49">
        <v>0</v>
      </c>
      <c r="H125" s="44"/>
    </row>
    <row r="126" spans="1:8" s="3" customFormat="1" x14ac:dyDescent="0.3">
      <c r="A126" s="24">
        <v>45757</v>
      </c>
      <c r="B126" s="36">
        <v>81525000</v>
      </c>
      <c r="C126" s="31">
        <f t="shared" si="3"/>
        <v>42002889.100000039</v>
      </c>
      <c r="D126" s="32">
        <f t="shared" si="4"/>
        <v>123527889.10000004</v>
      </c>
      <c r="E126" s="31">
        <v>175342.4</v>
      </c>
      <c r="F126" s="40">
        <v>2544</v>
      </c>
      <c r="G126" s="49">
        <v>0</v>
      </c>
      <c r="H126" s="44"/>
    </row>
    <row r="127" spans="1:8" s="3" customFormat="1" x14ac:dyDescent="0.3">
      <c r="A127" s="24">
        <v>45758</v>
      </c>
      <c r="B127" s="36">
        <v>81525000</v>
      </c>
      <c r="C127" s="31">
        <f t="shared" si="3"/>
        <v>42175687.500000037</v>
      </c>
      <c r="D127" s="32">
        <f t="shared" si="4"/>
        <v>123700687.50000003</v>
      </c>
      <c r="E127" s="31">
        <v>251886.7</v>
      </c>
      <c r="F127" s="40">
        <v>2263.9</v>
      </c>
      <c r="G127" s="49">
        <v>0</v>
      </c>
      <c r="H127" s="44"/>
    </row>
    <row r="128" spans="1:8" s="3" customFormat="1" x14ac:dyDescent="0.3">
      <c r="A128" s="24">
        <v>45759</v>
      </c>
      <c r="B128" s="36">
        <v>81525000</v>
      </c>
      <c r="C128" s="31">
        <f t="shared" si="3"/>
        <v>42425310.300000042</v>
      </c>
      <c r="D128" s="32">
        <f t="shared" si="4"/>
        <v>123950310.30000004</v>
      </c>
      <c r="E128" s="31">
        <v>267299.40000000002</v>
      </c>
      <c r="F128" s="40">
        <v>2268.3000000000002</v>
      </c>
      <c r="G128" s="49">
        <v>0</v>
      </c>
      <c r="H128" s="44"/>
    </row>
    <row r="129" spans="1:8" s="3" customFormat="1" x14ac:dyDescent="0.3">
      <c r="A129" s="24">
        <v>45760</v>
      </c>
      <c r="B129" s="36">
        <v>81525000</v>
      </c>
      <c r="C129" s="31">
        <f t="shared" si="3"/>
        <v>42690341.400000043</v>
      </c>
      <c r="D129" s="32">
        <f t="shared" si="4"/>
        <v>124215341.40000004</v>
      </c>
      <c r="E129" s="31">
        <v>266484.09999999998</v>
      </c>
      <c r="F129" s="40">
        <v>2298.6</v>
      </c>
      <c r="G129" s="49">
        <v>0</v>
      </c>
      <c r="H129" s="44"/>
    </row>
    <row r="130" spans="1:8" s="3" customFormat="1" x14ac:dyDescent="0.3">
      <c r="A130" s="24">
        <v>45761</v>
      </c>
      <c r="B130" s="36">
        <v>81525000</v>
      </c>
      <c r="C130" s="31">
        <f t="shared" si="3"/>
        <v>42954526.900000043</v>
      </c>
      <c r="D130" s="32">
        <f t="shared" si="4"/>
        <v>124479526.90000004</v>
      </c>
      <c r="E130" s="31">
        <v>234387.4</v>
      </c>
      <c r="F130" s="40">
        <v>2224</v>
      </c>
      <c r="G130" s="49">
        <v>0</v>
      </c>
      <c r="H130" s="44"/>
    </row>
    <row r="131" spans="1:8" s="3" customFormat="1" x14ac:dyDescent="0.3">
      <c r="A131" s="24">
        <v>45762</v>
      </c>
      <c r="B131" s="36">
        <v>81525000</v>
      </c>
      <c r="C131" s="31">
        <f t="shared" si="3"/>
        <v>43186690.300000042</v>
      </c>
      <c r="D131" s="32">
        <f t="shared" si="4"/>
        <v>124711690.30000004</v>
      </c>
      <c r="E131" s="31">
        <v>223883.7</v>
      </c>
      <c r="F131" s="40">
        <v>2177.4</v>
      </c>
      <c r="G131" s="49">
        <v>0</v>
      </c>
      <c r="H131" s="44"/>
    </row>
    <row r="132" spans="1:8" s="3" customFormat="1" x14ac:dyDescent="0.3">
      <c r="A132" s="24">
        <v>45763</v>
      </c>
      <c r="B132" s="36">
        <v>81525000</v>
      </c>
      <c r="C132" s="31">
        <f t="shared" si="3"/>
        <v>43408396.600000046</v>
      </c>
      <c r="D132" s="32">
        <f t="shared" si="4"/>
        <v>124933396.60000005</v>
      </c>
      <c r="E132" s="31">
        <v>263258.8</v>
      </c>
      <c r="F132" s="40">
        <v>2237.6</v>
      </c>
      <c r="G132" s="49">
        <v>0</v>
      </c>
      <c r="H132" s="44"/>
    </row>
    <row r="133" spans="1:8" s="3" customFormat="1" x14ac:dyDescent="0.3">
      <c r="A133" s="24">
        <v>45764</v>
      </c>
      <c r="B133" s="36">
        <v>81525000</v>
      </c>
      <c r="C133" s="31">
        <f t="shared" si="3"/>
        <v>43669417.800000042</v>
      </c>
      <c r="D133" s="32">
        <f t="shared" si="4"/>
        <v>125194417.80000004</v>
      </c>
      <c r="E133" s="31">
        <v>265380.7</v>
      </c>
      <c r="F133" s="40">
        <v>1634.3</v>
      </c>
      <c r="G133" s="49">
        <v>0</v>
      </c>
      <c r="H133" s="44"/>
    </row>
    <row r="134" spans="1:8" s="3" customFormat="1" x14ac:dyDescent="0.3">
      <c r="A134" s="24">
        <v>45765</v>
      </c>
      <c r="B134" s="36">
        <v>81525000</v>
      </c>
      <c r="C134" s="31">
        <f t="shared" si="3"/>
        <v>43933164.200000048</v>
      </c>
      <c r="D134" s="32">
        <f t="shared" si="4"/>
        <v>125458164.20000005</v>
      </c>
      <c r="E134" s="31">
        <v>126648.5</v>
      </c>
      <c r="F134" s="40">
        <v>1771.5</v>
      </c>
      <c r="G134" s="49">
        <v>0</v>
      </c>
      <c r="H134" s="44"/>
    </row>
    <row r="135" spans="1:8" s="3" customFormat="1" x14ac:dyDescent="0.3">
      <c r="A135" s="24">
        <v>45766</v>
      </c>
      <c r="B135" s="36">
        <v>81525000</v>
      </c>
      <c r="C135" s="31">
        <f t="shared" si="3"/>
        <v>44058041.200000048</v>
      </c>
      <c r="D135" s="32">
        <f t="shared" si="4"/>
        <v>125583041.20000005</v>
      </c>
      <c r="E135" s="31">
        <v>235949.7</v>
      </c>
      <c r="F135" s="40">
        <v>2992.3</v>
      </c>
      <c r="G135" s="49">
        <v>0</v>
      </c>
      <c r="H135" s="44"/>
    </row>
    <row r="136" spans="1:8" s="3" customFormat="1" x14ac:dyDescent="0.3">
      <c r="A136" s="24">
        <v>45767</v>
      </c>
      <c r="B136" s="36">
        <v>81525000</v>
      </c>
      <c r="C136" s="31">
        <f t="shared" si="3"/>
        <v>44290998.600000054</v>
      </c>
      <c r="D136" s="32">
        <f t="shared" si="4"/>
        <v>125815998.60000005</v>
      </c>
      <c r="E136" s="31">
        <v>265867.7</v>
      </c>
      <c r="F136" s="40">
        <v>1710.9</v>
      </c>
      <c r="G136" s="49">
        <v>0</v>
      </c>
      <c r="H136" s="44"/>
    </row>
    <row r="137" spans="1:8" s="3" customFormat="1" x14ac:dyDescent="0.3">
      <c r="A137" s="24">
        <v>45768</v>
      </c>
      <c r="B137" s="36">
        <v>81525000</v>
      </c>
      <c r="C137" s="31">
        <f t="shared" si="3"/>
        <v>44555155.400000058</v>
      </c>
      <c r="D137" s="32">
        <f t="shared" si="4"/>
        <v>126080155.40000007</v>
      </c>
      <c r="E137" s="31">
        <v>74156.7</v>
      </c>
      <c r="F137" s="40">
        <v>1712.1</v>
      </c>
      <c r="G137" s="49">
        <v>0</v>
      </c>
      <c r="H137" s="44"/>
    </row>
    <row r="138" spans="1:8" s="3" customFormat="1" x14ac:dyDescent="0.3">
      <c r="A138" s="24">
        <v>45769</v>
      </c>
      <c r="B138" s="36">
        <v>81525000</v>
      </c>
      <c r="C138" s="31">
        <f t="shared" si="3"/>
        <v>44627600.00000006</v>
      </c>
      <c r="D138" s="32">
        <f t="shared" si="4"/>
        <v>126152600.00000006</v>
      </c>
      <c r="E138" s="31">
        <v>64.900000000000006</v>
      </c>
      <c r="F138" s="40">
        <v>1147.5</v>
      </c>
      <c r="G138" s="49">
        <v>0</v>
      </c>
      <c r="H138" s="44"/>
    </row>
    <row r="139" spans="1:8" s="3" customFormat="1" x14ac:dyDescent="0.3">
      <c r="A139" s="24">
        <v>45770</v>
      </c>
      <c r="B139" s="36">
        <v>81525000</v>
      </c>
      <c r="C139" s="31">
        <f t="shared" si="3"/>
        <v>44626517.400000058</v>
      </c>
      <c r="D139" s="32">
        <f t="shared" si="4"/>
        <v>126151517.40000007</v>
      </c>
      <c r="E139" s="31">
        <v>264.5</v>
      </c>
      <c r="F139" s="40">
        <v>949.3</v>
      </c>
      <c r="G139" s="49">
        <v>0</v>
      </c>
      <c r="H139" s="44"/>
    </row>
    <row r="140" spans="1:8" s="3" customFormat="1" x14ac:dyDescent="0.3">
      <c r="A140" s="24">
        <v>45771</v>
      </c>
      <c r="B140" s="36">
        <v>81525000</v>
      </c>
      <c r="C140" s="31">
        <f t="shared" si="3"/>
        <v>44625832.600000061</v>
      </c>
      <c r="D140" s="32">
        <f t="shared" si="4"/>
        <v>126150832.60000005</v>
      </c>
      <c r="E140" s="31">
        <v>70.7</v>
      </c>
      <c r="F140" s="40">
        <v>680.7</v>
      </c>
      <c r="G140" s="49">
        <v>0</v>
      </c>
      <c r="H140" s="44"/>
    </row>
    <row r="141" spans="1:8" s="3" customFormat="1" x14ac:dyDescent="0.3">
      <c r="A141" s="24">
        <v>45772</v>
      </c>
      <c r="B141" s="36">
        <v>81525000</v>
      </c>
      <c r="C141" s="31">
        <f t="shared" si="3"/>
        <v>44625222.600000061</v>
      </c>
      <c r="D141" s="32">
        <f t="shared" si="4"/>
        <v>126150222.60000005</v>
      </c>
      <c r="E141" s="31">
        <v>153709.20000000001</v>
      </c>
      <c r="F141" s="40">
        <v>905.9</v>
      </c>
      <c r="G141" s="49">
        <v>0</v>
      </c>
      <c r="H141" s="44"/>
    </row>
    <row r="142" spans="1:8" s="3" customFormat="1" x14ac:dyDescent="0.3">
      <c r="A142" s="24">
        <v>45773</v>
      </c>
      <c r="B142" s="36">
        <v>81525000</v>
      </c>
      <c r="C142" s="31">
        <f t="shared" si="3"/>
        <v>44778025.900000066</v>
      </c>
      <c r="D142" s="32">
        <f t="shared" si="4"/>
        <v>126303025.90000007</v>
      </c>
      <c r="E142" s="31">
        <v>116148.6</v>
      </c>
      <c r="F142" s="40">
        <v>1683</v>
      </c>
      <c r="G142" s="49">
        <v>0</v>
      </c>
      <c r="H142" s="44"/>
    </row>
    <row r="143" spans="1:8" s="3" customFormat="1" x14ac:dyDescent="0.3">
      <c r="A143" s="24">
        <v>45774</v>
      </c>
      <c r="B143" s="36">
        <v>81525000</v>
      </c>
      <c r="C143" s="31">
        <f t="shared" si="3"/>
        <v>44892491.500000067</v>
      </c>
      <c r="D143" s="32">
        <f t="shared" si="4"/>
        <v>126417491.50000006</v>
      </c>
      <c r="E143" s="31">
        <v>224150.5</v>
      </c>
      <c r="F143" s="40">
        <v>1895.9</v>
      </c>
      <c r="G143" s="49">
        <v>0</v>
      </c>
      <c r="H143" s="44"/>
    </row>
    <row r="144" spans="1:8" s="3" customFormat="1" x14ac:dyDescent="0.3">
      <c r="A144" s="24">
        <v>45775</v>
      </c>
      <c r="B144" s="36">
        <v>81525000</v>
      </c>
      <c r="C144" s="31">
        <f t="shared" si="3"/>
        <v>45114746.100000069</v>
      </c>
      <c r="D144" s="32">
        <f t="shared" si="4"/>
        <v>126639746.10000007</v>
      </c>
      <c r="E144" s="31">
        <v>177105.1</v>
      </c>
      <c r="F144" s="40">
        <v>1815.5</v>
      </c>
      <c r="G144" s="49">
        <v>0</v>
      </c>
      <c r="H144" s="44"/>
    </row>
    <row r="145" spans="1:9" s="3" customFormat="1" x14ac:dyDescent="0.3">
      <c r="A145" s="24">
        <v>45776</v>
      </c>
      <c r="B145" s="36">
        <v>81525000</v>
      </c>
      <c r="C145" s="31">
        <f t="shared" si="3"/>
        <v>45290035.70000007</v>
      </c>
      <c r="D145" s="32">
        <f t="shared" si="4"/>
        <v>126815035.70000008</v>
      </c>
      <c r="E145" s="31">
        <v>38594.800000000003</v>
      </c>
      <c r="F145" s="40">
        <v>1760.3</v>
      </c>
      <c r="G145" s="49">
        <v>0</v>
      </c>
      <c r="H145" s="44"/>
    </row>
    <row r="146" spans="1:9" s="3" customFormat="1" x14ac:dyDescent="0.3">
      <c r="A146" s="24">
        <v>45777</v>
      </c>
      <c r="B146" s="36">
        <v>81525000</v>
      </c>
      <c r="C146" s="31">
        <f t="shared" si="3"/>
        <v>45326870.20000007</v>
      </c>
      <c r="D146" s="32">
        <f t="shared" si="4"/>
        <v>126851870.20000008</v>
      </c>
      <c r="E146" s="31">
        <v>0</v>
      </c>
      <c r="F146" s="40">
        <v>960.5</v>
      </c>
      <c r="G146" s="49">
        <v>316.8</v>
      </c>
      <c r="H146" s="35" t="s">
        <v>57</v>
      </c>
      <c r="I146" s="50"/>
    </row>
    <row r="147" spans="1:9" s="3" customFormat="1" x14ac:dyDescent="0.3">
      <c r="A147" s="24">
        <v>45778</v>
      </c>
      <c r="B147" s="36">
        <v>81525000</v>
      </c>
      <c r="C147" s="31">
        <f t="shared" si="3"/>
        <v>45325592.900000073</v>
      </c>
      <c r="D147" s="32">
        <f t="shared" si="4"/>
        <v>126850592.90000007</v>
      </c>
      <c r="E147" s="31">
        <v>0</v>
      </c>
      <c r="F147" s="40">
        <v>539.9</v>
      </c>
      <c r="G147" s="49">
        <v>0</v>
      </c>
      <c r="H147" s="44"/>
    </row>
    <row r="148" spans="1:9" s="3" customFormat="1" x14ac:dyDescent="0.3">
      <c r="A148" s="24">
        <v>45779</v>
      </c>
      <c r="B148" s="36">
        <v>81525000</v>
      </c>
      <c r="C148" s="31">
        <f t="shared" si="3"/>
        <v>45325053.000000075</v>
      </c>
      <c r="D148" s="32">
        <f t="shared" si="4"/>
        <v>126850053.00000007</v>
      </c>
      <c r="E148" s="31">
        <v>0</v>
      </c>
      <c r="F148" s="40">
        <v>694.7</v>
      </c>
      <c r="G148" s="49">
        <v>0</v>
      </c>
      <c r="H148" s="44"/>
    </row>
    <row r="149" spans="1:9" s="3" customFormat="1" x14ac:dyDescent="0.3">
      <c r="A149" s="24">
        <v>45780</v>
      </c>
      <c r="B149" s="36">
        <v>81525000</v>
      </c>
      <c r="C149" s="31">
        <f t="shared" si="3"/>
        <v>45324358.300000072</v>
      </c>
      <c r="D149" s="32">
        <f t="shared" si="4"/>
        <v>126849358.30000007</v>
      </c>
      <c r="E149" s="31">
        <v>0</v>
      </c>
      <c r="F149" s="40">
        <v>243.6</v>
      </c>
      <c r="G149" s="49">
        <v>0</v>
      </c>
      <c r="H149" s="44"/>
    </row>
    <row r="150" spans="1:9" s="3" customFormat="1" x14ac:dyDescent="0.3">
      <c r="A150" s="24">
        <v>45781</v>
      </c>
      <c r="B150" s="36">
        <v>81525000</v>
      </c>
      <c r="C150" s="31">
        <f t="shared" si="3"/>
        <v>45324114.70000007</v>
      </c>
      <c r="D150" s="32">
        <f t="shared" si="4"/>
        <v>126849114.70000008</v>
      </c>
      <c r="E150" s="31">
        <v>0</v>
      </c>
      <c r="F150" s="40">
        <v>167.8</v>
      </c>
      <c r="G150" s="49">
        <v>0</v>
      </c>
      <c r="H150" s="44"/>
    </row>
    <row r="151" spans="1:9" s="3" customFormat="1" x14ac:dyDescent="0.3">
      <c r="A151" s="24">
        <v>45782</v>
      </c>
      <c r="B151" s="36">
        <v>81525000</v>
      </c>
      <c r="C151" s="31">
        <f t="shared" si="3"/>
        <v>45323946.900000073</v>
      </c>
      <c r="D151" s="32">
        <f t="shared" si="4"/>
        <v>126848946.90000007</v>
      </c>
      <c r="E151" s="31">
        <v>0</v>
      </c>
      <c r="F151" s="40">
        <v>248.6</v>
      </c>
      <c r="G151" s="49">
        <v>0</v>
      </c>
      <c r="H151" s="44"/>
    </row>
    <row r="152" spans="1:9" s="3" customFormat="1" x14ac:dyDescent="0.3">
      <c r="A152" s="24">
        <v>45783</v>
      </c>
      <c r="B152" s="36">
        <v>81525000</v>
      </c>
      <c r="C152" s="31">
        <f t="shared" si="3"/>
        <v>45323698.300000072</v>
      </c>
      <c r="D152" s="32">
        <f t="shared" si="4"/>
        <v>126848698.30000007</v>
      </c>
      <c r="E152" s="31">
        <v>0</v>
      </c>
      <c r="F152" s="40">
        <v>49.2</v>
      </c>
      <c r="G152" s="49">
        <v>0</v>
      </c>
      <c r="H152" s="44"/>
    </row>
    <row r="153" spans="1:9" s="3" customFormat="1" x14ac:dyDescent="0.3">
      <c r="A153" s="24">
        <v>45784</v>
      </c>
      <c r="B153" s="36">
        <v>81525000</v>
      </c>
      <c r="C153" s="31">
        <f t="shared" si="3"/>
        <v>45323649.100000069</v>
      </c>
      <c r="D153" s="32">
        <f t="shared" si="4"/>
        <v>126848649.10000007</v>
      </c>
      <c r="E153" s="31">
        <v>0</v>
      </c>
      <c r="F153" s="40">
        <v>492</v>
      </c>
      <c r="G153" s="49">
        <v>0</v>
      </c>
      <c r="H153" s="44"/>
    </row>
    <row r="154" spans="1:9" s="3" customFormat="1" x14ac:dyDescent="0.3">
      <c r="A154" s="24">
        <v>45785</v>
      </c>
      <c r="B154" s="36">
        <v>81525000</v>
      </c>
      <c r="C154" s="31">
        <f t="shared" si="3"/>
        <v>45323157.100000069</v>
      </c>
      <c r="D154" s="32">
        <f t="shared" si="4"/>
        <v>126848157.10000007</v>
      </c>
      <c r="E154" s="31">
        <v>0</v>
      </c>
      <c r="F154" s="40">
        <v>540.9</v>
      </c>
      <c r="G154" s="49">
        <v>0</v>
      </c>
      <c r="H154" s="44"/>
    </row>
    <row r="155" spans="1:9" s="3" customFormat="1" x14ac:dyDescent="0.3">
      <c r="A155" s="24">
        <v>45786</v>
      </c>
      <c r="B155" s="36">
        <v>81525000</v>
      </c>
      <c r="C155" s="31">
        <f t="shared" si="3"/>
        <v>45322616.20000007</v>
      </c>
      <c r="D155" s="32">
        <f t="shared" si="4"/>
        <v>126847616.20000008</v>
      </c>
      <c r="E155" s="31">
        <v>0</v>
      </c>
      <c r="F155" s="40">
        <v>790.6</v>
      </c>
      <c r="G155" s="49">
        <v>0</v>
      </c>
      <c r="H155" s="44"/>
    </row>
    <row r="156" spans="1:9" s="3" customFormat="1" x14ac:dyDescent="0.3">
      <c r="A156" s="24">
        <v>45787</v>
      </c>
      <c r="B156" s="36">
        <v>81525000</v>
      </c>
      <c r="C156" s="31">
        <f t="shared" si="3"/>
        <v>45321825.600000069</v>
      </c>
      <c r="D156" s="32">
        <f t="shared" si="4"/>
        <v>126846825.60000007</v>
      </c>
      <c r="E156" s="31">
        <v>0</v>
      </c>
      <c r="F156" s="40">
        <v>891.2</v>
      </c>
      <c r="G156" s="49">
        <v>0</v>
      </c>
      <c r="H156" s="44"/>
    </row>
    <row r="157" spans="1:9" s="3" customFormat="1" x14ac:dyDescent="0.3">
      <c r="A157" s="24">
        <v>45788</v>
      </c>
      <c r="B157" s="36">
        <v>81525000</v>
      </c>
      <c r="C157" s="31">
        <f t="shared" si="3"/>
        <v>45320934.400000066</v>
      </c>
      <c r="D157" s="32">
        <f t="shared" si="4"/>
        <v>126845934.40000007</v>
      </c>
      <c r="E157" s="31">
        <v>0</v>
      </c>
      <c r="F157" s="40">
        <v>731.7</v>
      </c>
      <c r="G157" s="49">
        <v>0</v>
      </c>
      <c r="H157" s="44"/>
    </row>
    <row r="158" spans="1:9" s="3" customFormat="1" x14ac:dyDescent="0.3">
      <c r="A158" s="24">
        <v>45789</v>
      </c>
      <c r="B158" s="36">
        <v>81525000</v>
      </c>
      <c r="C158" s="31">
        <f t="shared" si="3"/>
        <v>45320202.700000063</v>
      </c>
      <c r="D158" s="32">
        <f t="shared" si="4"/>
        <v>126845202.70000006</v>
      </c>
      <c r="E158" s="31">
        <v>0</v>
      </c>
      <c r="F158" s="40">
        <v>72.7</v>
      </c>
      <c r="G158" s="49">
        <v>0</v>
      </c>
      <c r="H158" s="44"/>
    </row>
    <row r="159" spans="1:9" s="3" customFormat="1" x14ac:dyDescent="0.3">
      <c r="A159" s="24">
        <v>45790</v>
      </c>
      <c r="B159" s="36">
        <v>81525000</v>
      </c>
      <c r="C159" s="31">
        <f t="shared" ref="C159:C208" si="5">C158+E158-F158-G158</f>
        <v>45320130.00000006</v>
      </c>
      <c r="D159" s="32">
        <f t="shared" si="4"/>
        <v>126845130.00000006</v>
      </c>
      <c r="E159" s="31">
        <v>58.9</v>
      </c>
      <c r="F159" s="40">
        <v>36.200000000000003</v>
      </c>
      <c r="G159" s="49">
        <v>0</v>
      </c>
      <c r="H159" s="44"/>
    </row>
    <row r="160" spans="1:9" s="3" customFormat="1" x14ac:dyDescent="0.3">
      <c r="A160" s="24">
        <v>45791</v>
      </c>
      <c r="B160" s="36">
        <v>81525000</v>
      </c>
      <c r="C160" s="31">
        <f t="shared" si="5"/>
        <v>45320152.700000055</v>
      </c>
      <c r="D160" s="32">
        <f t="shared" si="4"/>
        <v>126845152.70000005</v>
      </c>
      <c r="E160" s="31">
        <v>3876.7</v>
      </c>
      <c r="F160" s="40">
        <v>508</v>
      </c>
      <c r="G160" s="49">
        <v>0</v>
      </c>
      <c r="H160" s="44"/>
    </row>
    <row r="161" spans="1:8" s="3" customFormat="1" x14ac:dyDescent="0.3">
      <c r="A161" s="24">
        <v>45792</v>
      </c>
      <c r="B161" s="36">
        <v>81525000</v>
      </c>
      <c r="C161" s="31">
        <f t="shared" si="5"/>
        <v>45323521.400000058</v>
      </c>
      <c r="D161" s="32">
        <f t="shared" si="4"/>
        <v>126848521.40000007</v>
      </c>
      <c r="E161" s="31">
        <v>0.1</v>
      </c>
      <c r="F161" s="40">
        <v>539</v>
      </c>
      <c r="G161" s="49">
        <v>0</v>
      </c>
      <c r="H161" s="44"/>
    </row>
    <row r="162" spans="1:8" s="3" customFormat="1" x14ac:dyDescent="0.3">
      <c r="A162" s="24">
        <v>45793</v>
      </c>
      <c r="B162" s="36">
        <v>81525000</v>
      </c>
      <c r="C162" s="31">
        <f t="shared" si="5"/>
        <v>45322982.50000006</v>
      </c>
      <c r="D162" s="32">
        <f t="shared" si="4"/>
        <v>126847982.50000006</v>
      </c>
      <c r="E162" s="31">
        <v>119170.4</v>
      </c>
      <c r="F162" s="40">
        <v>883.1</v>
      </c>
      <c r="G162" s="49">
        <v>0</v>
      </c>
      <c r="H162" s="44"/>
    </row>
    <row r="163" spans="1:8" s="3" customFormat="1" x14ac:dyDescent="0.3">
      <c r="A163" s="24">
        <v>45794</v>
      </c>
      <c r="B163" s="36">
        <v>81525000</v>
      </c>
      <c r="C163" s="31">
        <f t="shared" si="5"/>
        <v>45441269.800000057</v>
      </c>
      <c r="D163" s="32">
        <f t="shared" si="4"/>
        <v>126966269.80000006</v>
      </c>
      <c r="E163" s="31">
        <v>185141.6</v>
      </c>
      <c r="F163" s="40">
        <v>2087</v>
      </c>
      <c r="G163" s="49">
        <v>0</v>
      </c>
      <c r="H163" s="44"/>
    </row>
    <row r="164" spans="1:8" s="3" customFormat="1" x14ac:dyDescent="0.3">
      <c r="A164" s="24">
        <v>45795</v>
      </c>
      <c r="B164" s="36">
        <v>81525000</v>
      </c>
      <c r="C164" s="31">
        <f t="shared" si="5"/>
        <v>45624324.400000058</v>
      </c>
      <c r="D164" s="32">
        <f t="shared" si="4"/>
        <v>127149324.40000007</v>
      </c>
      <c r="E164" s="31">
        <v>277313.7</v>
      </c>
      <c r="F164" s="40">
        <v>2644.3</v>
      </c>
      <c r="G164" s="49">
        <v>0</v>
      </c>
      <c r="H164" s="44"/>
    </row>
    <row r="165" spans="1:8" s="3" customFormat="1" x14ac:dyDescent="0.3">
      <c r="A165" s="24">
        <v>45796</v>
      </c>
      <c r="B165" s="36">
        <v>81525000</v>
      </c>
      <c r="C165" s="31">
        <f t="shared" si="5"/>
        <v>45898993.800000064</v>
      </c>
      <c r="D165" s="32">
        <f t="shared" si="4"/>
        <v>127423993.80000007</v>
      </c>
      <c r="E165" s="31">
        <v>277714</v>
      </c>
      <c r="F165" s="40">
        <v>9392.7000000000007</v>
      </c>
      <c r="G165" s="49">
        <v>0</v>
      </c>
      <c r="H165" s="44"/>
    </row>
    <row r="166" spans="1:8" s="3" customFormat="1" x14ac:dyDescent="0.3">
      <c r="A166" s="24">
        <v>45797</v>
      </c>
      <c r="B166" s="36">
        <v>81525000</v>
      </c>
      <c r="C166" s="31">
        <f t="shared" si="5"/>
        <v>46167315.100000061</v>
      </c>
      <c r="D166" s="32">
        <f t="shared" si="4"/>
        <v>127692315.10000005</v>
      </c>
      <c r="E166" s="31">
        <v>260911.5</v>
      </c>
      <c r="F166" s="40">
        <v>15240.5</v>
      </c>
      <c r="G166" s="49">
        <v>0</v>
      </c>
      <c r="H166" s="44"/>
    </row>
    <row r="167" spans="1:8" s="3" customFormat="1" x14ac:dyDescent="0.3">
      <c r="A167" s="24">
        <v>45798</v>
      </c>
      <c r="B167" s="36">
        <v>81525000</v>
      </c>
      <c r="C167" s="31">
        <f t="shared" si="5"/>
        <v>46412986.100000061</v>
      </c>
      <c r="D167" s="32">
        <f t="shared" ref="D167:D208" si="6">B167+C167</f>
        <v>127937986.10000005</v>
      </c>
      <c r="E167" s="31">
        <v>242242.6</v>
      </c>
      <c r="F167" s="40">
        <v>6224.3</v>
      </c>
      <c r="G167" s="49">
        <v>0</v>
      </c>
      <c r="H167" s="44"/>
    </row>
    <row r="168" spans="1:8" s="3" customFormat="1" x14ac:dyDescent="0.3">
      <c r="A168" s="24">
        <v>45799</v>
      </c>
      <c r="B168" s="36">
        <v>81525000</v>
      </c>
      <c r="C168" s="31">
        <f t="shared" si="5"/>
        <v>46649004.400000066</v>
      </c>
      <c r="D168" s="32">
        <f t="shared" si="6"/>
        <v>128174004.40000007</v>
      </c>
      <c r="E168" s="31">
        <v>102108.2</v>
      </c>
      <c r="F168" s="40">
        <v>14604.5</v>
      </c>
      <c r="G168" s="49">
        <v>0</v>
      </c>
      <c r="H168" s="44"/>
    </row>
    <row r="169" spans="1:8" s="3" customFormat="1" x14ac:dyDescent="0.3">
      <c r="A169" s="24">
        <v>45800</v>
      </c>
      <c r="B169" s="36">
        <v>81525000</v>
      </c>
      <c r="C169" s="31">
        <f t="shared" si="5"/>
        <v>46736508.100000069</v>
      </c>
      <c r="D169" s="32">
        <f t="shared" si="6"/>
        <v>128261508.10000007</v>
      </c>
      <c r="E169" s="31">
        <v>252825.7</v>
      </c>
      <c r="F169" s="40">
        <v>15229.1</v>
      </c>
      <c r="G169" s="49">
        <v>0</v>
      </c>
      <c r="H169" s="44"/>
    </row>
    <row r="170" spans="1:8" s="3" customFormat="1" x14ac:dyDescent="0.3">
      <c r="A170" s="24">
        <v>45801</v>
      </c>
      <c r="B170" s="36">
        <v>81525000</v>
      </c>
      <c r="C170" s="31">
        <f t="shared" si="5"/>
        <v>46974104.70000007</v>
      </c>
      <c r="D170" s="32">
        <f t="shared" si="6"/>
        <v>128499104.70000008</v>
      </c>
      <c r="E170" s="31">
        <v>277110.2</v>
      </c>
      <c r="F170" s="40">
        <v>2407.6999999999998</v>
      </c>
      <c r="G170" s="49">
        <v>0</v>
      </c>
      <c r="H170" s="44"/>
    </row>
    <row r="171" spans="1:8" s="3" customFormat="1" x14ac:dyDescent="0.3">
      <c r="A171" s="24">
        <v>45802</v>
      </c>
      <c r="B171" s="36">
        <v>81525000</v>
      </c>
      <c r="C171" s="31">
        <f t="shared" si="5"/>
        <v>47248807.20000007</v>
      </c>
      <c r="D171" s="32">
        <f t="shared" si="6"/>
        <v>128773807.20000008</v>
      </c>
      <c r="E171" s="31">
        <v>226801.4</v>
      </c>
      <c r="F171" s="40">
        <v>2448</v>
      </c>
      <c r="G171" s="49">
        <v>0</v>
      </c>
      <c r="H171" s="44"/>
    </row>
    <row r="172" spans="1:8" s="3" customFormat="1" x14ac:dyDescent="0.3">
      <c r="A172" s="24">
        <v>45803</v>
      </c>
      <c r="B172" s="36">
        <v>81525000</v>
      </c>
      <c r="C172" s="31">
        <f t="shared" si="5"/>
        <v>47473160.600000069</v>
      </c>
      <c r="D172" s="32">
        <f t="shared" si="6"/>
        <v>128998160.60000007</v>
      </c>
      <c r="E172" s="31">
        <v>277100.7</v>
      </c>
      <c r="F172" s="40">
        <v>2419.1</v>
      </c>
      <c r="G172" s="49">
        <v>0</v>
      </c>
      <c r="H172" s="44"/>
    </row>
    <row r="173" spans="1:8" s="3" customFormat="1" x14ac:dyDescent="0.3">
      <c r="A173" s="24">
        <v>45804</v>
      </c>
      <c r="B173" s="36">
        <v>81525000</v>
      </c>
      <c r="C173" s="31">
        <f t="shared" si="5"/>
        <v>47747842.20000007</v>
      </c>
      <c r="D173" s="32">
        <f t="shared" si="6"/>
        <v>129272842.20000008</v>
      </c>
      <c r="E173" s="31">
        <v>50518.2</v>
      </c>
      <c r="F173" s="40">
        <v>2335.1999999999998</v>
      </c>
      <c r="G173" s="49">
        <v>0</v>
      </c>
      <c r="H173" s="44"/>
    </row>
    <row r="174" spans="1:8" s="3" customFormat="1" x14ac:dyDescent="0.3">
      <c r="A174" s="24">
        <v>45805</v>
      </c>
      <c r="B174" s="36">
        <v>81525000</v>
      </c>
      <c r="C174" s="31">
        <f t="shared" si="5"/>
        <v>47796025.20000007</v>
      </c>
      <c r="D174" s="32">
        <f t="shared" si="6"/>
        <v>129321025.20000008</v>
      </c>
      <c r="E174" s="31">
        <v>106411</v>
      </c>
      <c r="F174" s="40">
        <v>18235.7</v>
      </c>
      <c r="G174" s="49">
        <v>0</v>
      </c>
      <c r="H174" s="44"/>
    </row>
    <row r="175" spans="1:8" s="3" customFormat="1" x14ac:dyDescent="0.3">
      <c r="A175" s="24">
        <v>45806</v>
      </c>
      <c r="B175" s="36">
        <v>81525000</v>
      </c>
      <c r="C175" s="31">
        <f t="shared" si="5"/>
        <v>47884200.500000067</v>
      </c>
      <c r="D175" s="32">
        <f t="shared" si="6"/>
        <v>129409200.50000006</v>
      </c>
      <c r="E175" s="31">
        <v>73330.899999999994</v>
      </c>
      <c r="F175" s="40">
        <v>12592.2</v>
      </c>
      <c r="G175" s="49">
        <v>0</v>
      </c>
      <c r="H175" s="44"/>
    </row>
    <row r="176" spans="1:8" s="3" customFormat="1" x14ac:dyDescent="0.3">
      <c r="A176" s="24">
        <v>45807</v>
      </c>
      <c r="B176" s="36">
        <v>81525000</v>
      </c>
      <c r="C176" s="31">
        <f t="shared" si="5"/>
        <v>47944939.200000063</v>
      </c>
      <c r="D176" s="32">
        <f t="shared" si="6"/>
        <v>129469939.20000006</v>
      </c>
      <c r="E176" s="31">
        <v>155872.6</v>
      </c>
      <c r="F176" s="40">
        <v>2687</v>
      </c>
      <c r="G176" s="49">
        <v>0</v>
      </c>
      <c r="H176" s="44"/>
    </row>
    <row r="177" spans="1:8" s="3" customFormat="1" x14ac:dyDescent="0.3">
      <c r="A177" s="24">
        <v>45808</v>
      </c>
      <c r="B177" s="36">
        <v>81525000</v>
      </c>
      <c r="C177" s="31">
        <f t="shared" si="5"/>
        <v>48098124.800000064</v>
      </c>
      <c r="D177" s="32">
        <f t="shared" si="6"/>
        <v>129623124.80000007</v>
      </c>
      <c r="E177" s="31">
        <v>206175.5</v>
      </c>
      <c r="F177" s="40">
        <v>2782.7</v>
      </c>
      <c r="G177" s="49">
        <v>40.799999999999997</v>
      </c>
      <c r="H177" s="35" t="s">
        <v>57</v>
      </c>
    </row>
    <row r="178" spans="1:8" s="3" customFormat="1" x14ac:dyDescent="0.3">
      <c r="A178" s="24">
        <v>45809</v>
      </c>
      <c r="B178" s="36">
        <v>81525000</v>
      </c>
      <c r="C178" s="31">
        <f t="shared" si="5"/>
        <v>48301476.800000064</v>
      </c>
      <c r="D178" s="32">
        <f t="shared" si="6"/>
        <v>129826476.80000007</v>
      </c>
      <c r="E178" s="31">
        <v>284174.5</v>
      </c>
      <c r="F178" s="40">
        <v>1697.6</v>
      </c>
      <c r="G178" s="49">
        <v>0</v>
      </c>
      <c r="H178" s="44"/>
    </row>
    <row r="179" spans="1:8" s="3" customFormat="1" x14ac:dyDescent="0.3">
      <c r="A179" s="24">
        <v>45810</v>
      </c>
      <c r="B179" s="36">
        <v>81525000</v>
      </c>
      <c r="C179" s="31">
        <f t="shared" si="5"/>
        <v>48583953.700000063</v>
      </c>
      <c r="D179" s="32">
        <f t="shared" si="6"/>
        <v>130108953.70000006</v>
      </c>
      <c r="E179" s="31">
        <v>162858.6</v>
      </c>
      <c r="F179" s="40">
        <v>11572.5</v>
      </c>
      <c r="G179" s="49">
        <v>0</v>
      </c>
      <c r="H179" s="44"/>
    </row>
    <row r="180" spans="1:8" s="3" customFormat="1" x14ac:dyDescent="0.3">
      <c r="A180" s="24">
        <v>45811</v>
      </c>
      <c r="B180" s="36">
        <v>81525000</v>
      </c>
      <c r="C180" s="31">
        <f t="shared" si="5"/>
        <v>48735239.800000064</v>
      </c>
      <c r="D180" s="32">
        <f t="shared" si="6"/>
        <v>130260239.80000007</v>
      </c>
      <c r="E180" s="31">
        <v>179945.8</v>
      </c>
      <c r="F180" s="40">
        <v>25647</v>
      </c>
      <c r="G180" s="49">
        <v>0</v>
      </c>
      <c r="H180" s="44"/>
    </row>
    <row r="181" spans="1:8" s="3" customFormat="1" x14ac:dyDescent="0.3">
      <c r="A181" s="24">
        <v>45812</v>
      </c>
      <c r="B181" s="36">
        <v>81525000</v>
      </c>
      <c r="C181" s="31">
        <f t="shared" si="5"/>
        <v>48889538.600000061</v>
      </c>
      <c r="D181" s="32">
        <f t="shared" si="6"/>
        <v>130414538.60000005</v>
      </c>
      <c r="E181" s="31">
        <v>145500.70000000001</v>
      </c>
      <c r="F181" s="40">
        <v>1694.1</v>
      </c>
      <c r="G181" s="49">
        <v>0</v>
      </c>
      <c r="H181" s="44"/>
    </row>
    <row r="182" spans="1:8" s="3" customFormat="1" x14ac:dyDescent="0.3">
      <c r="A182" s="24">
        <v>45813</v>
      </c>
      <c r="B182" s="36">
        <v>81525000</v>
      </c>
      <c r="C182" s="31">
        <f t="shared" si="5"/>
        <v>49033345.200000063</v>
      </c>
      <c r="D182" s="32">
        <f t="shared" si="6"/>
        <v>130558345.20000006</v>
      </c>
      <c r="E182" s="31">
        <v>219597.3</v>
      </c>
      <c r="F182" s="40">
        <v>2111.6999999999998</v>
      </c>
      <c r="G182" s="49">
        <v>0</v>
      </c>
      <c r="H182" s="44"/>
    </row>
    <row r="183" spans="1:8" s="3" customFormat="1" x14ac:dyDescent="0.3">
      <c r="A183" s="24">
        <v>45814</v>
      </c>
      <c r="B183" s="36">
        <v>81525000</v>
      </c>
      <c r="C183" s="31">
        <f t="shared" si="5"/>
        <v>49250830.800000057</v>
      </c>
      <c r="D183" s="32">
        <f t="shared" si="6"/>
        <v>130775830.80000006</v>
      </c>
      <c r="E183" s="31">
        <v>215770.1</v>
      </c>
      <c r="F183" s="40">
        <v>1668.3</v>
      </c>
      <c r="G183" s="49">
        <v>0</v>
      </c>
      <c r="H183" s="44"/>
    </row>
    <row r="184" spans="1:8" s="3" customFormat="1" x14ac:dyDescent="0.3">
      <c r="A184" s="24">
        <v>45815</v>
      </c>
      <c r="B184" s="36">
        <v>81525000</v>
      </c>
      <c r="C184" s="31">
        <f t="shared" si="5"/>
        <v>49464932.600000061</v>
      </c>
      <c r="D184" s="32">
        <f t="shared" si="6"/>
        <v>130989932.60000005</v>
      </c>
      <c r="E184" s="31">
        <v>288982.59999999998</v>
      </c>
      <c r="F184" s="40">
        <v>1580.2</v>
      </c>
      <c r="G184" s="49">
        <v>0</v>
      </c>
      <c r="H184" s="44"/>
    </row>
    <row r="185" spans="1:8" s="3" customFormat="1" x14ac:dyDescent="0.3">
      <c r="A185" s="24">
        <v>45816</v>
      </c>
      <c r="B185" s="36">
        <v>81525000</v>
      </c>
      <c r="C185" s="31">
        <f t="shared" si="5"/>
        <v>49752335.00000006</v>
      </c>
      <c r="D185" s="32">
        <f t="shared" si="6"/>
        <v>131277335.00000006</v>
      </c>
      <c r="E185" s="31">
        <v>289085.2</v>
      </c>
      <c r="F185" s="40">
        <v>1787.2</v>
      </c>
      <c r="G185" s="49">
        <v>0</v>
      </c>
      <c r="H185" s="44"/>
    </row>
    <row r="186" spans="1:8" s="3" customFormat="1" x14ac:dyDescent="0.3">
      <c r="A186" s="24">
        <v>45817</v>
      </c>
      <c r="B186" s="36">
        <v>81525000</v>
      </c>
      <c r="C186" s="31">
        <f t="shared" si="5"/>
        <v>50039633.00000006</v>
      </c>
      <c r="D186" s="32">
        <f t="shared" si="6"/>
        <v>131564633.00000006</v>
      </c>
      <c r="E186" s="31">
        <v>177821.2</v>
      </c>
      <c r="F186" s="40">
        <v>2083.6</v>
      </c>
      <c r="G186" s="49">
        <v>0</v>
      </c>
      <c r="H186" s="44"/>
    </row>
    <row r="187" spans="1:8" s="3" customFormat="1" x14ac:dyDescent="0.3">
      <c r="A187" s="24">
        <v>45818</v>
      </c>
      <c r="B187" s="36">
        <v>81525000</v>
      </c>
      <c r="C187" s="31">
        <f t="shared" si="5"/>
        <v>50215370.600000061</v>
      </c>
      <c r="D187" s="32">
        <f t="shared" si="6"/>
        <v>131740370.60000005</v>
      </c>
      <c r="E187" s="31">
        <v>20427.8</v>
      </c>
      <c r="F187" s="40">
        <v>2278.1999999999998</v>
      </c>
      <c r="G187" s="49">
        <v>0</v>
      </c>
      <c r="H187" s="44"/>
    </row>
    <row r="188" spans="1:8" s="3" customFormat="1" x14ac:dyDescent="0.3">
      <c r="A188" s="24">
        <v>45819</v>
      </c>
      <c r="B188" s="36">
        <v>81525000</v>
      </c>
      <c r="C188" s="31">
        <f t="shared" si="5"/>
        <v>50233520.200000055</v>
      </c>
      <c r="D188" s="32">
        <f t="shared" si="6"/>
        <v>131758520.20000005</v>
      </c>
      <c r="E188" s="31">
        <v>82156.899999999994</v>
      </c>
      <c r="F188" s="40">
        <v>2217.4</v>
      </c>
      <c r="G188" s="49">
        <v>0</v>
      </c>
      <c r="H188" s="44"/>
    </row>
    <row r="189" spans="1:8" s="3" customFormat="1" x14ac:dyDescent="0.3">
      <c r="A189" s="24">
        <v>45820</v>
      </c>
      <c r="B189" s="36">
        <v>81525000</v>
      </c>
      <c r="C189" s="31">
        <f t="shared" si="5"/>
        <v>50313459.700000055</v>
      </c>
      <c r="D189" s="32">
        <f t="shared" si="6"/>
        <v>131838459.70000005</v>
      </c>
      <c r="E189" s="31">
        <v>233308.6</v>
      </c>
      <c r="F189" s="40">
        <v>2132.6999999999998</v>
      </c>
      <c r="G189" s="49">
        <v>0</v>
      </c>
      <c r="H189" s="44"/>
    </row>
    <row r="190" spans="1:8" s="3" customFormat="1" x14ac:dyDescent="0.3">
      <c r="A190" s="24">
        <v>45821</v>
      </c>
      <c r="B190" s="36">
        <v>81525000</v>
      </c>
      <c r="C190" s="31">
        <f t="shared" si="5"/>
        <v>50544635.600000054</v>
      </c>
      <c r="D190" s="32">
        <f t="shared" si="6"/>
        <v>132069635.60000005</v>
      </c>
      <c r="E190" s="31">
        <v>237896.9</v>
      </c>
      <c r="F190" s="40">
        <v>2071.3000000000002</v>
      </c>
      <c r="G190" s="49">
        <v>0</v>
      </c>
      <c r="H190" s="44"/>
    </row>
    <row r="191" spans="1:8" s="3" customFormat="1" x14ac:dyDescent="0.3">
      <c r="A191" s="24">
        <v>45822</v>
      </c>
      <c r="B191" s="36">
        <v>81525000</v>
      </c>
      <c r="C191" s="31">
        <f t="shared" si="5"/>
        <v>50780461.200000055</v>
      </c>
      <c r="D191" s="32">
        <f t="shared" si="6"/>
        <v>132305461.20000005</v>
      </c>
      <c r="E191" s="31">
        <v>317497.2</v>
      </c>
      <c r="F191" s="40">
        <v>1903.9</v>
      </c>
      <c r="G191" s="49">
        <v>0</v>
      </c>
      <c r="H191" s="44"/>
    </row>
    <row r="192" spans="1:8" s="3" customFormat="1" x14ac:dyDescent="0.3">
      <c r="A192" s="24">
        <v>45823</v>
      </c>
      <c r="B192" s="36">
        <v>81525000</v>
      </c>
      <c r="C192" s="31">
        <f t="shared" si="5"/>
        <v>51096054.50000006</v>
      </c>
      <c r="D192" s="32">
        <f t="shared" si="6"/>
        <v>132621054.50000006</v>
      </c>
      <c r="E192" s="31">
        <v>322896.3</v>
      </c>
      <c r="F192" s="40">
        <v>1971.1</v>
      </c>
      <c r="G192" s="49">
        <v>0</v>
      </c>
      <c r="H192" s="44"/>
    </row>
    <row r="193" spans="1:8" s="3" customFormat="1" x14ac:dyDescent="0.3">
      <c r="A193" s="24">
        <v>45824</v>
      </c>
      <c r="B193" s="36">
        <v>81525000</v>
      </c>
      <c r="C193" s="31">
        <f t="shared" si="5"/>
        <v>51416979.700000055</v>
      </c>
      <c r="D193" s="32">
        <f t="shared" si="6"/>
        <v>132941979.70000005</v>
      </c>
      <c r="E193" s="31">
        <v>210426.5</v>
      </c>
      <c r="F193" s="40">
        <v>1765.6</v>
      </c>
      <c r="G193" s="49">
        <v>0</v>
      </c>
      <c r="H193" s="44"/>
    </row>
    <row r="194" spans="1:8" s="3" customFormat="1" x14ac:dyDescent="0.3">
      <c r="A194" s="24">
        <v>45825</v>
      </c>
      <c r="B194" s="36">
        <v>81525000</v>
      </c>
      <c r="C194" s="31">
        <f t="shared" si="5"/>
        <v>51625640.600000054</v>
      </c>
      <c r="D194" s="32">
        <f t="shared" si="6"/>
        <v>133150640.60000005</v>
      </c>
      <c r="E194" s="31">
        <v>189068.7</v>
      </c>
      <c r="F194" s="40">
        <v>1635.1</v>
      </c>
      <c r="G194" s="49">
        <v>0</v>
      </c>
      <c r="H194" s="44"/>
    </row>
    <row r="195" spans="1:8" s="3" customFormat="1" x14ac:dyDescent="0.3">
      <c r="A195" s="24">
        <v>45826</v>
      </c>
      <c r="B195" s="36">
        <v>81525000</v>
      </c>
      <c r="C195" s="31">
        <f t="shared" si="5"/>
        <v>51813074.200000055</v>
      </c>
      <c r="D195" s="32">
        <f t="shared" si="6"/>
        <v>133338074.20000005</v>
      </c>
      <c r="E195" s="31">
        <v>138044.70000000001</v>
      </c>
      <c r="F195" s="40">
        <v>1320.1</v>
      </c>
      <c r="G195" s="49">
        <v>0</v>
      </c>
      <c r="H195" s="44"/>
    </row>
    <row r="196" spans="1:8" s="3" customFormat="1" x14ac:dyDescent="0.3">
      <c r="A196" s="24">
        <v>45827</v>
      </c>
      <c r="B196" s="36">
        <v>81525000</v>
      </c>
      <c r="C196" s="31">
        <f t="shared" si="5"/>
        <v>51949798.800000057</v>
      </c>
      <c r="D196" s="32">
        <f t="shared" si="6"/>
        <v>133474798.80000006</v>
      </c>
      <c r="E196" s="31">
        <v>189737.9</v>
      </c>
      <c r="F196" s="40">
        <v>1239</v>
      </c>
      <c r="G196" s="49">
        <v>0</v>
      </c>
      <c r="H196" s="44"/>
    </row>
    <row r="197" spans="1:8" s="3" customFormat="1" x14ac:dyDescent="0.3">
      <c r="A197" s="24">
        <v>45828</v>
      </c>
      <c r="B197" s="36">
        <v>81525000</v>
      </c>
      <c r="C197" s="31">
        <f t="shared" si="5"/>
        <v>52138297.700000055</v>
      </c>
      <c r="D197" s="32">
        <f t="shared" si="6"/>
        <v>133663297.70000005</v>
      </c>
      <c r="E197" s="31">
        <v>176214.7</v>
      </c>
      <c r="F197" s="40">
        <v>834.4</v>
      </c>
      <c r="G197" s="49">
        <v>0</v>
      </c>
      <c r="H197" s="44"/>
    </row>
    <row r="198" spans="1:8" s="3" customFormat="1" x14ac:dyDescent="0.3">
      <c r="A198" s="24">
        <v>45829</v>
      </c>
      <c r="B198" s="36">
        <v>81525000</v>
      </c>
      <c r="C198" s="31">
        <f t="shared" si="5"/>
        <v>52313678.00000006</v>
      </c>
      <c r="D198" s="32">
        <f t="shared" si="6"/>
        <v>133838678.00000006</v>
      </c>
      <c r="E198" s="31">
        <v>324502.5</v>
      </c>
      <c r="F198" s="40">
        <v>2306.1999999999998</v>
      </c>
      <c r="G198" s="49">
        <v>0</v>
      </c>
      <c r="H198" s="44"/>
    </row>
    <row r="199" spans="1:8" s="3" customFormat="1" x14ac:dyDescent="0.3">
      <c r="A199" s="24">
        <v>45830</v>
      </c>
      <c r="B199" s="36">
        <v>81525000</v>
      </c>
      <c r="C199" s="31">
        <f t="shared" si="5"/>
        <v>52635874.300000057</v>
      </c>
      <c r="D199" s="32">
        <f t="shared" si="6"/>
        <v>134160874.30000006</v>
      </c>
      <c r="E199" s="31">
        <v>326265.09999999998</v>
      </c>
      <c r="F199" s="40">
        <v>3170.8</v>
      </c>
      <c r="G199" s="49">
        <v>0</v>
      </c>
      <c r="H199" s="44"/>
    </row>
    <row r="200" spans="1:8" s="3" customFormat="1" x14ac:dyDescent="0.3">
      <c r="A200" s="24">
        <v>45831</v>
      </c>
      <c r="B200" s="36">
        <v>81525000</v>
      </c>
      <c r="C200" s="31">
        <f t="shared" si="5"/>
        <v>52958968.600000061</v>
      </c>
      <c r="D200" s="32">
        <f t="shared" si="6"/>
        <v>134483968.60000005</v>
      </c>
      <c r="E200" s="31">
        <v>221100.1</v>
      </c>
      <c r="F200" s="40">
        <v>4150.3</v>
      </c>
      <c r="G200" s="49">
        <v>0</v>
      </c>
      <c r="H200" s="44"/>
    </row>
    <row r="201" spans="1:8" s="3" customFormat="1" x14ac:dyDescent="0.3">
      <c r="A201" s="24">
        <v>45832</v>
      </c>
      <c r="B201" s="36">
        <v>81525000</v>
      </c>
      <c r="C201" s="31">
        <f t="shared" si="5"/>
        <v>53175918.400000066</v>
      </c>
      <c r="D201" s="32">
        <f t="shared" si="6"/>
        <v>134700918.40000007</v>
      </c>
      <c r="E201" s="31">
        <v>178496.9</v>
      </c>
      <c r="F201" s="40">
        <v>1817.1</v>
      </c>
      <c r="G201" s="49">
        <v>0</v>
      </c>
      <c r="H201" s="44"/>
    </row>
    <row r="202" spans="1:8" s="3" customFormat="1" x14ac:dyDescent="0.3">
      <c r="A202" s="24">
        <v>45833</v>
      </c>
      <c r="B202" s="36">
        <v>81525000</v>
      </c>
      <c r="C202" s="31">
        <f t="shared" si="5"/>
        <v>53352598.200000063</v>
      </c>
      <c r="D202" s="32">
        <f t="shared" si="6"/>
        <v>134877598.20000005</v>
      </c>
      <c r="E202" s="31">
        <v>101882.1</v>
      </c>
      <c r="F202" s="40">
        <v>3296.5</v>
      </c>
      <c r="G202" s="49">
        <v>0</v>
      </c>
      <c r="H202" s="44"/>
    </row>
    <row r="203" spans="1:8" s="3" customFormat="1" x14ac:dyDescent="0.3">
      <c r="A203" s="24">
        <v>45834</v>
      </c>
      <c r="B203" s="36">
        <v>81525000</v>
      </c>
      <c r="C203" s="31">
        <f t="shared" si="5"/>
        <v>53451183.800000064</v>
      </c>
      <c r="D203" s="32">
        <f t="shared" si="6"/>
        <v>134976183.80000007</v>
      </c>
      <c r="E203" s="31">
        <v>148146.20000000001</v>
      </c>
      <c r="F203" s="40">
        <v>3407</v>
      </c>
      <c r="G203" s="49">
        <v>0</v>
      </c>
      <c r="H203" s="44"/>
    </row>
    <row r="204" spans="1:8" s="3" customFormat="1" x14ac:dyDescent="0.3">
      <c r="A204" s="24">
        <v>45835</v>
      </c>
      <c r="B204" s="36">
        <v>81525000</v>
      </c>
      <c r="C204" s="31">
        <f t="shared" si="5"/>
        <v>53595923.000000067</v>
      </c>
      <c r="D204" s="32">
        <f t="shared" si="6"/>
        <v>135120923.00000006</v>
      </c>
      <c r="E204" s="31">
        <v>159803</v>
      </c>
      <c r="F204" s="40">
        <v>3482.1</v>
      </c>
      <c r="G204" s="49">
        <v>0</v>
      </c>
      <c r="H204" s="44"/>
    </row>
    <row r="205" spans="1:8" s="3" customFormat="1" x14ac:dyDescent="0.3">
      <c r="A205" s="24">
        <v>45836</v>
      </c>
      <c r="B205" s="36">
        <v>81525000</v>
      </c>
      <c r="C205" s="31">
        <f t="shared" si="5"/>
        <v>53752243.900000066</v>
      </c>
      <c r="D205" s="32">
        <f t="shared" si="6"/>
        <v>135277243.90000007</v>
      </c>
      <c r="E205" s="31">
        <v>250385.6</v>
      </c>
      <c r="F205" s="40">
        <v>3589.9</v>
      </c>
      <c r="G205" s="49">
        <v>0</v>
      </c>
      <c r="H205" s="44"/>
    </row>
    <row r="206" spans="1:8" s="3" customFormat="1" x14ac:dyDescent="0.3">
      <c r="A206" s="24">
        <v>45837</v>
      </c>
      <c r="B206" s="36">
        <v>81525000</v>
      </c>
      <c r="C206" s="31">
        <f t="shared" si="5"/>
        <v>53999039.600000069</v>
      </c>
      <c r="D206" s="32">
        <f t="shared" si="6"/>
        <v>135524039.60000008</v>
      </c>
      <c r="E206" s="31">
        <v>125886.1</v>
      </c>
      <c r="F206" s="40">
        <v>3605</v>
      </c>
      <c r="G206" s="49">
        <v>0</v>
      </c>
      <c r="H206" s="44"/>
    </row>
    <row r="207" spans="1:8" s="3" customFormat="1" x14ac:dyDescent="0.3">
      <c r="A207" s="24">
        <v>45838</v>
      </c>
      <c r="B207" s="36">
        <v>81525000</v>
      </c>
      <c r="C207" s="31">
        <f t="shared" si="5"/>
        <v>54121320.70000007</v>
      </c>
      <c r="D207" s="32">
        <f t="shared" si="6"/>
        <v>135646320.70000008</v>
      </c>
      <c r="E207" s="31">
        <v>4296.3999999999996</v>
      </c>
      <c r="F207" s="40">
        <v>3293.3</v>
      </c>
      <c r="G207" s="49">
        <v>10.8</v>
      </c>
      <c r="H207" s="35" t="s">
        <v>57</v>
      </c>
    </row>
    <row r="208" spans="1:8" s="3" customFormat="1" x14ac:dyDescent="0.3">
      <c r="A208" s="24">
        <v>45839</v>
      </c>
      <c r="B208" s="36">
        <v>81525000</v>
      </c>
      <c r="C208" s="31">
        <f t="shared" si="5"/>
        <v>54122313.000000075</v>
      </c>
      <c r="D208" s="32">
        <f t="shared" si="6"/>
        <v>135647313.00000006</v>
      </c>
      <c r="E208" s="31">
        <v>1906.1</v>
      </c>
      <c r="F208" s="40">
        <v>27822.799999999999</v>
      </c>
      <c r="G208" s="49">
        <v>0</v>
      </c>
      <c r="H208" s="44"/>
    </row>
    <row r="209" spans="1:8" s="3" customFormat="1" x14ac:dyDescent="0.3">
      <c r="A209" s="24">
        <v>45840</v>
      </c>
      <c r="B209" s="36">
        <v>81525000</v>
      </c>
      <c r="C209" s="31">
        <f t="shared" ref="C209:C272" si="7">C208+E208-F208-G208</f>
        <v>54096396.300000079</v>
      </c>
      <c r="D209" s="32">
        <f t="shared" ref="D209:D272" si="8">B209+C209</f>
        <v>135621396.30000007</v>
      </c>
      <c r="E209" s="31">
        <v>76356.5</v>
      </c>
      <c r="F209" s="40">
        <v>3288.7</v>
      </c>
      <c r="G209" s="49">
        <v>0</v>
      </c>
      <c r="H209" s="44"/>
    </row>
    <row r="210" spans="1:8" s="3" customFormat="1" x14ac:dyDescent="0.3">
      <c r="A210" s="24">
        <v>45841</v>
      </c>
      <c r="B210" s="36">
        <v>81525000</v>
      </c>
      <c r="C210" s="31">
        <f t="shared" si="7"/>
        <v>54169464.100000076</v>
      </c>
      <c r="D210" s="32">
        <f t="shared" si="8"/>
        <v>135694464.10000008</v>
      </c>
      <c r="E210" s="31">
        <v>243378.1</v>
      </c>
      <c r="F210" s="40">
        <v>3687.6</v>
      </c>
      <c r="G210" s="49">
        <v>0</v>
      </c>
      <c r="H210" s="44"/>
    </row>
    <row r="211" spans="1:8" s="3" customFormat="1" x14ac:dyDescent="0.3">
      <c r="A211" s="24">
        <v>45842</v>
      </c>
      <c r="B211" s="36">
        <v>81525000</v>
      </c>
      <c r="C211" s="31">
        <f t="shared" si="7"/>
        <v>54409154.600000076</v>
      </c>
      <c r="D211" s="32">
        <f t="shared" si="8"/>
        <v>135934154.60000008</v>
      </c>
      <c r="E211" s="31">
        <v>325159.5</v>
      </c>
      <c r="F211" s="40">
        <v>3699.2</v>
      </c>
      <c r="G211" s="49">
        <v>0</v>
      </c>
      <c r="H211" s="44"/>
    </row>
    <row r="212" spans="1:8" s="3" customFormat="1" x14ac:dyDescent="0.3">
      <c r="A212" s="24">
        <v>45843</v>
      </c>
      <c r="B212" s="36">
        <v>81525000</v>
      </c>
      <c r="C212" s="31">
        <f t="shared" si="7"/>
        <v>54730614.900000073</v>
      </c>
      <c r="D212" s="32">
        <f t="shared" si="8"/>
        <v>136255614.90000007</v>
      </c>
      <c r="E212" s="31">
        <v>249535.2</v>
      </c>
      <c r="F212" s="40">
        <v>3845.6</v>
      </c>
      <c r="G212" s="49">
        <v>0</v>
      </c>
      <c r="H212" s="44"/>
    </row>
    <row r="213" spans="1:8" s="3" customFormat="1" x14ac:dyDescent="0.3">
      <c r="A213" s="24">
        <v>45844</v>
      </c>
      <c r="B213" s="36">
        <v>81525000</v>
      </c>
      <c r="C213" s="31">
        <f t="shared" si="7"/>
        <v>54976304.500000075</v>
      </c>
      <c r="D213" s="32">
        <f t="shared" si="8"/>
        <v>136501304.50000006</v>
      </c>
      <c r="E213" s="31">
        <v>220833.1</v>
      </c>
      <c r="F213" s="40">
        <v>3843.9</v>
      </c>
      <c r="G213" s="49">
        <v>0</v>
      </c>
      <c r="H213" s="44"/>
    </row>
    <row r="214" spans="1:8" s="3" customFormat="1" x14ac:dyDescent="0.3">
      <c r="A214" s="24">
        <v>45845</v>
      </c>
      <c r="B214" s="36">
        <v>81525000</v>
      </c>
      <c r="C214" s="31">
        <f t="shared" si="7"/>
        <v>55193293.700000077</v>
      </c>
      <c r="D214" s="32">
        <f t="shared" si="8"/>
        <v>136718293.70000008</v>
      </c>
      <c r="E214" s="31">
        <v>113483.7</v>
      </c>
      <c r="F214" s="40">
        <v>3730.6</v>
      </c>
      <c r="G214" s="49">
        <v>0</v>
      </c>
      <c r="H214" s="44"/>
    </row>
    <row r="215" spans="1:8" s="3" customFormat="1" x14ac:dyDescent="0.3">
      <c r="A215" s="24">
        <v>45846</v>
      </c>
      <c r="B215" s="36">
        <v>81525000</v>
      </c>
      <c r="C215" s="31">
        <f t="shared" si="7"/>
        <v>55303046.800000079</v>
      </c>
      <c r="D215" s="32">
        <f t="shared" si="8"/>
        <v>136828046.80000007</v>
      </c>
      <c r="E215" s="31">
        <v>121519.6</v>
      </c>
      <c r="F215" s="40">
        <v>3898.4</v>
      </c>
      <c r="G215" s="49">
        <v>0</v>
      </c>
      <c r="H215" s="44"/>
    </row>
    <row r="216" spans="1:8" s="3" customFormat="1" x14ac:dyDescent="0.3">
      <c r="A216" s="24">
        <v>45847</v>
      </c>
      <c r="B216" s="36">
        <v>81525000</v>
      </c>
      <c r="C216" s="31">
        <f t="shared" si="7"/>
        <v>55420668.000000082</v>
      </c>
      <c r="D216" s="32">
        <f t="shared" si="8"/>
        <v>136945668.00000009</v>
      </c>
      <c r="E216" s="31">
        <v>159698.79999999999</v>
      </c>
      <c r="F216" s="40">
        <v>3875.5</v>
      </c>
      <c r="G216" s="49">
        <v>0</v>
      </c>
      <c r="H216" s="44"/>
    </row>
    <row r="217" spans="1:8" s="3" customFormat="1" x14ac:dyDescent="0.3">
      <c r="A217" s="24">
        <v>45848</v>
      </c>
      <c r="B217" s="36">
        <v>81525000</v>
      </c>
      <c r="C217" s="31">
        <f t="shared" si="7"/>
        <v>55576491.300000079</v>
      </c>
      <c r="D217" s="32">
        <f t="shared" si="8"/>
        <v>137101491.30000007</v>
      </c>
      <c r="E217" s="31">
        <v>157789.79999999999</v>
      </c>
      <c r="F217" s="40">
        <v>3910.7</v>
      </c>
      <c r="G217" s="49">
        <v>0</v>
      </c>
      <c r="H217" s="44"/>
    </row>
    <row r="218" spans="1:8" s="3" customFormat="1" x14ac:dyDescent="0.3">
      <c r="A218" s="24">
        <v>45849</v>
      </c>
      <c r="B218" s="36">
        <v>81525000</v>
      </c>
      <c r="C218" s="31">
        <f t="shared" si="7"/>
        <v>55730370.400000073</v>
      </c>
      <c r="D218" s="32">
        <f t="shared" si="8"/>
        <v>137255370.40000007</v>
      </c>
      <c r="E218" s="31">
        <v>96475.5</v>
      </c>
      <c r="F218" s="40">
        <v>3787.3</v>
      </c>
      <c r="G218" s="49">
        <v>0</v>
      </c>
      <c r="H218" s="44"/>
    </row>
    <row r="219" spans="1:8" s="3" customFormat="1" x14ac:dyDescent="0.3">
      <c r="A219" s="24">
        <v>45850</v>
      </c>
      <c r="B219" s="36">
        <v>81525000</v>
      </c>
      <c r="C219" s="31">
        <f t="shared" si="7"/>
        <v>55823058.600000076</v>
      </c>
      <c r="D219" s="32">
        <f t="shared" si="8"/>
        <v>137348058.60000008</v>
      </c>
      <c r="E219" s="31">
        <v>231459.20000000001</v>
      </c>
      <c r="F219" s="40">
        <v>3781.4</v>
      </c>
      <c r="G219" s="49">
        <v>0</v>
      </c>
      <c r="H219" s="44"/>
    </row>
    <row r="220" spans="1:8" s="3" customFormat="1" x14ac:dyDescent="0.3">
      <c r="A220" s="24">
        <v>45851</v>
      </c>
      <c r="B220" s="36">
        <v>81525000</v>
      </c>
      <c r="C220" s="31">
        <f t="shared" si="7"/>
        <v>56050736.40000008</v>
      </c>
      <c r="D220" s="32">
        <f t="shared" si="8"/>
        <v>137575736.4000001</v>
      </c>
      <c r="E220" s="31">
        <v>275909.7</v>
      </c>
      <c r="F220" s="40">
        <v>3820.3</v>
      </c>
      <c r="G220" s="49">
        <v>0</v>
      </c>
      <c r="H220" s="44"/>
    </row>
    <row r="221" spans="1:8" s="3" customFormat="1" x14ac:dyDescent="0.3">
      <c r="A221" s="24">
        <v>45852</v>
      </c>
      <c r="B221" s="36">
        <v>81525000</v>
      </c>
      <c r="C221" s="31">
        <f t="shared" si="7"/>
        <v>56322825.800000086</v>
      </c>
      <c r="D221" s="32">
        <f t="shared" si="8"/>
        <v>137847825.80000007</v>
      </c>
      <c r="E221" s="31">
        <v>147069.9</v>
      </c>
      <c r="F221" s="40">
        <v>3883.4</v>
      </c>
      <c r="G221" s="49">
        <v>0</v>
      </c>
      <c r="H221" s="44"/>
    </row>
    <row r="222" spans="1:8" s="3" customFormat="1" x14ac:dyDescent="0.3">
      <c r="A222" s="24">
        <v>45853</v>
      </c>
      <c r="B222" s="36">
        <v>81525000</v>
      </c>
      <c r="C222" s="31">
        <f t="shared" si="7"/>
        <v>56466012.300000086</v>
      </c>
      <c r="D222" s="32">
        <f t="shared" si="8"/>
        <v>137991012.30000007</v>
      </c>
      <c r="E222" s="31">
        <v>24543.9</v>
      </c>
      <c r="F222" s="40">
        <v>3789.8</v>
      </c>
      <c r="G222" s="49">
        <v>0</v>
      </c>
      <c r="H222" s="44"/>
    </row>
    <row r="223" spans="1:8" s="3" customFormat="1" x14ac:dyDescent="0.3">
      <c r="A223" s="24">
        <v>45854</v>
      </c>
      <c r="B223" s="36">
        <v>81525000</v>
      </c>
      <c r="C223" s="31">
        <f t="shared" si="7"/>
        <v>56486766.400000088</v>
      </c>
      <c r="D223" s="32">
        <f t="shared" si="8"/>
        <v>138011766.4000001</v>
      </c>
      <c r="E223" s="31">
        <v>109939.6</v>
      </c>
      <c r="F223" s="40">
        <v>4283.2</v>
      </c>
      <c r="G223" s="49">
        <v>0</v>
      </c>
      <c r="H223" s="44"/>
    </row>
    <row r="224" spans="1:8" s="3" customFormat="1" x14ac:dyDescent="0.3">
      <c r="A224" s="24">
        <v>45855</v>
      </c>
      <c r="B224" s="36">
        <v>81525000</v>
      </c>
      <c r="C224" s="31">
        <f t="shared" si="7"/>
        <v>56592422.800000086</v>
      </c>
      <c r="D224" s="32">
        <f t="shared" si="8"/>
        <v>138117422.80000007</v>
      </c>
      <c r="E224" s="31">
        <v>23471.200000000001</v>
      </c>
      <c r="F224" s="40">
        <v>5541</v>
      </c>
      <c r="G224" s="49">
        <v>0</v>
      </c>
      <c r="H224" s="44"/>
    </row>
    <row r="225" spans="1:8" s="3" customFormat="1" x14ac:dyDescent="0.3">
      <c r="A225" s="24">
        <v>45856</v>
      </c>
      <c r="B225" s="36">
        <v>81525000</v>
      </c>
      <c r="C225" s="31">
        <f t="shared" si="7"/>
        <v>56610353.000000089</v>
      </c>
      <c r="D225" s="32">
        <f t="shared" si="8"/>
        <v>138135353.00000009</v>
      </c>
      <c r="E225" s="31">
        <v>178493.6</v>
      </c>
      <c r="F225" s="40">
        <v>4124.3999999999996</v>
      </c>
      <c r="G225" s="49">
        <v>0</v>
      </c>
      <c r="H225" s="44"/>
    </row>
    <row r="226" spans="1:8" s="3" customFormat="1" x14ac:dyDescent="0.3">
      <c r="A226" s="24">
        <v>45857</v>
      </c>
      <c r="B226" s="36">
        <v>81525000</v>
      </c>
      <c r="C226" s="31">
        <f t="shared" si="7"/>
        <v>56784722.200000092</v>
      </c>
      <c r="D226" s="32">
        <f t="shared" si="8"/>
        <v>138309722.20000011</v>
      </c>
      <c r="E226" s="31">
        <v>241929.9</v>
      </c>
      <c r="F226" s="40">
        <v>3936.8</v>
      </c>
      <c r="G226" s="49">
        <v>0</v>
      </c>
      <c r="H226" s="44"/>
    </row>
    <row r="227" spans="1:8" s="3" customFormat="1" x14ac:dyDescent="0.3">
      <c r="A227" s="24">
        <v>45858</v>
      </c>
      <c r="B227" s="36">
        <v>81525000</v>
      </c>
      <c r="C227" s="31">
        <f t="shared" si="7"/>
        <v>57022715.300000094</v>
      </c>
      <c r="D227" s="32">
        <f t="shared" si="8"/>
        <v>138547715.3000001</v>
      </c>
      <c r="E227" s="31">
        <v>313474.59999999998</v>
      </c>
      <c r="F227" s="40">
        <v>4032.9</v>
      </c>
      <c r="G227" s="49">
        <v>0</v>
      </c>
      <c r="H227" s="44"/>
    </row>
    <row r="228" spans="1:8" s="3" customFormat="1" x14ac:dyDescent="0.3">
      <c r="A228" s="24">
        <v>45859</v>
      </c>
      <c r="B228" s="36">
        <v>81525000</v>
      </c>
      <c r="C228" s="31">
        <f t="shared" si="7"/>
        <v>57332157.000000097</v>
      </c>
      <c r="D228" s="32">
        <f t="shared" si="8"/>
        <v>138857157.00000009</v>
      </c>
      <c r="E228" s="31">
        <v>126377.7</v>
      </c>
      <c r="F228" s="40">
        <v>4089.5</v>
      </c>
      <c r="G228" s="49">
        <v>0</v>
      </c>
      <c r="H228" s="44"/>
    </row>
    <row r="229" spans="1:8" s="3" customFormat="1" x14ac:dyDescent="0.3">
      <c r="A229" s="24">
        <v>45860</v>
      </c>
      <c r="B229" s="36">
        <v>81525000</v>
      </c>
      <c r="C229" s="31">
        <f t="shared" si="7"/>
        <v>57454445.2000001</v>
      </c>
      <c r="D229" s="32">
        <f t="shared" si="8"/>
        <v>138979445.20000011</v>
      </c>
      <c r="E229" s="31">
        <v>189336.1</v>
      </c>
      <c r="F229" s="40">
        <v>4019.8</v>
      </c>
      <c r="G229" s="49">
        <v>0</v>
      </c>
      <c r="H229" s="44"/>
    </row>
    <row r="230" spans="1:8" s="3" customFormat="1" x14ac:dyDescent="0.3">
      <c r="A230" s="24">
        <v>45861</v>
      </c>
      <c r="B230" s="36">
        <v>81525000</v>
      </c>
      <c r="C230" s="31">
        <f t="shared" si="7"/>
        <v>57639761.500000104</v>
      </c>
      <c r="D230" s="32">
        <f t="shared" si="8"/>
        <v>139164761.50000012</v>
      </c>
      <c r="E230" s="31">
        <v>195736.4</v>
      </c>
      <c r="F230" s="40">
        <v>4071.6</v>
      </c>
      <c r="G230" s="49">
        <v>0</v>
      </c>
      <c r="H230" s="44"/>
    </row>
    <row r="231" spans="1:8" s="3" customFormat="1" x14ac:dyDescent="0.3">
      <c r="A231" s="24">
        <v>45862</v>
      </c>
      <c r="B231" s="36">
        <v>81525000</v>
      </c>
      <c r="C231" s="31">
        <f t="shared" si="7"/>
        <v>57831426.300000101</v>
      </c>
      <c r="D231" s="32">
        <f t="shared" si="8"/>
        <v>139356426.3000001</v>
      </c>
      <c r="E231" s="31">
        <v>0.1</v>
      </c>
      <c r="F231" s="40">
        <v>9752.5</v>
      </c>
      <c r="G231" s="49">
        <v>0</v>
      </c>
      <c r="H231" s="44"/>
    </row>
    <row r="232" spans="1:8" s="3" customFormat="1" x14ac:dyDescent="0.3">
      <c r="A232" s="24">
        <v>45863</v>
      </c>
      <c r="B232" s="36">
        <v>81525000</v>
      </c>
      <c r="C232" s="31">
        <f t="shared" si="7"/>
        <v>57821673.900000103</v>
      </c>
      <c r="D232" s="32">
        <f t="shared" si="8"/>
        <v>139346673.9000001</v>
      </c>
      <c r="E232" s="31">
        <v>202537.7</v>
      </c>
      <c r="F232" s="40">
        <v>9152.7999999999993</v>
      </c>
      <c r="G232" s="49">
        <v>0</v>
      </c>
      <c r="H232" s="44"/>
    </row>
    <row r="233" spans="1:8" s="3" customFormat="1" x14ac:dyDescent="0.3">
      <c r="A233" s="24">
        <v>45864</v>
      </c>
      <c r="B233" s="36">
        <v>81525000</v>
      </c>
      <c r="C233" s="31">
        <f t="shared" si="7"/>
        <v>58015058.800000109</v>
      </c>
      <c r="D233" s="32">
        <f t="shared" si="8"/>
        <v>139540058.8000001</v>
      </c>
      <c r="E233" s="31">
        <v>300779.40000000002</v>
      </c>
      <c r="F233" s="40">
        <v>3991</v>
      </c>
      <c r="G233" s="49">
        <v>0</v>
      </c>
      <c r="H233" s="44"/>
    </row>
    <row r="234" spans="1:8" s="3" customFormat="1" x14ac:dyDescent="0.3">
      <c r="A234" s="24">
        <v>45865</v>
      </c>
      <c r="B234" s="36">
        <v>81525000</v>
      </c>
      <c r="C234" s="31">
        <f t="shared" si="7"/>
        <v>58311847.200000107</v>
      </c>
      <c r="D234" s="32">
        <f t="shared" si="8"/>
        <v>139836847.20000011</v>
      </c>
      <c r="E234" s="31">
        <v>193693.9</v>
      </c>
      <c r="F234" s="40">
        <v>4178.3999999999996</v>
      </c>
      <c r="G234" s="49">
        <v>0</v>
      </c>
      <c r="H234" s="44"/>
    </row>
    <row r="235" spans="1:8" s="3" customFormat="1" x14ac:dyDescent="0.3">
      <c r="A235" s="24">
        <v>45866</v>
      </c>
      <c r="B235" s="36">
        <v>81525000</v>
      </c>
      <c r="C235" s="31">
        <f t="shared" si="7"/>
        <v>58501362.700000107</v>
      </c>
      <c r="D235" s="32">
        <f t="shared" si="8"/>
        <v>140026362.70000011</v>
      </c>
      <c r="E235" s="31">
        <v>81960.800000000003</v>
      </c>
      <c r="F235" s="40">
        <v>3536.1</v>
      </c>
      <c r="G235" s="49">
        <v>0</v>
      </c>
      <c r="H235" s="44"/>
    </row>
    <row r="236" spans="1:8" s="3" customFormat="1" x14ac:dyDescent="0.3">
      <c r="A236" s="24">
        <v>45867</v>
      </c>
      <c r="B236" s="36">
        <v>81525000</v>
      </c>
      <c r="C236" s="31">
        <f t="shared" si="7"/>
        <v>58579787.400000103</v>
      </c>
      <c r="D236" s="32">
        <f t="shared" si="8"/>
        <v>140104787.4000001</v>
      </c>
      <c r="E236" s="31">
        <v>84974.399999999994</v>
      </c>
      <c r="F236" s="40">
        <v>3438</v>
      </c>
      <c r="G236" s="49">
        <v>0</v>
      </c>
      <c r="H236" s="44"/>
    </row>
    <row r="237" spans="1:8" s="3" customFormat="1" x14ac:dyDescent="0.3">
      <c r="A237" s="24">
        <v>45868</v>
      </c>
      <c r="B237" s="36">
        <v>81525000</v>
      </c>
      <c r="C237" s="31">
        <f t="shared" si="7"/>
        <v>58661323.800000101</v>
      </c>
      <c r="D237" s="32">
        <f t="shared" si="8"/>
        <v>140186323.8000001</v>
      </c>
      <c r="E237" s="31">
        <v>101349.3</v>
      </c>
      <c r="F237" s="40">
        <v>3521.7</v>
      </c>
      <c r="G237" s="49">
        <v>0</v>
      </c>
      <c r="H237" s="44"/>
    </row>
    <row r="238" spans="1:8" s="3" customFormat="1" x14ac:dyDescent="0.3">
      <c r="A238" s="24">
        <v>45869</v>
      </c>
      <c r="B238" s="36">
        <v>81525000</v>
      </c>
      <c r="C238" s="31">
        <f t="shared" si="7"/>
        <v>58759151.400000095</v>
      </c>
      <c r="D238" s="32">
        <f t="shared" si="8"/>
        <v>140284151.4000001</v>
      </c>
      <c r="E238" s="31">
        <v>85467</v>
      </c>
      <c r="F238" s="40">
        <v>4309.3999999999996</v>
      </c>
      <c r="G238" s="49">
        <v>17.7</v>
      </c>
      <c r="H238" s="35" t="s">
        <v>57</v>
      </c>
    </row>
    <row r="239" spans="1:8" s="3" customFormat="1" x14ac:dyDescent="0.3">
      <c r="A239" s="24">
        <v>45870</v>
      </c>
      <c r="B239" s="36">
        <v>81525000</v>
      </c>
      <c r="C239" s="31">
        <f t="shared" si="7"/>
        <v>58840291.300000094</v>
      </c>
      <c r="D239" s="32">
        <f t="shared" si="8"/>
        <v>140365291.3000001</v>
      </c>
      <c r="E239" s="31">
        <v>107166.39999999999</v>
      </c>
      <c r="F239" s="40">
        <v>4469</v>
      </c>
      <c r="G239" s="49">
        <v>0</v>
      </c>
      <c r="H239" s="44"/>
    </row>
    <row r="240" spans="1:8" s="3" customFormat="1" x14ac:dyDescent="0.3">
      <c r="A240" s="24">
        <v>45871</v>
      </c>
      <c r="B240" s="36">
        <v>81525000</v>
      </c>
      <c r="C240" s="31">
        <f t="shared" si="7"/>
        <v>58942988.700000092</v>
      </c>
      <c r="D240" s="32">
        <f t="shared" si="8"/>
        <v>140467988.70000011</v>
      </c>
      <c r="E240" s="31">
        <v>238015.4</v>
      </c>
      <c r="F240" s="40">
        <v>4559.3</v>
      </c>
      <c r="G240" s="49">
        <v>0</v>
      </c>
      <c r="H240" s="44"/>
    </row>
    <row r="241" spans="1:8" s="3" customFormat="1" x14ac:dyDescent="0.3">
      <c r="A241" s="24">
        <v>45872</v>
      </c>
      <c r="B241" s="36">
        <v>81525000</v>
      </c>
      <c r="C241" s="31">
        <f t="shared" si="7"/>
        <v>59176444.800000094</v>
      </c>
      <c r="D241" s="32">
        <f t="shared" si="8"/>
        <v>140701444.8000001</v>
      </c>
      <c r="E241" s="31">
        <v>231371.9</v>
      </c>
      <c r="F241" s="40">
        <v>4589.1000000000004</v>
      </c>
      <c r="G241" s="49">
        <v>0</v>
      </c>
      <c r="H241" s="44"/>
    </row>
    <row r="242" spans="1:8" s="3" customFormat="1" x14ac:dyDescent="0.3">
      <c r="A242" s="24">
        <v>45873</v>
      </c>
      <c r="B242" s="36">
        <v>81525000</v>
      </c>
      <c r="C242" s="31">
        <f t="shared" si="7"/>
        <v>59403227.600000091</v>
      </c>
      <c r="D242" s="32">
        <f t="shared" si="8"/>
        <v>140928227.60000008</v>
      </c>
      <c r="E242" s="31">
        <v>103446.2</v>
      </c>
      <c r="F242" s="40">
        <v>4548.7</v>
      </c>
      <c r="G242" s="49">
        <v>0</v>
      </c>
      <c r="H242" s="44"/>
    </row>
    <row r="243" spans="1:8" s="3" customFormat="1" x14ac:dyDescent="0.3">
      <c r="A243" s="24">
        <v>45874</v>
      </c>
      <c r="B243" s="36">
        <v>81525000</v>
      </c>
      <c r="C243" s="31">
        <f t="shared" si="7"/>
        <v>59502125.100000091</v>
      </c>
      <c r="D243" s="32">
        <f t="shared" si="8"/>
        <v>141027125.10000008</v>
      </c>
      <c r="E243" s="31">
        <v>131235.4</v>
      </c>
      <c r="F243" s="40">
        <v>4512.1000000000004</v>
      </c>
      <c r="G243" s="49">
        <v>0</v>
      </c>
      <c r="H243" s="44"/>
    </row>
    <row r="244" spans="1:8" s="3" customFormat="1" x14ac:dyDescent="0.3">
      <c r="A244" s="24">
        <v>45875</v>
      </c>
      <c r="B244" s="36">
        <v>81525000</v>
      </c>
      <c r="C244" s="31">
        <f t="shared" si="7"/>
        <v>59628848.400000088</v>
      </c>
      <c r="D244" s="32">
        <f t="shared" si="8"/>
        <v>141153848.4000001</v>
      </c>
      <c r="E244" s="31">
        <v>0</v>
      </c>
      <c r="F244" s="40">
        <v>55982.5</v>
      </c>
      <c r="G244" s="49">
        <v>0</v>
      </c>
      <c r="H244" s="44"/>
    </row>
    <row r="245" spans="1:8" s="3" customFormat="1" x14ac:dyDescent="0.3">
      <c r="A245" s="24">
        <v>45876</v>
      </c>
      <c r="B245" s="36">
        <v>81525000</v>
      </c>
      <c r="C245" s="31">
        <f t="shared" si="7"/>
        <v>59572865.900000088</v>
      </c>
      <c r="D245" s="32">
        <f t="shared" si="8"/>
        <v>141097865.9000001</v>
      </c>
      <c r="E245" s="31">
        <v>2.1</v>
      </c>
      <c r="F245" s="40">
        <v>428459.6</v>
      </c>
      <c r="G245" s="49">
        <v>0</v>
      </c>
      <c r="H245" s="44"/>
    </row>
    <row r="246" spans="1:8" s="3" customFormat="1" x14ac:dyDescent="0.3">
      <c r="A246" s="24">
        <v>45877</v>
      </c>
      <c r="B246" s="36">
        <v>81525000</v>
      </c>
      <c r="C246" s="31">
        <f t="shared" si="7"/>
        <v>59144408.400000088</v>
      </c>
      <c r="D246" s="32">
        <f t="shared" si="8"/>
        <v>140669408.4000001</v>
      </c>
      <c r="E246" s="31">
        <v>0</v>
      </c>
      <c r="F246" s="40">
        <v>256601.7</v>
      </c>
      <c r="G246" s="49">
        <v>0</v>
      </c>
      <c r="H246" s="44"/>
    </row>
    <row r="247" spans="1:8" s="3" customFormat="1" x14ac:dyDescent="0.3">
      <c r="A247" s="24">
        <v>45878</v>
      </c>
      <c r="B247" s="36">
        <v>81525000</v>
      </c>
      <c r="C247" s="31">
        <f t="shared" si="7"/>
        <v>58887806.700000085</v>
      </c>
      <c r="D247" s="32">
        <f t="shared" si="8"/>
        <v>140412806.70000008</v>
      </c>
      <c r="E247" s="31">
        <v>0.4</v>
      </c>
      <c r="F247" s="40">
        <v>105578.3</v>
      </c>
      <c r="G247" s="49">
        <v>0</v>
      </c>
      <c r="H247" s="44"/>
    </row>
    <row r="248" spans="1:8" s="3" customFormat="1" x14ac:dyDescent="0.3">
      <c r="A248" s="24">
        <v>45879</v>
      </c>
      <c r="B248" s="36">
        <v>81525000</v>
      </c>
      <c r="C248" s="31">
        <f t="shared" si="7"/>
        <v>58782228.800000086</v>
      </c>
      <c r="D248" s="32">
        <f t="shared" si="8"/>
        <v>140307228.80000007</v>
      </c>
      <c r="E248" s="31">
        <v>0</v>
      </c>
      <c r="F248" s="40">
        <v>105925.7</v>
      </c>
      <c r="G248" s="49">
        <v>0</v>
      </c>
      <c r="H248" s="44"/>
    </row>
    <row r="249" spans="1:8" s="3" customFormat="1" x14ac:dyDescent="0.3">
      <c r="A249" s="24">
        <v>45880</v>
      </c>
      <c r="B249" s="36">
        <v>81525000</v>
      </c>
      <c r="C249" s="31">
        <f t="shared" si="7"/>
        <v>58676303.100000083</v>
      </c>
      <c r="D249" s="32">
        <f t="shared" si="8"/>
        <v>140201303.10000008</v>
      </c>
      <c r="E249" s="31">
        <v>1.3</v>
      </c>
      <c r="F249" s="40">
        <v>436720.1</v>
      </c>
      <c r="G249" s="49">
        <v>0</v>
      </c>
      <c r="H249" s="44"/>
    </row>
    <row r="250" spans="1:8" s="3" customFormat="1" x14ac:dyDescent="0.3">
      <c r="A250" s="24">
        <v>45881</v>
      </c>
      <c r="B250" s="36">
        <v>81525000</v>
      </c>
      <c r="C250" s="31">
        <f t="shared" si="7"/>
        <v>58239584.300000079</v>
      </c>
      <c r="D250" s="32">
        <f t="shared" si="8"/>
        <v>139764584.30000007</v>
      </c>
      <c r="E250" s="31">
        <v>0.4</v>
      </c>
      <c r="F250" s="40">
        <v>311899.90000000002</v>
      </c>
      <c r="G250" s="49">
        <v>0</v>
      </c>
      <c r="H250" s="44"/>
    </row>
    <row r="251" spans="1:8" s="3" customFormat="1" x14ac:dyDescent="0.3">
      <c r="A251" s="24">
        <v>45882</v>
      </c>
      <c r="B251" s="36">
        <v>81525000</v>
      </c>
      <c r="C251" s="31">
        <f t="shared" si="7"/>
        <v>57927684.800000079</v>
      </c>
      <c r="D251" s="32">
        <f t="shared" si="8"/>
        <v>139452684.80000007</v>
      </c>
      <c r="E251" s="31">
        <v>0.1</v>
      </c>
      <c r="F251" s="40">
        <v>173556.4</v>
      </c>
      <c r="G251" s="49">
        <v>0</v>
      </c>
      <c r="H251" s="44"/>
    </row>
    <row r="252" spans="1:8" s="3" customFormat="1" x14ac:dyDescent="0.3">
      <c r="A252" s="24">
        <v>45883</v>
      </c>
      <c r="B252" s="36">
        <v>81525000</v>
      </c>
      <c r="C252" s="31">
        <f t="shared" si="7"/>
        <v>57754128.500000082</v>
      </c>
      <c r="D252" s="32">
        <f t="shared" si="8"/>
        <v>139279128.50000009</v>
      </c>
      <c r="E252" s="31">
        <v>2.9</v>
      </c>
      <c r="F252" s="40">
        <v>39913.599999999999</v>
      </c>
      <c r="G252" s="49">
        <v>0</v>
      </c>
      <c r="H252" s="44"/>
    </row>
    <row r="253" spans="1:8" s="3" customFormat="1" x14ac:dyDescent="0.3">
      <c r="A253" s="24">
        <v>45884</v>
      </c>
      <c r="B253" s="36">
        <v>81525000</v>
      </c>
      <c r="C253" s="31">
        <f t="shared" si="7"/>
        <v>57714217.800000079</v>
      </c>
      <c r="D253" s="32">
        <f t="shared" si="8"/>
        <v>139239217.80000007</v>
      </c>
      <c r="E253" s="31">
        <v>117</v>
      </c>
      <c r="F253" s="40">
        <v>1783.4</v>
      </c>
      <c r="G253" s="49">
        <v>0</v>
      </c>
      <c r="H253" s="44"/>
    </row>
    <row r="254" spans="1:8" s="3" customFormat="1" x14ac:dyDescent="0.3">
      <c r="A254" s="24">
        <v>45885</v>
      </c>
      <c r="B254" s="36">
        <v>81525000</v>
      </c>
      <c r="C254" s="31">
        <f t="shared" si="7"/>
        <v>57712551.40000008</v>
      </c>
      <c r="D254" s="32">
        <f t="shared" si="8"/>
        <v>139237551.4000001</v>
      </c>
      <c r="E254" s="31">
        <v>172370.3</v>
      </c>
      <c r="F254" s="40">
        <v>23538.799999999999</v>
      </c>
      <c r="G254" s="49">
        <v>0</v>
      </c>
      <c r="H254" s="44"/>
    </row>
    <row r="255" spans="1:8" s="3" customFormat="1" x14ac:dyDescent="0.3">
      <c r="A255" s="24">
        <v>45886</v>
      </c>
      <c r="B255" s="36">
        <v>81525000</v>
      </c>
      <c r="C255" s="31">
        <f t="shared" si="7"/>
        <v>57861382.90000008</v>
      </c>
      <c r="D255" s="32">
        <f t="shared" si="8"/>
        <v>139386382.9000001</v>
      </c>
      <c r="E255" s="31">
        <v>216221.8</v>
      </c>
      <c r="F255" s="40">
        <v>12772.1</v>
      </c>
      <c r="G255" s="49">
        <v>0</v>
      </c>
      <c r="H255" s="44"/>
    </row>
    <row r="256" spans="1:8" s="3" customFormat="1" x14ac:dyDescent="0.3">
      <c r="A256" s="24">
        <v>45887</v>
      </c>
      <c r="B256" s="36">
        <v>81525000</v>
      </c>
      <c r="C256" s="31">
        <f t="shared" si="7"/>
        <v>58064832.600000076</v>
      </c>
      <c r="D256" s="32">
        <f t="shared" si="8"/>
        <v>139589832.60000008</v>
      </c>
      <c r="E256" s="31">
        <v>2488.1999999999998</v>
      </c>
      <c r="F256" s="40">
        <v>340385.8</v>
      </c>
      <c r="G256" s="49">
        <v>0</v>
      </c>
      <c r="H256" s="44"/>
    </row>
    <row r="257" spans="1:8" s="3" customFormat="1" x14ac:dyDescent="0.3">
      <c r="A257" s="24">
        <v>45888</v>
      </c>
      <c r="B257" s="36">
        <v>81525000</v>
      </c>
      <c r="C257" s="31">
        <f t="shared" si="7"/>
        <v>57726935.000000082</v>
      </c>
      <c r="D257" s="32">
        <f t="shared" si="8"/>
        <v>139251935.00000009</v>
      </c>
      <c r="E257" s="31">
        <v>4180.3999999999996</v>
      </c>
      <c r="F257" s="40">
        <v>271680.40000000002</v>
      </c>
      <c r="G257" s="49">
        <v>0</v>
      </c>
      <c r="H257" s="44"/>
    </row>
    <row r="258" spans="1:8" s="3" customFormat="1" x14ac:dyDescent="0.3">
      <c r="A258" s="24">
        <v>45889</v>
      </c>
      <c r="B258" s="36">
        <v>81525000</v>
      </c>
      <c r="C258" s="31">
        <f t="shared" si="7"/>
        <v>57459435.000000082</v>
      </c>
      <c r="D258" s="32">
        <f t="shared" si="8"/>
        <v>138984435.00000009</v>
      </c>
      <c r="E258" s="31">
        <v>5350.8</v>
      </c>
      <c r="F258" s="40">
        <v>197379.6</v>
      </c>
      <c r="G258" s="49">
        <v>0</v>
      </c>
      <c r="H258" s="44"/>
    </row>
    <row r="259" spans="1:8" s="3" customFormat="1" x14ac:dyDescent="0.3">
      <c r="A259" s="24">
        <v>45890</v>
      </c>
      <c r="B259" s="36">
        <v>81525000</v>
      </c>
      <c r="C259" s="31">
        <f t="shared" si="7"/>
        <v>57267406.200000077</v>
      </c>
      <c r="D259" s="32">
        <f t="shared" si="8"/>
        <v>138792406.20000008</v>
      </c>
      <c r="E259" s="31">
        <v>5641.8</v>
      </c>
      <c r="F259" s="40">
        <v>484559.6</v>
      </c>
      <c r="G259" s="49">
        <v>0</v>
      </c>
      <c r="H259" s="44"/>
    </row>
    <row r="260" spans="1:8" s="3" customFormat="1" x14ac:dyDescent="0.3">
      <c r="A260" s="24">
        <v>45891</v>
      </c>
      <c r="B260" s="36">
        <v>81525000</v>
      </c>
      <c r="C260" s="31">
        <f t="shared" si="7"/>
        <v>56788488.400000073</v>
      </c>
      <c r="D260" s="32">
        <f t="shared" si="8"/>
        <v>138313488.40000007</v>
      </c>
      <c r="E260" s="31">
        <v>4685.6000000000004</v>
      </c>
      <c r="F260" s="40">
        <v>598539.5</v>
      </c>
      <c r="G260" s="49">
        <v>0</v>
      </c>
      <c r="H260" s="44"/>
    </row>
    <row r="261" spans="1:8" s="3" customFormat="1" x14ac:dyDescent="0.3">
      <c r="A261" s="24">
        <v>45892</v>
      </c>
      <c r="B261" s="36">
        <v>81525000</v>
      </c>
      <c r="C261" s="31">
        <f t="shared" si="7"/>
        <v>56194634.500000075</v>
      </c>
      <c r="D261" s="32">
        <f t="shared" si="8"/>
        <v>137719634.50000006</v>
      </c>
      <c r="E261" s="31">
        <v>0.2</v>
      </c>
      <c r="F261" s="40">
        <v>288856.59999999998</v>
      </c>
      <c r="G261" s="49">
        <v>0</v>
      </c>
      <c r="H261" s="44"/>
    </row>
    <row r="262" spans="1:8" s="3" customFormat="1" x14ac:dyDescent="0.3">
      <c r="A262" s="24">
        <v>45893</v>
      </c>
      <c r="B262" s="36">
        <v>81525000</v>
      </c>
      <c r="C262" s="31">
        <f t="shared" si="7"/>
        <v>55905778.100000076</v>
      </c>
      <c r="D262" s="32">
        <f t="shared" si="8"/>
        <v>137430778.10000008</v>
      </c>
      <c r="E262" s="31">
        <v>0.7</v>
      </c>
      <c r="F262" s="40">
        <v>67662.2</v>
      </c>
      <c r="G262" s="49">
        <v>0</v>
      </c>
      <c r="H262" s="44"/>
    </row>
    <row r="263" spans="1:8" s="3" customFormat="1" x14ac:dyDescent="0.3">
      <c r="A263" s="24">
        <v>45894</v>
      </c>
      <c r="B263" s="36">
        <v>81525000</v>
      </c>
      <c r="C263" s="31">
        <f t="shared" si="7"/>
        <v>55838116.600000076</v>
      </c>
      <c r="D263" s="32">
        <f t="shared" si="8"/>
        <v>137363116.60000008</v>
      </c>
      <c r="E263" s="31">
        <v>0</v>
      </c>
      <c r="F263" s="40">
        <v>335479</v>
      </c>
      <c r="G263" s="49">
        <v>0</v>
      </c>
      <c r="H263" s="44"/>
    </row>
    <row r="264" spans="1:8" s="3" customFormat="1" x14ac:dyDescent="0.3">
      <c r="A264" s="24">
        <v>45895</v>
      </c>
      <c r="B264" s="36">
        <v>81525000</v>
      </c>
      <c r="C264" s="31">
        <f t="shared" si="7"/>
        <v>55502637.600000076</v>
      </c>
      <c r="D264" s="32">
        <f t="shared" si="8"/>
        <v>137027637.60000008</v>
      </c>
      <c r="E264" s="31">
        <v>10970</v>
      </c>
      <c r="F264" s="40">
        <v>214311.2</v>
      </c>
      <c r="G264" s="49">
        <v>0</v>
      </c>
      <c r="H264" s="44"/>
    </row>
    <row r="265" spans="1:8" s="3" customFormat="1" x14ac:dyDescent="0.3">
      <c r="A265" s="24">
        <v>45896</v>
      </c>
      <c r="B265" s="36">
        <v>81525000</v>
      </c>
      <c r="C265" s="31">
        <f t="shared" si="7"/>
        <v>55299296.400000073</v>
      </c>
      <c r="D265" s="32">
        <f t="shared" si="8"/>
        <v>136824296.40000007</v>
      </c>
      <c r="E265" s="31">
        <v>113860.5</v>
      </c>
      <c r="F265" s="40">
        <v>3051.5</v>
      </c>
      <c r="G265" s="49">
        <v>0</v>
      </c>
      <c r="H265" s="44"/>
    </row>
    <row r="266" spans="1:8" s="3" customFormat="1" x14ac:dyDescent="0.3">
      <c r="A266" s="24">
        <v>45897</v>
      </c>
      <c r="B266" s="36">
        <v>81525000</v>
      </c>
      <c r="C266" s="31">
        <f t="shared" si="7"/>
        <v>55410105.400000073</v>
      </c>
      <c r="D266" s="32">
        <f t="shared" si="8"/>
        <v>136935105.40000007</v>
      </c>
      <c r="E266" s="31">
        <v>4.8</v>
      </c>
      <c r="F266" s="40">
        <v>98086.2</v>
      </c>
      <c r="G266" s="49">
        <v>0</v>
      </c>
      <c r="H266" s="44"/>
    </row>
    <row r="267" spans="1:8" s="3" customFormat="1" x14ac:dyDescent="0.3">
      <c r="A267" s="24">
        <v>45898</v>
      </c>
      <c r="B267" s="36">
        <v>81525000</v>
      </c>
      <c r="C267" s="31">
        <f t="shared" si="7"/>
        <v>55312024.000000067</v>
      </c>
      <c r="D267" s="32">
        <f t="shared" si="8"/>
        <v>136837024.00000006</v>
      </c>
      <c r="E267" s="31">
        <v>13498.4</v>
      </c>
      <c r="F267" s="40">
        <v>14079.4</v>
      </c>
      <c r="G267" s="49">
        <v>0</v>
      </c>
      <c r="H267" s="44"/>
    </row>
    <row r="268" spans="1:8" s="3" customFormat="1" x14ac:dyDescent="0.3">
      <c r="A268" s="24">
        <v>45899</v>
      </c>
      <c r="B268" s="36">
        <v>81525000</v>
      </c>
      <c r="C268" s="31">
        <f t="shared" si="7"/>
        <v>55311443.000000067</v>
      </c>
      <c r="D268" s="32">
        <f t="shared" si="8"/>
        <v>136836443.00000006</v>
      </c>
      <c r="E268" s="31">
        <v>312836.8</v>
      </c>
      <c r="F268" s="40">
        <v>4607.5</v>
      </c>
      <c r="G268" s="49">
        <v>0</v>
      </c>
      <c r="H268" s="44"/>
    </row>
    <row r="269" spans="1:8" s="3" customFormat="1" x14ac:dyDescent="0.3">
      <c r="A269" s="24">
        <v>45900</v>
      </c>
      <c r="B269" s="36">
        <v>81525000</v>
      </c>
      <c r="C269" s="31">
        <f t="shared" si="7"/>
        <v>55619672.300000064</v>
      </c>
      <c r="D269" s="32">
        <f t="shared" si="8"/>
        <v>137144672.30000007</v>
      </c>
      <c r="E269" s="31">
        <v>182237.1</v>
      </c>
      <c r="F269" s="40">
        <v>5101.3</v>
      </c>
      <c r="G269" s="49">
        <v>140.6</v>
      </c>
      <c r="H269" s="35" t="s">
        <v>57</v>
      </c>
    </row>
    <row r="270" spans="1:8" s="3" customFormat="1" x14ac:dyDescent="0.3">
      <c r="A270" s="24">
        <v>45901</v>
      </c>
      <c r="B270" s="36">
        <v>81525000</v>
      </c>
      <c r="C270" s="31">
        <f t="shared" si="7"/>
        <v>55796667.500000067</v>
      </c>
      <c r="D270" s="32">
        <f t="shared" si="8"/>
        <v>137321667.50000006</v>
      </c>
      <c r="E270" s="31">
        <v>84497.600000000006</v>
      </c>
      <c r="F270" s="40">
        <v>5117.7</v>
      </c>
      <c r="G270" s="49">
        <v>0</v>
      </c>
      <c r="H270" s="44"/>
    </row>
    <row r="271" spans="1:8" s="3" customFormat="1" x14ac:dyDescent="0.3">
      <c r="A271" s="24">
        <v>45902</v>
      </c>
      <c r="B271" s="36">
        <v>81525000</v>
      </c>
      <c r="C271" s="31">
        <f t="shared" si="7"/>
        <v>55876047.400000066</v>
      </c>
      <c r="D271" s="32">
        <f t="shared" si="8"/>
        <v>137401047.40000007</v>
      </c>
      <c r="E271" s="31">
        <v>4730.1000000000004</v>
      </c>
      <c r="F271" s="40">
        <v>193864.6</v>
      </c>
      <c r="G271" s="49">
        <v>0</v>
      </c>
      <c r="H271" s="44"/>
    </row>
    <row r="272" spans="1:8" s="3" customFormat="1" x14ac:dyDescent="0.3">
      <c r="A272" s="24">
        <v>45903</v>
      </c>
      <c r="B272" s="36">
        <v>81525000</v>
      </c>
      <c r="C272" s="31">
        <f t="shared" si="7"/>
        <v>55686912.900000066</v>
      </c>
      <c r="D272" s="32">
        <f t="shared" si="8"/>
        <v>137211912.90000007</v>
      </c>
      <c r="E272" s="31">
        <v>1879.4</v>
      </c>
      <c r="F272" s="40">
        <v>219775.7</v>
      </c>
      <c r="G272" s="49">
        <v>0</v>
      </c>
      <c r="H272" s="44"/>
    </row>
    <row r="273" spans="1:8" s="3" customFormat="1" x14ac:dyDescent="0.3">
      <c r="A273" s="24">
        <v>45904</v>
      </c>
      <c r="B273" s="36">
        <v>81525000</v>
      </c>
      <c r="C273" s="31">
        <f t="shared" ref="C273:C299" si="9">C272+E272-F272-G272</f>
        <v>55469016.600000061</v>
      </c>
      <c r="D273" s="32">
        <f t="shared" ref="D273:D299" si="10">B273+C273</f>
        <v>136994016.60000005</v>
      </c>
      <c r="E273" s="31">
        <v>0.4</v>
      </c>
      <c r="F273" s="40">
        <v>50670.400000000001</v>
      </c>
      <c r="G273" s="49">
        <v>0</v>
      </c>
      <c r="H273" s="44"/>
    </row>
    <row r="274" spans="1:8" s="3" customFormat="1" x14ac:dyDescent="0.3">
      <c r="A274" s="24">
        <v>45905</v>
      </c>
      <c r="B274" s="36">
        <v>81525000</v>
      </c>
      <c r="C274" s="31">
        <f t="shared" si="9"/>
        <v>55418346.600000061</v>
      </c>
      <c r="D274" s="32">
        <f t="shared" si="10"/>
        <v>136943346.60000005</v>
      </c>
      <c r="E274" s="31">
        <v>4635.8999999999996</v>
      </c>
      <c r="F274" s="40">
        <v>10323</v>
      </c>
      <c r="G274" s="49">
        <v>0</v>
      </c>
      <c r="H274" s="44"/>
    </row>
    <row r="275" spans="1:8" s="3" customFormat="1" x14ac:dyDescent="0.3">
      <c r="A275" s="24">
        <v>45906</v>
      </c>
      <c r="B275" s="36">
        <v>81525000</v>
      </c>
      <c r="C275" s="31">
        <f t="shared" si="9"/>
        <v>55412659.50000006</v>
      </c>
      <c r="D275" s="32">
        <f t="shared" si="10"/>
        <v>136937659.50000006</v>
      </c>
      <c r="E275" s="31">
        <v>135144.70000000001</v>
      </c>
      <c r="F275" s="40">
        <v>3452.2</v>
      </c>
      <c r="G275" s="49">
        <v>0</v>
      </c>
      <c r="H275" s="44"/>
    </row>
    <row r="276" spans="1:8" s="3" customFormat="1" x14ac:dyDescent="0.3">
      <c r="A276" s="24">
        <v>45907</v>
      </c>
      <c r="B276" s="36">
        <v>81525000</v>
      </c>
      <c r="C276" s="31">
        <f t="shared" si="9"/>
        <v>55544352.00000006</v>
      </c>
      <c r="D276" s="32">
        <f t="shared" si="10"/>
        <v>137069352.00000006</v>
      </c>
      <c r="E276" s="31">
        <v>309079.90000000002</v>
      </c>
      <c r="F276" s="40">
        <v>4883.1000000000004</v>
      </c>
      <c r="G276" s="49">
        <v>0</v>
      </c>
      <c r="H276" s="44"/>
    </row>
    <row r="277" spans="1:8" s="3" customFormat="1" x14ac:dyDescent="0.3">
      <c r="A277" s="24">
        <v>45908</v>
      </c>
      <c r="B277" s="36">
        <v>81525000</v>
      </c>
      <c r="C277" s="31">
        <f t="shared" si="9"/>
        <v>55848548.800000057</v>
      </c>
      <c r="D277" s="32">
        <f t="shared" si="10"/>
        <v>137373548.80000007</v>
      </c>
      <c r="E277" s="31">
        <v>189111.7</v>
      </c>
      <c r="F277" s="40">
        <v>5002.8</v>
      </c>
      <c r="G277" s="49">
        <v>0</v>
      </c>
      <c r="H277" s="44"/>
    </row>
    <row r="278" spans="1:8" s="3" customFormat="1" x14ac:dyDescent="0.3">
      <c r="A278" s="24">
        <v>45909</v>
      </c>
      <c r="B278" s="36">
        <v>81525000</v>
      </c>
      <c r="C278" s="31">
        <f t="shared" si="9"/>
        <v>56032657.700000063</v>
      </c>
      <c r="D278" s="32">
        <f t="shared" si="10"/>
        <v>137557657.70000005</v>
      </c>
      <c r="E278" s="31">
        <v>2.2999999999999998</v>
      </c>
      <c r="F278" s="40">
        <v>4035.8</v>
      </c>
      <c r="G278" s="49">
        <v>0</v>
      </c>
      <c r="H278" s="44"/>
    </row>
    <row r="279" spans="1:8" s="3" customFormat="1" x14ac:dyDescent="0.3">
      <c r="A279" s="24">
        <v>45910</v>
      </c>
      <c r="B279" s="36">
        <v>81525000</v>
      </c>
      <c r="C279" s="31">
        <f t="shared" si="9"/>
        <v>56028624.200000063</v>
      </c>
      <c r="D279" s="32">
        <f t="shared" si="10"/>
        <v>137553624.20000005</v>
      </c>
      <c r="E279" s="31">
        <v>78124.2</v>
      </c>
      <c r="F279" s="40">
        <v>3724</v>
      </c>
      <c r="G279" s="49">
        <v>0</v>
      </c>
      <c r="H279" s="44"/>
    </row>
    <row r="280" spans="1:8" s="3" customFormat="1" x14ac:dyDescent="0.3">
      <c r="A280" s="24">
        <v>45911</v>
      </c>
      <c r="B280" s="36">
        <v>81525000</v>
      </c>
      <c r="C280" s="31">
        <f t="shared" si="9"/>
        <v>56103024.400000066</v>
      </c>
      <c r="D280" s="32">
        <f t="shared" si="10"/>
        <v>137628024.40000007</v>
      </c>
      <c r="E280" s="31">
        <v>220049.8</v>
      </c>
      <c r="F280" s="40">
        <v>4411.8999999999996</v>
      </c>
      <c r="G280" s="49">
        <v>0</v>
      </c>
      <c r="H280" s="44"/>
    </row>
    <row r="281" spans="1:8" s="3" customFormat="1" x14ac:dyDescent="0.3">
      <c r="A281" s="24">
        <v>45912</v>
      </c>
      <c r="B281" s="36">
        <v>81525000</v>
      </c>
      <c r="C281" s="31">
        <f t="shared" si="9"/>
        <v>56318662.300000064</v>
      </c>
      <c r="D281" s="32">
        <f t="shared" si="10"/>
        <v>137843662.30000007</v>
      </c>
      <c r="E281" s="31">
        <v>227326.1</v>
      </c>
      <c r="F281" s="40">
        <v>4433.8999999999996</v>
      </c>
      <c r="G281" s="49">
        <v>0</v>
      </c>
      <c r="H281" s="44"/>
    </row>
    <row r="282" spans="1:8" s="3" customFormat="1" x14ac:dyDescent="0.3">
      <c r="A282" s="24">
        <v>45913</v>
      </c>
      <c r="B282" s="36">
        <v>81525000</v>
      </c>
      <c r="C282" s="31">
        <f t="shared" si="9"/>
        <v>56541554.500000067</v>
      </c>
      <c r="D282" s="32">
        <f t="shared" si="10"/>
        <v>138066554.50000006</v>
      </c>
      <c r="E282" s="31">
        <v>289267.90000000002</v>
      </c>
      <c r="F282" s="40">
        <v>4492.2</v>
      </c>
      <c r="G282" s="49">
        <v>0</v>
      </c>
      <c r="H282" s="44"/>
    </row>
    <row r="283" spans="1:8" s="3" customFormat="1" x14ac:dyDescent="0.3">
      <c r="A283" s="24">
        <v>45914</v>
      </c>
      <c r="B283" s="36">
        <v>81525000</v>
      </c>
      <c r="C283" s="31">
        <f t="shared" si="9"/>
        <v>56826330.200000063</v>
      </c>
      <c r="D283" s="32">
        <f t="shared" si="10"/>
        <v>138351330.20000005</v>
      </c>
      <c r="E283" s="31">
        <v>243022.2</v>
      </c>
      <c r="F283" s="40">
        <v>4653.5</v>
      </c>
      <c r="G283" s="49">
        <v>0</v>
      </c>
      <c r="H283" s="44"/>
    </row>
    <row r="284" spans="1:8" s="3" customFormat="1" x14ac:dyDescent="0.3">
      <c r="A284" s="24">
        <v>45915</v>
      </c>
      <c r="B284" s="36">
        <v>81525000</v>
      </c>
      <c r="C284" s="31">
        <f t="shared" si="9"/>
        <v>57064698.900000066</v>
      </c>
      <c r="D284" s="32">
        <f t="shared" si="10"/>
        <v>138589698.90000007</v>
      </c>
      <c r="E284" s="31">
        <v>70701.899999999994</v>
      </c>
      <c r="F284" s="40">
        <v>4479.5</v>
      </c>
      <c r="G284" s="49">
        <v>0</v>
      </c>
      <c r="H284" s="44"/>
    </row>
    <row r="285" spans="1:8" s="3" customFormat="1" x14ac:dyDescent="0.3">
      <c r="A285" s="24">
        <v>45916</v>
      </c>
      <c r="B285" s="36">
        <v>81525000</v>
      </c>
      <c r="C285" s="31">
        <f t="shared" si="9"/>
        <v>57130921.300000064</v>
      </c>
      <c r="D285" s="32">
        <f t="shared" si="10"/>
        <v>138655921.30000007</v>
      </c>
      <c r="E285" s="31">
        <v>2.5</v>
      </c>
      <c r="F285" s="40">
        <v>96552.7</v>
      </c>
      <c r="G285" s="49">
        <v>0</v>
      </c>
      <c r="H285" s="44"/>
    </row>
    <row r="286" spans="1:8" s="3" customFormat="1" x14ac:dyDescent="0.3">
      <c r="A286" s="24">
        <v>45917</v>
      </c>
      <c r="B286" s="36">
        <v>81525000</v>
      </c>
      <c r="C286" s="31">
        <f t="shared" si="9"/>
        <v>57034371.100000061</v>
      </c>
      <c r="D286" s="32">
        <f t="shared" si="10"/>
        <v>138559371.10000005</v>
      </c>
      <c r="E286" s="31">
        <v>0.1</v>
      </c>
      <c r="F286" s="40">
        <v>76075.399999999994</v>
      </c>
      <c r="G286" s="49">
        <v>0</v>
      </c>
      <c r="H286" s="44"/>
    </row>
    <row r="287" spans="1:8" s="3" customFormat="1" x14ac:dyDescent="0.3">
      <c r="A287" s="24">
        <v>45918</v>
      </c>
      <c r="B287" s="36">
        <v>81525000</v>
      </c>
      <c r="C287" s="31">
        <f t="shared" si="9"/>
        <v>56958295.800000064</v>
      </c>
      <c r="D287" s="32">
        <f t="shared" si="10"/>
        <v>138483295.80000007</v>
      </c>
      <c r="E287" s="31">
        <v>3511.2</v>
      </c>
      <c r="F287" s="40">
        <v>3268.5</v>
      </c>
      <c r="G287" s="49">
        <v>0</v>
      </c>
      <c r="H287" s="44"/>
    </row>
    <row r="288" spans="1:8" s="3" customFormat="1" x14ac:dyDescent="0.3">
      <c r="A288" s="24">
        <v>45919</v>
      </c>
      <c r="B288" s="36">
        <v>81525000</v>
      </c>
      <c r="C288" s="31">
        <f t="shared" si="9"/>
        <v>56958538.500000067</v>
      </c>
      <c r="D288" s="32">
        <f t="shared" si="10"/>
        <v>138483538.50000006</v>
      </c>
      <c r="E288" s="31">
        <v>41700</v>
      </c>
      <c r="F288" s="40">
        <v>4231.8999999999996</v>
      </c>
      <c r="G288" s="49">
        <v>0</v>
      </c>
      <c r="H288" s="44"/>
    </row>
    <row r="289" spans="1:8" s="3" customFormat="1" x14ac:dyDescent="0.3">
      <c r="A289" s="24">
        <v>45920</v>
      </c>
      <c r="B289" s="36">
        <v>81525000</v>
      </c>
      <c r="C289" s="31">
        <f t="shared" si="9"/>
        <v>56996006.600000069</v>
      </c>
      <c r="D289" s="32">
        <f t="shared" si="10"/>
        <v>138521006.60000008</v>
      </c>
      <c r="E289" s="31">
        <v>137383.1</v>
      </c>
      <c r="F289" s="40">
        <v>6903.3</v>
      </c>
      <c r="G289" s="49">
        <v>0</v>
      </c>
      <c r="H289" s="44"/>
    </row>
    <row r="290" spans="1:8" s="3" customFormat="1" x14ac:dyDescent="0.3">
      <c r="A290" s="24">
        <v>45921</v>
      </c>
      <c r="B290" s="36">
        <v>81525000</v>
      </c>
      <c r="C290" s="31">
        <f t="shared" si="9"/>
        <v>57126486.400000073</v>
      </c>
      <c r="D290" s="32">
        <f t="shared" si="10"/>
        <v>138651486.40000007</v>
      </c>
      <c r="E290" s="31">
        <v>145266.6</v>
      </c>
      <c r="F290" s="40">
        <v>4801.8999999999996</v>
      </c>
      <c r="G290" s="49">
        <v>0</v>
      </c>
      <c r="H290" s="44"/>
    </row>
    <row r="291" spans="1:8" s="3" customFormat="1" x14ac:dyDescent="0.3">
      <c r="A291" s="24">
        <v>45922</v>
      </c>
      <c r="B291" s="36">
        <v>81525000</v>
      </c>
      <c r="C291" s="31">
        <f t="shared" si="9"/>
        <v>57266951.100000076</v>
      </c>
      <c r="D291" s="32">
        <f t="shared" si="10"/>
        <v>138791951.10000008</v>
      </c>
      <c r="E291" s="31">
        <v>88908.9</v>
      </c>
      <c r="F291" s="40">
        <v>5273</v>
      </c>
      <c r="G291" s="49">
        <v>0</v>
      </c>
      <c r="H291" s="44"/>
    </row>
    <row r="292" spans="1:8" s="3" customFormat="1" x14ac:dyDescent="0.3">
      <c r="A292" s="24">
        <v>45923</v>
      </c>
      <c r="B292" s="36">
        <v>81525000</v>
      </c>
      <c r="C292" s="31">
        <f t="shared" si="9"/>
        <v>57350587.000000075</v>
      </c>
      <c r="D292" s="32">
        <f t="shared" si="10"/>
        <v>138875587.00000006</v>
      </c>
      <c r="E292" s="31">
        <v>144185.60000000001</v>
      </c>
      <c r="F292" s="40">
        <v>5263.6</v>
      </c>
      <c r="G292" s="49">
        <v>0</v>
      </c>
      <c r="H292" s="44"/>
    </row>
    <row r="293" spans="1:8" s="3" customFormat="1" x14ac:dyDescent="0.3">
      <c r="A293" s="24">
        <v>45924</v>
      </c>
      <c r="B293" s="36">
        <v>81525000</v>
      </c>
      <c r="C293" s="31">
        <f t="shared" si="9"/>
        <v>57489509.000000075</v>
      </c>
      <c r="D293" s="32">
        <f t="shared" si="10"/>
        <v>139014509.00000006</v>
      </c>
      <c r="E293" s="31">
        <v>73521.899999999994</v>
      </c>
      <c r="F293" s="40">
        <v>4865.5</v>
      </c>
      <c r="G293" s="49">
        <v>0</v>
      </c>
      <c r="H293" s="44"/>
    </row>
    <row r="294" spans="1:8" s="3" customFormat="1" x14ac:dyDescent="0.3">
      <c r="A294" s="24">
        <v>45925</v>
      </c>
      <c r="B294" s="36">
        <v>81525000</v>
      </c>
      <c r="C294" s="31">
        <f t="shared" si="9"/>
        <v>57558165.400000073</v>
      </c>
      <c r="D294" s="32">
        <f t="shared" si="10"/>
        <v>139083165.40000007</v>
      </c>
      <c r="E294" s="31">
        <v>83345.2</v>
      </c>
      <c r="F294" s="40">
        <v>5506.5</v>
      </c>
      <c r="G294" s="49">
        <v>0</v>
      </c>
      <c r="H294" s="44"/>
    </row>
    <row r="295" spans="1:8" s="3" customFormat="1" x14ac:dyDescent="0.3">
      <c r="A295" s="24">
        <v>45926</v>
      </c>
      <c r="B295" s="36">
        <v>81525000</v>
      </c>
      <c r="C295" s="31">
        <f t="shared" si="9"/>
        <v>57636004.100000076</v>
      </c>
      <c r="D295" s="32">
        <f t="shared" si="10"/>
        <v>139161004.10000008</v>
      </c>
      <c r="E295" s="31">
        <v>163643.4</v>
      </c>
      <c r="F295" s="40">
        <v>5641.6</v>
      </c>
      <c r="G295" s="49">
        <v>0</v>
      </c>
      <c r="H295" s="44"/>
    </row>
    <row r="296" spans="1:8" s="3" customFormat="1" x14ac:dyDescent="0.3">
      <c r="A296" s="24">
        <v>45927</v>
      </c>
      <c r="B296" s="36">
        <v>81525000</v>
      </c>
      <c r="C296" s="31">
        <f t="shared" si="9"/>
        <v>57794005.900000073</v>
      </c>
      <c r="D296" s="32">
        <f t="shared" si="10"/>
        <v>139319005.90000007</v>
      </c>
      <c r="E296" s="31">
        <v>237985.7</v>
      </c>
      <c r="F296" s="40">
        <v>5612</v>
      </c>
      <c r="G296" s="49">
        <v>0</v>
      </c>
      <c r="H296" s="44"/>
    </row>
    <row r="297" spans="1:8" s="3" customFormat="1" x14ac:dyDescent="0.3">
      <c r="A297" s="24">
        <v>45928</v>
      </c>
      <c r="B297" s="36">
        <v>81525000</v>
      </c>
      <c r="C297" s="31">
        <f t="shared" si="9"/>
        <v>58026379.600000076</v>
      </c>
      <c r="D297" s="32">
        <f t="shared" si="10"/>
        <v>139551379.60000008</v>
      </c>
      <c r="E297" s="31">
        <v>282847.3</v>
      </c>
      <c r="F297" s="40">
        <v>5808.5</v>
      </c>
      <c r="G297" s="49">
        <v>0</v>
      </c>
      <c r="H297" s="44"/>
    </row>
    <row r="298" spans="1:8" s="3" customFormat="1" x14ac:dyDescent="0.3">
      <c r="A298" s="24">
        <v>45929</v>
      </c>
      <c r="B298" s="36">
        <v>81525000</v>
      </c>
      <c r="C298" s="31">
        <f t="shared" si="9"/>
        <v>58303418.400000073</v>
      </c>
      <c r="D298" s="32">
        <f t="shared" si="10"/>
        <v>139828418.40000007</v>
      </c>
      <c r="E298" s="31">
        <v>39285.1</v>
      </c>
      <c r="F298" s="40">
        <v>5258.7</v>
      </c>
      <c r="G298" s="49">
        <v>0</v>
      </c>
      <c r="H298" s="44"/>
    </row>
    <row r="299" spans="1:8" s="3" customFormat="1" x14ac:dyDescent="0.3">
      <c r="A299" s="24">
        <v>45930</v>
      </c>
      <c r="B299" s="36">
        <v>81525000</v>
      </c>
      <c r="C299" s="31">
        <f t="shared" si="9"/>
        <v>58337444.800000072</v>
      </c>
      <c r="D299" s="32">
        <f t="shared" si="10"/>
        <v>139862444.80000007</v>
      </c>
      <c r="E299" s="31">
        <v>4.0999999999999996</v>
      </c>
      <c r="F299" s="40">
        <v>4910.1000000000004</v>
      </c>
      <c r="G299" s="49">
        <v>70.400000000000006</v>
      </c>
      <c r="H299" s="35" t="s">
        <v>57</v>
      </c>
    </row>
    <row r="300" spans="1:8" s="3" customFormat="1" x14ac:dyDescent="0.3">
      <c r="A300" s="24">
        <v>45931</v>
      </c>
      <c r="B300" s="36">
        <v>81525000</v>
      </c>
      <c r="C300" s="31">
        <f t="shared" ref="C300" si="11">C299+E299-F299-G299</f>
        <v>58332468.400000073</v>
      </c>
      <c r="D300" s="32">
        <f t="shared" ref="D300" si="12">B300+C300</f>
        <v>139857468.40000007</v>
      </c>
      <c r="G300" s="46"/>
      <c r="H300" s="46"/>
    </row>
    <row r="301" spans="1:8" s="3" customFormat="1" x14ac:dyDescent="0.3">
      <c r="D301"/>
      <c r="G301" s="46"/>
      <c r="H301" s="46"/>
    </row>
    <row r="302" spans="1:8" s="3" customFormat="1" x14ac:dyDescent="0.3">
      <c r="D302"/>
      <c r="G302" s="46"/>
      <c r="H302" s="46"/>
    </row>
    <row r="303" spans="1:8" s="3" customFormat="1" x14ac:dyDescent="0.3">
      <c r="D303"/>
      <c r="G303" s="46"/>
      <c r="H303" s="46"/>
    </row>
    <row r="304" spans="1:8" s="3" customFormat="1" x14ac:dyDescent="0.3">
      <c r="D304"/>
      <c r="G304" s="46"/>
      <c r="H304" s="46"/>
    </row>
    <row r="305" spans="4:8" s="3" customFormat="1" x14ac:dyDescent="0.3">
      <c r="D305"/>
      <c r="G305" s="46"/>
      <c r="H305" s="46"/>
    </row>
    <row r="306" spans="4:8" s="3" customFormat="1" x14ac:dyDescent="0.3">
      <c r="D306"/>
      <c r="G306" s="46"/>
      <c r="H306" s="46"/>
    </row>
    <row r="307" spans="4:8" s="3" customFormat="1" x14ac:dyDescent="0.3">
      <c r="D307"/>
      <c r="G307" s="46"/>
      <c r="H307" s="46"/>
    </row>
    <row r="308" spans="4:8" s="3" customFormat="1" x14ac:dyDescent="0.3">
      <c r="D308"/>
      <c r="G308" s="46"/>
      <c r="H308" s="46"/>
    </row>
    <row r="309" spans="4:8" s="3" customFormat="1" x14ac:dyDescent="0.3">
      <c r="D309"/>
      <c r="G309" s="46"/>
      <c r="H309" s="46"/>
    </row>
    <row r="310" spans="4:8" s="3" customFormat="1" x14ac:dyDescent="0.3">
      <c r="D310"/>
      <c r="G310" s="46"/>
      <c r="H310" s="46"/>
    </row>
    <row r="311" spans="4:8" s="3" customFormat="1" x14ac:dyDescent="0.3">
      <c r="D311"/>
      <c r="G311" s="46"/>
      <c r="H311" s="46"/>
    </row>
    <row r="312" spans="4:8" s="3" customFormat="1" x14ac:dyDescent="0.3">
      <c r="D312"/>
      <c r="G312" s="46"/>
      <c r="H312" s="46"/>
    </row>
    <row r="313" spans="4:8" s="3" customFormat="1" x14ac:dyDescent="0.3">
      <c r="D313"/>
      <c r="G313" s="46"/>
      <c r="H313" s="46"/>
    </row>
    <row r="314" spans="4:8" s="3" customFormat="1" x14ac:dyDescent="0.3">
      <c r="D314"/>
      <c r="G314" s="46"/>
      <c r="H314" s="46"/>
    </row>
    <row r="315" spans="4:8" s="3" customFormat="1" x14ac:dyDescent="0.3">
      <c r="D315"/>
      <c r="G315" s="46"/>
      <c r="H315" s="46"/>
    </row>
    <row r="316" spans="4:8" s="3" customFormat="1" x14ac:dyDescent="0.3">
      <c r="D316"/>
      <c r="G316" s="46"/>
      <c r="H316" s="46"/>
    </row>
    <row r="317" spans="4:8" s="3" customFormat="1" x14ac:dyDescent="0.3">
      <c r="D317"/>
      <c r="G317" s="46"/>
      <c r="H317" s="46"/>
    </row>
    <row r="318" spans="4:8" s="3" customFormat="1" x14ac:dyDescent="0.3">
      <c r="D318"/>
      <c r="G318" s="46"/>
      <c r="H318" s="46"/>
    </row>
    <row r="319" spans="4:8" s="3" customFormat="1" x14ac:dyDescent="0.3">
      <c r="D319"/>
      <c r="G319" s="46"/>
      <c r="H319" s="46"/>
    </row>
    <row r="320" spans="4:8" s="3" customFormat="1" x14ac:dyDescent="0.3">
      <c r="D320"/>
      <c r="G320" s="46"/>
      <c r="H320" s="46"/>
    </row>
    <row r="321" spans="4:8" s="3" customFormat="1" x14ac:dyDescent="0.3">
      <c r="D321"/>
      <c r="G321" s="46"/>
      <c r="H321" s="46"/>
    </row>
    <row r="322" spans="4:8" s="3" customFormat="1" x14ac:dyDescent="0.3">
      <c r="D322"/>
      <c r="G322" s="46"/>
      <c r="H322" s="46"/>
    </row>
    <row r="323" spans="4:8" s="3" customFormat="1" x14ac:dyDescent="0.3">
      <c r="D323"/>
      <c r="G323" s="46"/>
      <c r="H323" s="46"/>
    </row>
    <row r="324" spans="4:8" s="3" customFormat="1" x14ac:dyDescent="0.3">
      <c r="D324"/>
      <c r="G324" s="46"/>
      <c r="H324" s="46"/>
    </row>
    <row r="325" spans="4:8" s="3" customFormat="1" x14ac:dyDescent="0.3">
      <c r="D325"/>
      <c r="G325" s="46"/>
      <c r="H325" s="46"/>
    </row>
    <row r="326" spans="4:8" s="3" customFormat="1" x14ac:dyDescent="0.3">
      <c r="D326"/>
      <c r="G326" s="46"/>
      <c r="H326" s="46"/>
    </row>
    <row r="327" spans="4:8" s="3" customFormat="1" x14ac:dyDescent="0.3">
      <c r="D327"/>
      <c r="G327" s="46"/>
      <c r="H327" s="46"/>
    </row>
    <row r="328" spans="4:8" s="3" customFormat="1" x14ac:dyDescent="0.3">
      <c r="D328"/>
      <c r="G328" s="46"/>
      <c r="H328" s="46"/>
    </row>
    <row r="329" spans="4:8" s="3" customFormat="1" x14ac:dyDescent="0.3">
      <c r="D329"/>
      <c r="G329" s="46"/>
      <c r="H329" s="46"/>
    </row>
    <row r="330" spans="4:8" s="3" customFormat="1" x14ac:dyDescent="0.3">
      <c r="D330"/>
      <c r="G330" s="46"/>
      <c r="H330" s="46"/>
    </row>
    <row r="331" spans="4:8" s="3" customFormat="1" x14ac:dyDescent="0.3">
      <c r="D331"/>
      <c r="G331" s="46"/>
      <c r="H331" s="46"/>
    </row>
    <row r="332" spans="4:8" s="3" customFormat="1" x14ac:dyDescent="0.3">
      <c r="D332"/>
      <c r="G332" s="46"/>
      <c r="H332" s="46"/>
    </row>
    <row r="333" spans="4:8" s="3" customFormat="1" x14ac:dyDescent="0.3">
      <c r="D333"/>
      <c r="G333" s="46"/>
      <c r="H333" s="46"/>
    </row>
    <row r="334" spans="4:8" s="3" customFormat="1" x14ac:dyDescent="0.3">
      <c r="D334"/>
      <c r="G334" s="46"/>
      <c r="H334" s="46"/>
    </row>
    <row r="335" spans="4:8" s="3" customFormat="1" x14ac:dyDescent="0.3">
      <c r="D335"/>
      <c r="G335" s="46"/>
      <c r="H335" s="46"/>
    </row>
    <row r="336" spans="4:8" s="3" customFormat="1" x14ac:dyDescent="0.3">
      <c r="D336"/>
      <c r="G336" s="46"/>
      <c r="H336" s="46"/>
    </row>
    <row r="337" spans="4:8" s="3" customFormat="1" x14ac:dyDescent="0.3">
      <c r="D337"/>
      <c r="G337" s="46"/>
      <c r="H337" s="46"/>
    </row>
    <row r="338" spans="4:8" s="3" customFormat="1" x14ac:dyDescent="0.3">
      <c r="D338"/>
      <c r="G338" s="46"/>
      <c r="H338" s="46"/>
    </row>
    <row r="339" spans="4:8" s="3" customFormat="1" x14ac:dyDescent="0.3">
      <c r="D339"/>
      <c r="G339" s="46"/>
      <c r="H339" s="46"/>
    </row>
    <row r="340" spans="4:8" s="3" customFormat="1" x14ac:dyDescent="0.3">
      <c r="D340"/>
      <c r="G340" s="46"/>
      <c r="H340" s="46"/>
    </row>
    <row r="341" spans="4:8" s="3" customFormat="1" x14ac:dyDescent="0.3">
      <c r="D341"/>
      <c r="G341" s="46"/>
      <c r="H341" s="46"/>
    </row>
    <row r="342" spans="4:8" s="3" customFormat="1" x14ac:dyDescent="0.3">
      <c r="D342"/>
      <c r="G342" s="46"/>
      <c r="H342" s="46"/>
    </row>
    <row r="343" spans="4:8" s="3" customFormat="1" x14ac:dyDescent="0.3">
      <c r="D343"/>
      <c r="G343" s="46"/>
      <c r="H343" s="46"/>
    </row>
    <row r="344" spans="4:8" s="3" customFormat="1" x14ac:dyDescent="0.3">
      <c r="D344"/>
      <c r="G344" s="46"/>
      <c r="H344" s="46"/>
    </row>
    <row r="345" spans="4:8" s="3" customFormat="1" x14ac:dyDescent="0.3">
      <c r="D345"/>
      <c r="G345" s="46"/>
      <c r="H345" s="46"/>
    </row>
    <row r="346" spans="4:8" s="3" customFormat="1" x14ac:dyDescent="0.3">
      <c r="D346"/>
      <c r="G346" s="46"/>
      <c r="H346" s="46"/>
    </row>
    <row r="347" spans="4:8" s="3" customFormat="1" x14ac:dyDescent="0.3">
      <c r="D347"/>
      <c r="G347" s="46"/>
      <c r="H347" s="46"/>
    </row>
    <row r="348" spans="4:8" s="3" customFormat="1" x14ac:dyDescent="0.3">
      <c r="D348"/>
      <c r="G348" s="46"/>
      <c r="H348" s="46"/>
    </row>
    <row r="349" spans="4:8" s="3" customFormat="1" x14ac:dyDescent="0.3">
      <c r="D349"/>
      <c r="G349" s="46"/>
      <c r="H349" s="46"/>
    </row>
    <row r="350" spans="4:8" s="3" customFormat="1" x14ac:dyDescent="0.3">
      <c r="D350"/>
      <c r="G350" s="46"/>
      <c r="H350" s="46"/>
    </row>
    <row r="351" spans="4:8" s="3" customFormat="1" x14ac:dyDescent="0.3">
      <c r="D351"/>
      <c r="G351" s="46"/>
      <c r="H351" s="46"/>
    </row>
    <row r="352" spans="4:8" s="3" customFormat="1" x14ac:dyDescent="0.3">
      <c r="D352"/>
      <c r="G352" s="46"/>
      <c r="H352" s="46"/>
    </row>
    <row r="353" spans="4:8" s="3" customFormat="1" x14ac:dyDescent="0.3">
      <c r="D353"/>
      <c r="G353" s="46"/>
      <c r="H353" s="46"/>
    </row>
    <row r="354" spans="4:8" s="3" customFormat="1" x14ac:dyDescent="0.3">
      <c r="D354"/>
      <c r="G354" s="46"/>
      <c r="H354" s="46"/>
    </row>
    <row r="355" spans="4:8" s="3" customFormat="1" x14ac:dyDescent="0.3">
      <c r="D355"/>
      <c r="G355" s="46"/>
      <c r="H355" s="46"/>
    </row>
    <row r="356" spans="4:8" s="3" customFormat="1" x14ac:dyDescent="0.3">
      <c r="D356"/>
      <c r="G356" s="46"/>
      <c r="H356" s="46"/>
    </row>
    <row r="357" spans="4:8" s="3" customFormat="1" x14ac:dyDescent="0.3">
      <c r="D357"/>
      <c r="G357" s="46"/>
      <c r="H357" s="46"/>
    </row>
    <row r="358" spans="4:8" s="3" customFormat="1" x14ac:dyDescent="0.3">
      <c r="D358"/>
      <c r="G358" s="46"/>
      <c r="H358" s="46"/>
    </row>
    <row r="359" spans="4:8" s="3" customFormat="1" x14ac:dyDescent="0.3">
      <c r="D359"/>
      <c r="G359" s="46"/>
      <c r="H359" s="46"/>
    </row>
    <row r="360" spans="4:8" s="3" customFormat="1" x14ac:dyDescent="0.3">
      <c r="D360"/>
      <c r="G360" s="46"/>
      <c r="H360" s="46"/>
    </row>
    <row r="361" spans="4:8" s="3" customFormat="1" x14ac:dyDescent="0.3">
      <c r="D361"/>
      <c r="G361" s="46"/>
      <c r="H361" s="46"/>
    </row>
    <row r="362" spans="4:8" s="3" customFormat="1" x14ac:dyDescent="0.3">
      <c r="D362"/>
      <c r="G362" s="46"/>
      <c r="H362" s="46"/>
    </row>
    <row r="363" spans="4:8" s="3" customFormat="1" x14ac:dyDescent="0.3">
      <c r="D363"/>
      <c r="G363" s="46"/>
      <c r="H363" s="46"/>
    </row>
    <row r="364" spans="4:8" s="3" customFormat="1" x14ac:dyDescent="0.3">
      <c r="D364"/>
      <c r="G364" s="46"/>
      <c r="H364" s="46"/>
    </row>
    <row r="365" spans="4:8" s="3" customFormat="1" x14ac:dyDescent="0.3">
      <c r="D365"/>
      <c r="G365" s="46"/>
      <c r="H365" s="46"/>
    </row>
    <row r="366" spans="4:8" s="3" customFormat="1" x14ac:dyDescent="0.3">
      <c r="D366"/>
      <c r="G366" s="46"/>
      <c r="H366" s="46"/>
    </row>
    <row r="367" spans="4:8" s="3" customFormat="1" x14ac:dyDescent="0.3">
      <c r="D367"/>
      <c r="G367" s="46"/>
      <c r="H367" s="46"/>
    </row>
    <row r="368" spans="4:8" s="3" customFormat="1" x14ac:dyDescent="0.3">
      <c r="D368"/>
      <c r="G368" s="46"/>
      <c r="H368" s="46"/>
    </row>
    <row r="369" spans="4:8" s="3" customFormat="1" x14ac:dyDescent="0.3">
      <c r="D369"/>
      <c r="G369" s="46"/>
      <c r="H369" s="46"/>
    </row>
    <row r="370" spans="4:8" s="3" customFormat="1" x14ac:dyDescent="0.3">
      <c r="D370"/>
      <c r="G370" s="46"/>
      <c r="H370" s="46"/>
    </row>
    <row r="371" spans="4:8" s="3" customFormat="1" x14ac:dyDescent="0.3">
      <c r="D371"/>
      <c r="G371" s="46"/>
      <c r="H371" s="46"/>
    </row>
    <row r="372" spans="4:8" s="3" customFormat="1" x14ac:dyDescent="0.3">
      <c r="D372"/>
      <c r="G372" s="46"/>
      <c r="H372" s="46"/>
    </row>
    <row r="373" spans="4:8" s="3" customFormat="1" x14ac:dyDescent="0.3">
      <c r="D373"/>
      <c r="G373" s="46"/>
      <c r="H373" s="46"/>
    </row>
    <row r="374" spans="4:8" s="3" customFormat="1" x14ac:dyDescent="0.3">
      <c r="D374"/>
      <c r="G374" s="46"/>
      <c r="H374" s="46"/>
    </row>
    <row r="375" spans="4:8" s="3" customFormat="1" x14ac:dyDescent="0.3">
      <c r="D375"/>
      <c r="G375" s="46"/>
      <c r="H375" s="46"/>
    </row>
    <row r="376" spans="4:8" s="3" customFormat="1" x14ac:dyDescent="0.3">
      <c r="D376"/>
      <c r="G376" s="46"/>
      <c r="H376" s="46"/>
    </row>
    <row r="377" spans="4:8" s="3" customFormat="1" x14ac:dyDescent="0.3">
      <c r="D377"/>
      <c r="G377" s="46"/>
      <c r="H377" s="46"/>
    </row>
    <row r="378" spans="4:8" s="3" customFormat="1" x14ac:dyDescent="0.3">
      <c r="D378"/>
      <c r="G378" s="46"/>
      <c r="H378" s="46"/>
    </row>
    <row r="379" spans="4:8" s="3" customFormat="1" x14ac:dyDescent="0.3">
      <c r="D379"/>
      <c r="G379" s="46"/>
      <c r="H379" s="46"/>
    </row>
    <row r="380" spans="4:8" s="3" customFormat="1" x14ac:dyDescent="0.3">
      <c r="D380"/>
      <c r="G380" s="46"/>
      <c r="H380" s="46"/>
    </row>
    <row r="381" spans="4:8" s="3" customFormat="1" x14ac:dyDescent="0.3">
      <c r="D381"/>
      <c r="G381" s="46"/>
      <c r="H381" s="46"/>
    </row>
    <row r="382" spans="4:8" s="3" customFormat="1" x14ac:dyDescent="0.3">
      <c r="D382"/>
      <c r="G382" s="46"/>
      <c r="H382" s="46"/>
    </row>
    <row r="383" spans="4:8" s="3" customFormat="1" x14ac:dyDescent="0.3">
      <c r="D383"/>
      <c r="G383" s="46"/>
      <c r="H383" s="46"/>
    </row>
    <row r="384" spans="4:8" s="3" customFormat="1" x14ac:dyDescent="0.3">
      <c r="D384"/>
      <c r="G384" s="46"/>
      <c r="H384" s="46"/>
    </row>
    <row r="385" spans="4:8" s="3" customFormat="1" x14ac:dyDescent="0.3">
      <c r="D385"/>
      <c r="G385" s="46"/>
      <c r="H385" s="46"/>
    </row>
    <row r="386" spans="4:8" s="3" customFormat="1" x14ac:dyDescent="0.3">
      <c r="D386"/>
      <c r="G386" s="46"/>
      <c r="H386" s="46"/>
    </row>
    <row r="387" spans="4:8" s="3" customFormat="1" x14ac:dyDescent="0.3">
      <c r="D387"/>
      <c r="G387" s="46"/>
      <c r="H387" s="46"/>
    </row>
    <row r="388" spans="4:8" s="3" customFormat="1" x14ac:dyDescent="0.3">
      <c r="D388"/>
      <c r="G388" s="46"/>
      <c r="H388" s="46"/>
    </row>
    <row r="389" spans="4:8" s="3" customFormat="1" x14ac:dyDescent="0.3">
      <c r="D389"/>
      <c r="G389" s="46"/>
      <c r="H389" s="46"/>
    </row>
    <row r="390" spans="4:8" s="3" customFormat="1" x14ac:dyDescent="0.3">
      <c r="D390"/>
      <c r="G390" s="46"/>
      <c r="H390" s="46"/>
    </row>
    <row r="391" spans="4:8" s="3" customFormat="1" x14ac:dyDescent="0.3">
      <c r="D391"/>
      <c r="G391" s="46"/>
      <c r="H391" s="46"/>
    </row>
    <row r="392" spans="4:8" s="3" customFormat="1" x14ac:dyDescent="0.3">
      <c r="D392"/>
      <c r="G392" s="46"/>
      <c r="H392" s="46"/>
    </row>
    <row r="393" spans="4:8" s="3" customFormat="1" x14ac:dyDescent="0.3">
      <c r="D393"/>
      <c r="G393" s="46"/>
      <c r="H393" s="46"/>
    </row>
    <row r="394" spans="4:8" s="3" customFormat="1" x14ac:dyDescent="0.3">
      <c r="D394"/>
      <c r="G394" s="46"/>
      <c r="H394" s="46"/>
    </row>
    <row r="395" spans="4:8" s="3" customFormat="1" x14ac:dyDescent="0.3">
      <c r="D395"/>
      <c r="G395" s="46"/>
      <c r="H395" s="46"/>
    </row>
    <row r="396" spans="4:8" s="3" customFormat="1" x14ac:dyDescent="0.3">
      <c r="D396"/>
      <c r="G396" s="46"/>
      <c r="H396" s="46"/>
    </row>
    <row r="397" spans="4:8" s="3" customFormat="1" x14ac:dyDescent="0.3">
      <c r="D397"/>
      <c r="G397" s="46"/>
      <c r="H397" s="46"/>
    </row>
    <row r="398" spans="4:8" s="3" customFormat="1" x14ac:dyDescent="0.3">
      <c r="D398"/>
      <c r="G398" s="46"/>
      <c r="H398" s="46"/>
    </row>
    <row r="399" spans="4:8" s="3" customFormat="1" x14ac:dyDescent="0.3">
      <c r="D399"/>
      <c r="G399" s="46"/>
      <c r="H399" s="46"/>
    </row>
    <row r="400" spans="4:8" s="3" customFormat="1" x14ac:dyDescent="0.3">
      <c r="D400"/>
      <c r="G400" s="46"/>
      <c r="H400" s="46"/>
    </row>
    <row r="401" spans="4:8" s="3" customFormat="1" x14ac:dyDescent="0.3">
      <c r="D401"/>
      <c r="G401" s="46"/>
      <c r="H401" s="46"/>
    </row>
    <row r="402" spans="4:8" s="3" customFormat="1" x14ac:dyDescent="0.3">
      <c r="D402"/>
      <c r="G402" s="46"/>
      <c r="H402" s="46"/>
    </row>
    <row r="403" spans="4:8" s="3" customFormat="1" x14ac:dyDescent="0.3">
      <c r="D403"/>
      <c r="G403" s="46"/>
      <c r="H403" s="46"/>
    </row>
    <row r="404" spans="4:8" s="3" customFormat="1" x14ac:dyDescent="0.3">
      <c r="D404"/>
      <c r="G404" s="46"/>
      <c r="H404" s="46"/>
    </row>
    <row r="405" spans="4:8" s="3" customFormat="1" x14ac:dyDescent="0.3">
      <c r="D405"/>
      <c r="G405" s="46"/>
      <c r="H405" s="46"/>
    </row>
    <row r="406" spans="4:8" s="3" customFormat="1" x14ac:dyDescent="0.3">
      <c r="D406"/>
      <c r="G406" s="46"/>
      <c r="H406" s="46"/>
    </row>
    <row r="407" spans="4:8" s="3" customFormat="1" x14ac:dyDescent="0.3">
      <c r="D407"/>
      <c r="G407" s="46"/>
      <c r="H407" s="46"/>
    </row>
    <row r="408" spans="4:8" s="3" customFormat="1" x14ac:dyDescent="0.3">
      <c r="D408"/>
      <c r="G408" s="46"/>
      <c r="H408" s="46"/>
    </row>
    <row r="409" spans="4:8" s="3" customFormat="1" x14ac:dyDescent="0.3">
      <c r="D409"/>
      <c r="G409" s="46"/>
      <c r="H409" s="46"/>
    </row>
    <row r="410" spans="4:8" s="3" customFormat="1" x14ac:dyDescent="0.3">
      <c r="D410"/>
      <c r="G410" s="46"/>
      <c r="H410" s="46"/>
    </row>
    <row r="411" spans="4:8" s="3" customFormat="1" x14ac:dyDescent="0.3">
      <c r="D411"/>
      <c r="G411" s="46"/>
      <c r="H411" s="46"/>
    </row>
    <row r="412" spans="4:8" s="3" customFormat="1" x14ac:dyDescent="0.3">
      <c r="D412"/>
      <c r="G412" s="46"/>
      <c r="H412" s="46"/>
    </row>
    <row r="413" spans="4:8" s="3" customFormat="1" x14ac:dyDescent="0.3">
      <c r="D413"/>
      <c r="G413" s="46"/>
      <c r="H413" s="46"/>
    </row>
    <row r="414" spans="4:8" s="3" customFormat="1" x14ac:dyDescent="0.3">
      <c r="D414"/>
      <c r="G414" s="46"/>
      <c r="H414" s="46"/>
    </row>
    <row r="415" spans="4:8" s="3" customFormat="1" x14ac:dyDescent="0.3">
      <c r="D415"/>
      <c r="G415" s="46"/>
      <c r="H415" s="46"/>
    </row>
    <row r="416" spans="4:8" s="3" customFormat="1" x14ac:dyDescent="0.3">
      <c r="D416"/>
      <c r="G416" s="46"/>
      <c r="H416" s="46"/>
    </row>
    <row r="417" spans="4:8" s="3" customFormat="1" x14ac:dyDescent="0.3">
      <c r="D417"/>
      <c r="G417" s="46"/>
      <c r="H417" s="46"/>
    </row>
    <row r="418" spans="4:8" s="3" customFormat="1" x14ac:dyDescent="0.3">
      <c r="D418"/>
      <c r="G418" s="46"/>
      <c r="H418" s="46"/>
    </row>
    <row r="419" spans="4:8" s="3" customFormat="1" x14ac:dyDescent="0.3">
      <c r="D419"/>
      <c r="G419" s="46"/>
      <c r="H419" s="46"/>
    </row>
    <row r="420" spans="4:8" s="3" customFormat="1" x14ac:dyDescent="0.3">
      <c r="D420"/>
      <c r="G420" s="46"/>
      <c r="H420" s="46"/>
    </row>
    <row r="421" spans="4:8" s="3" customFormat="1" x14ac:dyDescent="0.3">
      <c r="D421"/>
      <c r="G421" s="46"/>
      <c r="H421" s="46"/>
    </row>
    <row r="422" spans="4:8" s="3" customFormat="1" x14ac:dyDescent="0.3">
      <c r="D422"/>
      <c r="G422" s="46"/>
      <c r="H422" s="46"/>
    </row>
    <row r="423" spans="4:8" s="3" customFormat="1" x14ac:dyDescent="0.3">
      <c r="D423"/>
      <c r="G423" s="46"/>
      <c r="H423" s="46"/>
    </row>
    <row r="424" spans="4:8" s="3" customFormat="1" x14ac:dyDescent="0.3">
      <c r="D424"/>
      <c r="G424" s="46"/>
      <c r="H424" s="46"/>
    </row>
    <row r="425" spans="4:8" s="3" customFormat="1" x14ac:dyDescent="0.3">
      <c r="D425"/>
      <c r="G425" s="46"/>
      <c r="H425" s="46"/>
    </row>
    <row r="426" spans="4:8" s="3" customFormat="1" x14ac:dyDescent="0.3">
      <c r="D426"/>
      <c r="G426" s="46"/>
      <c r="H426" s="46"/>
    </row>
    <row r="427" spans="4:8" s="3" customFormat="1" x14ac:dyDescent="0.3">
      <c r="D427"/>
      <c r="G427" s="46"/>
      <c r="H427" s="46"/>
    </row>
    <row r="428" spans="4:8" s="3" customFormat="1" x14ac:dyDescent="0.3">
      <c r="D428"/>
      <c r="G428" s="46"/>
      <c r="H428" s="46"/>
    </row>
    <row r="429" spans="4:8" s="3" customFormat="1" x14ac:dyDescent="0.3">
      <c r="D429"/>
      <c r="G429" s="46"/>
      <c r="H429" s="46"/>
    </row>
    <row r="430" spans="4:8" s="3" customFormat="1" x14ac:dyDescent="0.3">
      <c r="D430"/>
      <c r="G430" s="46"/>
      <c r="H430" s="46"/>
    </row>
    <row r="431" spans="4:8" s="3" customFormat="1" x14ac:dyDescent="0.3">
      <c r="D431"/>
      <c r="G431" s="46"/>
      <c r="H431" s="46"/>
    </row>
    <row r="432" spans="4:8" s="3" customFormat="1" x14ac:dyDescent="0.3">
      <c r="D432"/>
      <c r="G432" s="46"/>
      <c r="H432" s="46"/>
    </row>
    <row r="433" spans="4:8" s="3" customFormat="1" x14ac:dyDescent="0.3">
      <c r="D433"/>
      <c r="G433" s="46"/>
      <c r="H433" s="46"/>
    </row>
    <row r="434" spans="4:8" s="3" customFormat="1" x14ac:dyDescent="0.3">
      <c r="D434"/>
      <c r="G434" s="46"/>
      <c r="H434" s="46"/>
    </row>
    <row r="435" spans="4:8" s="3" customFormat="1" x14ac:dyDescent="0.3">
      <c r="D435"/>
      <c r="G435" s="46"/>
      <c r="H435" s="46"/>
    </row>
    <row r="436" spans="4:8" s="3" customFormat="1" x14ac:dyDescent="0.3">
      <c r="D436"/>
      <c r="G436" s="46"/>
      <c r="H436" s="46"/>
    </row>
    <row r="437" spans="4:8" s="3" customFormat="1" x14ac:dyDescent="0.3">
      <c r="D437"/>
      <c r="G437" s="46"/>
      <c r="H437" s="46"/>
    </row>
    <row r="438" spans="4:8" s="3" customFormat="1" x14ac:dyDescent="0.3">
      <c r="D438"/>
      <c r="G438" s="46"/>
      <c r="H438" s="46"/>
    </row>
    <row r="439" spans="4:8" s="3" customFormat="1" x14ac:dyDescent="0.3">
      <c r="D439"/>
      <c r="G439" s="46"/>
      <c r="H439" s="46"/>
    </row>
    <row r="440" spans="4:8" s="3" customFormat="1" x14ac:dyDescent="0.3">
      <c r="D440"/>
      <c r="G440" s="46"/>
      <c r="H440" s="46"/>
    </row>
    <row r="441" spans="4:8" s="3" customFormat="1" x14ac:dyDescent="0.3">
      <c r="D441"/>
      <c r="G441" s="46"/>
      <c r="H441" s="46"/>
    </row>
    <row r="442" spans="4:8" s="3" customFormat="1" x14ac:dyDescent="0.3">
      <c r="D442"/>
      <c r="G442" s="46"/>
      <c r="H442" s="46"/>
    </row>
    <row r="443" spans="4:8" s="3" customFormat="1" x14ac:dyDescent="0.3">
      <c r="D443"/>
      <c r="G443" s="46"/>
      <c r="H443" s="46"/>
    </row>
    <row r="444" spans="4:8" s="3" customFormat="1" x14ac:dyDescent="0.3">
      <c r="D444"/>
      <c r="G444" s="46"/>
      <c r="H444" s="46"/>
    </row>
    <row r="445" spans="4:8" s="3" customFormat="1" x14ac:dyDescent="0.3">
      <c r="D445"/>
      <c r="G445" s="46"/>
      <c r="H445" s="46"/>
    </row>
    <row r="446" spans="4:8" s="3" customFormat="1" x14ac:dyDescent="0.3">
      <c r="D446"/>
      <c r="G446" s="46"/>
      <c r="H446" s="46"/>
    </row>
    <row r="447" spans="4:8" s="3" customFormat="1" x14ac:dyDescent="0.3">
      <c r="D447"/>
      <c r="G447" s="46"/>
      <c r="H447" s="46"/>
    </row>
    <row r="448" spans="4:8" s="3" customFormat="1" x14ac:dyDescent="0.3">
      <c r="D448"/>
      <c r="G448" s="46"/>
      <c r="H448" s="46"/>
    </row>
    <row r="449" spans="4:8" s="3" customFormat="1" x14ac:dyDescent="0.3">
      <c r="D449"/>
      <c r="G449" s="46"/>
      <c r="H449" s="46"/>
    </row>
    <row r="450" spans="4:8" s="3" customFormat="1" x14ac:dyDescent="0.3">
      <c r="D450"/>
      <c r="G450" s="46"/>
      <c r="H450" s="46"/>
    </row>
    <row r="451" spans="4:8" s="3" customFormat="1" x14ac:dyDescent="0.3">
      <c r="D451"/>
      <c r="G451" s="46"/>
      <c r="H451" s="46"/>
    </row>
    <row r="452" spans="4:8" s="3" customFormat="1" x14ac:dyDescent="0.3">
      <c r="D452"/>
      <c r="G452" s="46"/>
      <c r="H452" s="46"/>
    </row>
    <row r="453" spans="4:8" s="3" customFormat="1" x14ac:dyDescent="0.3">
      <c r="D453"/>
      <c r="G453" s="46"/>
      <c r="H453" s="46"/>
    </row>
    <row r="454" spans="4:8" s="3" customFormat="1" x14ac:dyDescent="0.3">
      <c r="D454"/>
      <c r="G454" s="46"/>
      <c r="H454" s="46"/>
    </row>
    <row r="455" spans="4:8" s="3" customFormat="1" x14ac:dyDescent="0.3">
      <c r="D455"/>
      <c r="G455" s="46"/>
      <c r="H455" s="46"/>
    </row>
    <row r="456" spans="4:8" s="3" customFormat="1" x14ac:dyDescent="0.3">
      <c r="D456"/>
      <c r="G456" s="46"/>
      <c r="H456" s="46"/>
    </row>
    <row r="457" spans="4:8" s="3" customFormat="1" x14ac:dyDescent="0.3">
      <c r="D457"/>
      <c r="G457" s="46"/>
      <c r="H457" s="46"/>
    </row>
    <row r="458" spans="4:8" s="3" customFormat="1" x14ac:dyDescent="0.3">
      <c r="D458"/>
      <c r="G458" s="46"/>
      <c r="H458" s="46"/>
    </row>
    <row r="459" spans="4:8" s="3" customFormat="1" x14ac:dyDescent="0.3">
      <c r="D459"/>
      <c r="G459" s="46"/>
      <c r="H459" s="46"/>
    </row>
    <row r="460" spans="4:8" s="3" customFormat="1" x14ac:dyDescent="0.3">
      <c r="D460"/>
      <c r="G460" s="46"/>
      <c r="H460" s="46"/>
    </row>
    <row r="461" spans="4:8" s="3" customFormat="1" x14ac:dyDescent="0.3">
      <c r="D461"/>
      <c r="G461" s="46"/>
      <c r="H461" s="46"/>
    </row>
    <row r="462" spans="4:8" s="3" customFormat="1" x14ac:dyDescent="0.3">
      <c r="D462"/>
      <c r="G462" s="46"/>
      <c r="H462" s="46"/>
    </row>
    <row r="463" spans="4:8" s="3" customFormat="1" x14ac:dyDescent="0.3">
      <c r="D463"/>
      <c r="G463" s="46"/>
      <c r="H463" s="46"/>
    </row>
    <row r="464" spans="4:8" s="3" customFormat="1" x14ac:dyDescent="0.3">
      <c r="D464"/>
      <c r="G464" s="46"/>
      <c r="H464" s="46"/>
    </row>
    <row r="465" spans="4:8" s="3" customFormat="1" x14ac:dyDescent="0.3">
      <c r="D465"/>
      <c r="G465" s="46"/>
      <c r="H465" s="46"/>
    </row>
    <row r="466" spans="4:8" s="3" customFormat="1" x14ac:dyDescent="0.3">
      <c r="D466"/>
      <c r="G466" s="46"/>
      <c r="H466" s="46"/>
    </row>
    <row r="467" spans="4:8" s="3" customFormat="1" x14ac:dyDescent="0.3">
      <c r="D467"/>
      <c r="G467" s="46"/>
      <c r="H467" s="46"/>
    </row>
    <row r="468" spans="4:8" s="3" customFormat="1" x14ac:dyDescent="0.3">
      <c r="D468"/>
      <c r="G468" s="46"/>
      <c r="H468" s="46"/>
    </row>
    <row r="469" spans="4:8" s="3" customFormat="1" x14ac:dyDescent="0.3">
      <c r="D469"/>
      <c r="G469" s="46"/>
      <c r="H469" s="46"/>
    </row>
    <row r="470" spans="4:8" s="3" customFormat="1" x14ac:dyDescent="0.3">
      <c r="D470"/>
      <c r="G470" s="46"/>
      <c r="H470" s="46"/>
    </row>
    <row r="471" spans="4:8" s="3" customFormat="1" x14ac:dyDescent="0.3">
      <c r="D471"/>
      <c r="G471" s="46"/>
      <c r="H471" s="46"/>
    </row>
    <row r="472" spans="4:8" s="3" customFormat="1" x14ac:dyDescent="0.3">
      <c r="D472"/>
      <c r="G472" s="46"/>
      <c r="H472" s="46"/>
    </row>
    <row r="473" spans="4:8" s="3" customFormat="1" x14ac:dyDescent="0.3">
      <c r="D473"/>
      <c r="G473" s="46"/>
      <c r="H473" s="46"/>
    </row>
    <row r="474" spans="4:8" s="3" customFormat="1" x14ac:dyDescent="0.3">
      <c r="D474"/>
      <c r="G474" s="46"/>
      <c r="H474" s="46"/>
    </row>
    <row r="475" spans="4:8" s="3" customFormat="1" x14ac:dyDescent="0.3">
      <c r="D475"/>
      <c r="G475" s="46"/>
      <c r="H475" s="46"/>
    </row>
    <row r="476" spans="4:8" s="3" customFormat="1" x14ac:dyDescent="0.3">
      <c r="D476"/>
      <c r="G476" s="46"/>
      <c r="H476" s="46"/>
    </row>
    <row r="477" spans="4:8" s="3" customFormat="1" x14ac:dyDescent="0.3">
      <c r="D477"/>
      <c r="G477" s="46"/>
      <c r="H477" s="46"/>
    </row>
    <row r="478" spans="4:8" s="3" customFormat="1" x14ac:dyDescent="0.3">
      <c r="D478"/>
      <c r="G478" s="46"/>
      <c r="H478" s="46"/>
    </row>
    <row r="479" spans="4:8" s="3" customFormat="1" x14ac:dyDescent="0.3">
      <c r="D479"/>
      <c r="G479" s="46"/>
      <c r="H479" s="46"/>
    </row>
    <row r="480" spans="4:8" s="3" customFormat="1" x14ac:dyDescent="0.3">
      <c r="D480"/>
      <c r="G480" s="46"/>
      <c r="H480" s="46"/>
    </row>
    <row r="481" spans="4:8" s="3" customFormat="1" x14ac:dyDescent="0.3">
      <c r="D481"/>
      <c r="G481" s="46"/>
      <c r="H481" s="46"/>
    </row>
    <row r="482" spans="4:8" s="3" customFormat="1" x14ac:dyDescent="0.3">
      <c r="D482"/>
      <c r="G482" s="46"/>
      <c r="H482" s="46"/>
    </row>
    <row r="483" spans="4:8" s="3" customFormat="1" x14ac:dyDescent="0.3">
      <c r="D483"/>
      <c r="G483" s="46"/>
      <c r="H483" s="46"/>
    </row>
    <row r="484" spans="4:8" s="3" customFormat="1" x14ac:dyDescent="0.3">
      <c r="D484"/>
      <c r="G484" s="46"/>
      <c r="H484" s="46"/>
    </row>
    <row r="485" spans="4:8" s="3" customFormat="1" x14ac:dyDescent="0.3">
      <c r="D485"/>
      <c r="G485" s="46"/>
      <c r="H485" s="46"/>
    </row>
    <row r="486" spans="4:8" s="3" customFormat="1" x14ac:dyDescent="0.3">
      <c r="D486"/>
      <c r="G486" s="46"/>
      <c r="H486" s="46"/>
    </row>
    <row r="487" spans="4:8" s="3" customFormat="1" x14ac:dyDescent="0.3">
      <c r="D487"/>
      <c r="G487" s="46"/>
      <c r="H487" s="46"/>
    </row>
    <row r="488" spans="4:8" s="3" customFormat="1" x14ac:dyDescent="0.3">
      <c r="D488"/>
      <c r="G488" s="46"/>
      <c r="H488" s="46"/>
    </row>
    <row r="489" spans="4:8" s="3" customFormat="1" x14ac:dyDescent="0.3">
      <c r="D489"/>
      <c r="G489" s="46"/>
      <c r="H489" s="46"/>
    </row>
    <row r="490" spans="4:8" s="3" customFormat="1" x14ac:dyDescent="0.3">
      <c r="D490"/>
      <c r="G490" s="46"/>
      <c r="H490" s="46"/>
    </row>
    <row r="491" spans="4:8" s="3" customFormat="1" x14ac:dyDescent="0.3">
      <c r="D491"/>
      <c r="G491" s="46"/>
      <c r="H491" s="46"/>
    </row>
    <row r="492" spans="4:8" s="3" customFormat="1" x14ac:dyDescent="0.3">
      <c r="D492"/>
      <c r="G492" s="46"/>
      <c r="H492" s="46"/>
    </row>
    <row r="493" spans="4:8" s="3" customFormat="1" x14ac:dyDescent="0.3">
      <c r="D493"/>
      <c r="G493" s="46"/>
      <c r="H493" s="46"/>
    </row>
    <row r="494" spans="4:8" s="3" customFormat="1" x14ac:dyDescent="0.3">
      <c r="D494"/>
      <c r="G494" s="46"/>
      <c r="H494" s="46"/>
    </row>
    <row r="495" spans="4:8" s="3" customFormat="1" x14ac:dyDescent="0.3">
      <c r="D495"/>
      <c r="G495" s="46"/>
      <c r="H495" s="46"/>
    </row>
    <row r="496" spans="4:8" s="3" customFormat="1" x14ac:dyDescent="0.3">
      <c r="D496"/>
      <c r="G496" s="46"/>
      <c r="H496" s="46"/>
    </row>
    <row r="497" spans="4:8" s="3" customFormat="1" x14ac:dyDescent="0.3">
      <c r="D497"/>
      <c r="G497" s="46"/>
      <c r="H497" s="46"/>
    </row>
    <row r="498" spans="4:8" s="3" customFormat="1" x14ac:dyDescent="0.3">
      <c r="D498"/>
      <c r="G498" s="46"/>
      <c r="H498" s="46"/>
    </row>
    <row r="499" spans="4:8" s="3" customFormat="1" x14ac:dyDescent="0.3">
      <c r="D499"/>
      <c r="G499" s="46"/>
      <c r="H499" s="46"/>
    </row>
    <row r="500" spans="4:8" s="3" customFormat="1" x14ac:dyDescent="0.3">
      <c r="D500"/>
      <c r="G500" s="46"/>
      <c r="H500" s="46"/>
    </row>
    <row r="501" spans="4:8" s="3" customFormat="1" x14ac:dyDescent="0.3">
      <c r="D501"/>
      <c r="G501" s="46"/>
      <c r="H501" s="46"/>
    </row>
    <row r="502" spans="4:8" s="3" customFormat="1" x14ac:dyDescent="0.3">
      <c r="D502"/>
      <c r="G502" s="46"/>
      <c r="H502" s="46"/>
    </row>
    <row r="503" spans="4:8" s="3" customFormat="1" x14ac:dyDescent="0.3">
      <c r="D503"/>
      <c r="G503" s="46"/>
      <c r="H503" s="46"/>
    </row>
    <row r="504" spans="4:8" s="3" customFormat="1" x14ac:dyDescent="0.3">
      <c r="D504"/>
      <c r="G504" s="46"/>
      <c r="H504" s="46"/>
    </row>
    <row r="505" spans="4:8" s="3" customFormat="1" x14ac:dyDescent="0.3">
      <c r="D505"/>
      <c r="G505" s="46"/>
      <c r="H505" s="46"/>
    </row>
    <row r="506" spans="4:8" s="3" customFormat="1" x14ac:dyDescent="0.3">
      <c r="D506"/>
      <c r="G506" s="46"/>
      <c r="H506" s="46"/>
    </row>
    <row r="507" spans="4:8" s="3" customFormat="1" x14ac:dyDescent="0.3">
      <c r="D507"/>
      <c r="G507" s="46"/>
      <c r="H507" s="46"/>
    </row>
    <row r="508" spans="4:8" s="3" customFormat="1" x14ac:dyDescent="0.3">
      <c r="D508"/>
      <c r="G508" s="46"/>
      <c r="H508" s="46"/>
    </row>
    <row r="509" spans="4:8" s="3" customFormat="1" x14ac:dyDescent="0.3">
      <c r="D509"/>
      <c r="G509" s="46"/>
      <c r="H509" s="46"/>
    </row>
    <row r="510" spans="4:8" s="3" customFormat="1" x14ac:dyDescent="0.3">
      <c r="D510"/>
      <c r="G510" s="46"/>
      <c r="H510" s="46"/>
    </row>
    <row r="511" spans="4:8" s="3" customFormat="1" x14ac:dyDescent="0.3">
      <c r="D511"/>
      <c r="G511" s="46"/>
      <c r="H511" s="46"/>
    </row>
    <row r="512" spans="4:8" s="3" customFormat="1" x14ac:dyDescent="0.3">
      <c r="D512"/>
      <c r="G512" s="46"/>
      <c r="H512" s="46"/>
    </row>
    <row r="513" spans="4:8" s="3" customFormat="1" x14ac:dyDescent="0.3">
      <c r="D513"/>
      <c r="G513" s="46"/>
      <c r="H513" s="46"/>
    </row>
    <row r="514" spans="4:8" s="3" customFormat="1" x14ac:dyDescent="0.3">
      <c r="D514"/>
      <c r="G514" s="46"/>
      <c r="H514" s="46"/>
    </row>
    <row r="515" spans="4:8" s="3" customFormat="1" x14ac:dyDescent="0.3">
      <c r="D515"/>
      <c r="G515" s="46"/>
      <c r="H515" s="46"/>
    </row>
    <row r="516" spans="4:8" s="3" customFormat="1" x14ac:dyDescent="0.3">
      <c r="D516"/>
      <c r="G516" s="46"/>
      <c r="H516" s="46"/>
    </row>
    <row r="517" spans="4:8" s="3" customFormat="1" x14ac:dyDescent="0.3">
      <c r="D517"/>
      <c r="G517" s="46"/>
      <c r="H517" s="46"/>
    </row>
    <row r="518" spans="4:8" s="3" customFormat="1" x14ac:dyDescent="0.3">
      <c r="D518"/>
      <c r="G518" s="46"/>
      <c r="H518" s="46"/>
    </row>
    <row r="519" spans="4:8" s="3" customFormat="1" x14ac:dyDescent="0.3">
      <c r="D519"/>
      <c r="G519" s="46"/>
      <c r="H519" s="46"/>
    </row>
    <row r="520" spans="4:8" s="3" customFormat="1" x14ac:dyDescent="0.3">
      <c r="D520"/>
      <c r="G520" s="46"/>
      <c r="H520" s="46"/>
    </row>
    <row r="521" spans="4:8" s="3" customFormat="1" x14ac:dyDescent="0.3">
      <c r="D521"/>
      <c r="G521" s="46"/>
      <c r="H521" s="46"/>
    </row>
    <row r="522" spans="4:8" s="3" customFormat="1" x14ac:dyDescent="0.3">
      <c r="D522"/>
      <c r="G522" s="46"/>
      <c r="H522" s="46"/>
    </row>
    <row r="523" spans="4:8" s="3" customFormat="1" x14ac:dyDescent="0.3">
      <c r="D523"/>
      <c r="G523" s="46"/>
      <c r="H523" s="46"/>
    </row>
    <row r="524" spans="4:8" s="3" customFormat="1" x14ac:dyDescent="0.3">
      <c r="D524"/>
      <c r="G524" s="46"/>
      <c r="H524" s="46"/>
    </row>
    <row r="525" spans="4:8" s="3" customFormat="1" x14ac:dyDescent="0.3">
      <c r="D525"/>
      <c r="G525" s="46"/>
      <c r="H525" s="46"/>
    </row>
    <row r="526" spans="4:8" s="3" customFormat="1" x14ac:dyDescent="0.3">
      <c r="D526"/>
      <c r="G526" s="46"/>
      <c r="H526" s="46"/>
    </row>
    <row r="527" spans="4:8" s="3" customFormat="1" x14ac:dyDescent="0.3">
      <c r="D527"/>
      <c r="G527" s="46"/>
      <c r="H527" s="46"/>
    </row>
    <row r="528" spans="4:8" s="3" customFormat="1" x14ac:dyDescent="0.3">
      <c r="D528"/>
      <c r="G528" s="46"/>
      <c r="H528" s="46"/>
    </row>
    <row r="529" spans="4:8" s="3" customFormat="1" x14ac:dyDescent="0.3">
      <c r="D529"/>
      <c r="G529" s="46"/>
      <c r="H529" s="46"/>
    </row>
    <row r="530" spans="4:8" s="3" customFormat="1" x14ac:dyDescent="0.3">
      <c r="D530"/>
      <c r="G530" s="46"/>
      <c r="H530" s="46"/>
    </row>
    <row r="531" spans="4:8" s="3" customFormat="1" x14ac:dyDescent="0.3">
      <c r="D531"/>
      <c r="G531" s="46"/>
      <c r="H531" s="46"/>
    </row>
    <row r="532" spans="4:8" s="3" customFormat="1" x14ac:dyDescent="0.3">
      <c r="D532"/>
      <c r="G532" s="46"/>
      <c r="H532" s="46"/>
    </row>
    <row r="533" spans="4:8" s="3" customFormat="1" x14ac:dyDescent="0.3">
      <c r="D533"/>
      <c r="G533" s="46"/>
      <c r="H533" s="46"/>
    </row>
    <row r="534" spans="4:8" s="3" customFormat="1" x14ac:dyDescent="0.3">
      <c r="D534"/>
      <c r="G534" s="46"/>
      <c r="H534" s="46"/>
    </row>
    <row r="535" spans="4:8" s="3" customFormat="1" x14ac:dyDescent="0.3">
      <c r="D535"/>
      <c r="G535" s="46"/>
      <c r="H535" s="46"/>
    </row>
    <row r="536" spans="4:8" s="3" customFormat="1" x14ac:dyDescent="0.3">
      <c r="D536"/>
      <c r="G536" s="46"/>
      <c r="H536" s="46"/>
    </row>
    <row r="537" spans="4:8" s="3" customFormat="1" x14ac:dyDescent="0.3">
      <c r="D537"/>
      <c r="G537" s="46"/>
      <c r="H537" s="46"/>
    </row>
    <row r="538" spans="4:8" s="3" customFormat="1" x14ac:dyDescent="0.3">
      <c r="D538"/>
      <c r="G538" s="46"/>
      <c r="H538" s="46"/>
    </row>
    <row r="539" spans="4:8" s="3" customFormat="1" x14ac:dyDescent="0.3">
      <c r="D539"/>
      <c r="G539" s="46"/>
      <c r="H539" s="46"/>
    </row>
    <row r="540" spans="4:8" s="3" customFormat="1" x14ac:dyDescent="0.3">
      <c r="D540"/>
      <c r="G540" s="46"/>
      <c r="H540" s="46"/>
    </row>
    <row r="541" spans="4:8" s="3" customFormat="1" x14ac:dyDescent="0.3">
      <c r="D541"/>
      <c r="G541" s="46"/>
      <c r="H541" s="46"/>
    </row>
    <row r="542" spans="4:8" s="3" customFormat="1" x14ac:dyDescent="0.3">
      <c r="D542"/>
      <c r="G542" s="46"/>
      <c r="H542" s="46"/>
    </row>
    <row r="543" spans="4:8" s="3" customFormat="1" x14ac:dyDescent="0.3">
      <c r="D543"/>
      <c r="G543" s="46"/>
      <c r="H543" s="46"/>
    </row>
    <row r="544" spans="4:8" s="3" customFormat="1" x14ac:dyDescent="0.3">
      <c r="D544"/>
      <c r="G544" s="46"/>
      <c r="H544" s="46"/>
    </row>
    <row r="545" spans="4:8" s="3" customFormat="1" x14ac:dyDescent="0.3">
      <c r="D545"/>
      <c r="G545" s="46"/>
      <c r="H545" s="46"/>
    </row>
    <row r="546" spans="4:8" s="3" customFormat="1" x14ac:dyDescent="0.3">
      <c r="D546"/>
      <c r="G546" s="46"/>
      <c r="H546" s="46"/>
    </row>
    <row r="547" spans="4:8" s="3" customFormat="1" x14ac:dyDescent="0.3">
      <c r="D547"/>
      <c r="G547" s="46"/>
      <c r="H547" s="46"/>
    </row>
    <row r="548" spans="4:8" s="3" customFormat="1" x14ac:dyDescent="0.3">
      <c r="D548"/>
      <c r="G548" s="46"/>
      <c r="H548" s="46"/>
    </row>
    <row r="549" spans="4:8" s="3" customFormat="1" x14ac:dyDescent="0.3">
      <c r="D549"/>
      <c r="G549" s="46"/>
      <c r="H549" s="46"/>
    </row>
    <row r="550" spans="4:8" s="3" customFormat="1" x14ac:dyDescent="0.3">
      <c r="D550"/>
      <c r="G550" s="46"/>
      <c r="H550" s="46"/>
    </row>
    <row r="551" spans="4:8" s="3" customFormat="1" x14ac:dyDescent="0.3">
      <c r="D551"/>
      <c r="G551" s="46"/>
      <c r="H551" s="46"/>
    </row>
    <row r="552" spans="4:8" s="3" customFormat="1" x14ac:dyDescent="0.3">
      <c r="D552"/>
      <c r="G552" s="46"/>
      <c r="H552" s="46"/>
    </row>
    <row r="553" spans="4:8" s="3" customFormat="1" x14ac:dyDescent="0.3">
      <c r="D553"/>
      <c r="G553" s="46"/>
      <c r="H553" s="46"/>
    </row>
    <row r="554" spans="4:8" s="3" customFormat="1" x14ac:dyDescent="0.3">
      <c r="D554"/>
      <c r="G554" s="46"/>
      <c r="H554" s="46"/>
    </row>
    <row r="555" spans="4:8" s="3" customFormat="1" x14ac:dyDescent="0.3">
      <c r="D555"/>
      <c r="G555" s="46"/>
      <c r="H555" s="46"/>
    </row>
    <row r="556" spans="4:8" s="3" customFormat="1" x14ac:dyDescent="0.3">
      <c r="D556"/>
      <c r="G556" s="46"/>
      <c r="H556" s="46"/>
    </row>
    <row r="557" spans="4:8" s="3" customFormat="1" x14ac:dyDescent="0.3">
      <c r="D557"/>
      <c r="G557" s="46"/>
      <c r="H557" s="46"/>
    </row>
    <row r="558" spans="4:8" s="3" customFormat="1" x14ac:dyDescent="0.3">
      <c r="D558"/>
      <c r="G558" s="46"/>
      <c r="H558" s="46"/>
    </row>
    <row r="559" spans="4:8" s="3" customFormat="1" x14ac:dyDescent="0.3">
      <c r="D559"/>
      <c r="G559" s="46"/>
      <c r="H559" s="46"/>
    </row>
    <row r="560" spans="4:8" s="3" customFormat="1" x14ac:dyDescent="0.3">
      <c r="D560"/>
      <c r="G560" s="46"/>
      <c r="H560" s="46"/>
    </row>
    <row r="561" spans="4:8" s="3" customFormat="1" x14ac:dyDescent="0.3">
      <c r="D561"/>
      <c r="G561" s="46"/>
      <c r="H561" s="46"/>
    </row>
    <row r="562" spans="4:8" s="3" customFormat="1" x14ac:dyDescent="0.3">
      <c r="D562"/>
      <c r="G562" s="46"/>
      <c r="H562" s="46"/>
    </row>
    <row r="563" spans="4:8" s="3" customFormat="1" x14ac:dyDescent="0.3">
      <c r="D563"/>
      <c r="G563" s="46"/>
      <c r="H563" s="46"/>
    </row>
    <row r="564" spans="4:8" s="3" customFormat="1" x14ac:dyDescent="0.3">
      <c r="D564"/>
      <c r="G564" s="46"/>
      <c r="H564" s="46"/>
    </row>
    <row r="565" spans="4:8" s="3" customFormat="1" x14ac:dyDescent="0.3">
      <c r="D565"/>
      <c r="G565" s="46"/>
      <c r="H565" s="46"/>
    </row>
    <row r="566" spans="4:8" s="3" customFormat="1" x14ac:dyDescent="0.3">
      <c r="D566"/>
      <c r="G566" s="46"/>
      <c r="H566" s="46"/>
    </row>
    <row r="567" spans="4:8" s="3" customFormat="1" x14ac:dyDescent="0.3">
      <c r="D567"/>
      <c r="G567" s="46"/>
      <c r="H567" s="46"/>
    </row>
    <row r="568" spans="4:8" s="3" customFormat="1" x14ac:dyDescent="0.3">
      <c r="D568"/>
      <c r="G568" s="46"/>
      <c r="H568" s="46"/>
    </row>
    <row r="569" spans="4:8" s="3" customFormat="1" x14ac:dyDescent="0.3">
      <c r="D569"/>
      <c r="G569" s="46"/>
      <c r="H569" s="46"/>
    </row>
    <row r="570" spans="4:8" s="3" customFormat="1" x14ac:dyDescent="0.3">
      <c r="D570"/>
      <c r="G570" s="46"/>
      <c r="H570" s="46"/>
    </row>
    <row r="571" spans="4:8" s="3" customFormat="1" x14ac:dyDescent="0.3">
      <c r="D571"/>
      <c r="G571" s="46"/>
      <c r="H571" s="46"/>
    </row>
    <row r="572" spans="4:8" s="3" customFormat="1" x14ac:dyDescent="0.3">
      <c r="D572"/>
      <c r="G572" s="46"/>
      <c r="H572" s="46"/>
    </row>
    <row r="573" spans="4:8" s="3" customFormat="1" x14ac:dyDescent="0.3">
      <c r="D573"/>
      <c r="G573" s="46"/>
      <c r="H573" s="46"/>
    </row>
    <row r="574" spans="4:8" s="3" customFormat="1" x14ac:dyDescent="0.3">
      <c r="D574"/>
      <c r="G574" s="46"/>
      <c r="H574" s="46"/>
    </row>
    <row r="575" spans="4:8" s="3" customFormat="1" x14ac:dyDescent="0.3">
      <c r="D575"/>
      <c r="G575" s="46"/>
      <c r="H575" s="46"/>
    </row>
    <row r="576" spans="4:8" s="3" customFormat="1" x14ac:dyDescent="0.3">
      <c r="D576"/>
      <c r="G576" s="46"/>
      <c r="H576" s="46"/>
    </row>
    <row r="577" spans="4:8" s="3" customFormat="1" x14ac:dyDescent="0.3">
      <c r="D577"/>
      <c r="G577" s="46"/>
      <c r="H577" s="46"/>
    </row>
    <row r="578" spans="4:8" s="3" customFormat="1" x14ac:dyDescent="0.3">
      <c r="D578"/>
      <c r="G578" s="46"/>
      <c r="H578" s="46"/>
    </row>
    <row r="579" spans="4:8" s="3" customFormat="1" x14ac:dyDescent="0.3">
      <c r="D579"/>
      <c r="G579" s="46"/>
      <c r="H579" s="46"/>
    </row>
    <row r="580" spans="4:8" s="3" customFormat="1" x14ac:dyDescent="0.3">
      <c r="D580"/>
      <c r="G580" s="46"/>
      <c r="H580" s="46"/>
    </row>
    <row r="581" spans="4:8" s="3" customFormat="1" x14ac:dyDescent="0.3">
      <c r="D581"/>
      <c r="G581" s="46"/>
      <c r="H581" s="46"/>
    </row>
    <row r="582" spans="4:8" s="3" customFormat="1" x14ac:dyDescent="0.3">
      <c r="D582"/>
      <c r="G582" s="46"/>
      <c r="H582" s="46"/>
    </row>
    <row r="583" spans="4:8" s="3" customFormat="1" x14ac:dyDescent="0.3">
      <c r="D583"/>
      <c r="G583" s="46"/>
      <c r="H583" s="46"/>
    </row>
    <row r="584" spans="4:8" s="3" customFormat="1" x14ac:dyDescent="0.3">
      <c r="D584"/>
      <c r="G584" s="46"/>
      <c r="H584" s="46"/>
    </row>
    <row r="585" spans="4:8" s="3" customFormat="1" x14ac:dyDescent="0.3">
      <c r="D585"/>
      <c r="G585" s="46"/>
      <c r="H585" s="46"/>
    </row>
    <row r="586" spans="4:8" s="3" customFormat="1" x14ac:dyDescent="0.3">
      <c r="D586"/>
      <c r="G586" s="46"/>
      <c r="H586" s="46"/>
    </row>
    <row r="587" spans="4:8" s="3" customFormat="1" x14ac:dyDescent="0.3">
      <c r="D587"/>
      <c r="G587" s="46"/>
      <c r="H587" s="46"/>
    </row>
    <row r="588" spans="4:8" s="3" customFormat="1" x14ac:dyDescent="0.3">
      <c r="D588"/>
      <c r="G588" s="46"/>
      <c r="H588" s="46"/>
    </row>
    <row r="589" spans="4:8" s="3" customFormat="1" x14ac:dyDescent="0.3">
      <c r="D589"/>
      <c r="G589" s="46"/>
      <c r="H589" s="46"/>
    </row>
    <row r="590" spans="4:8" s="3" customFormat="1" x14ac:dyDescent="0.3">
      <c r="D590"/>
      <c r="G590" s="46"/>
      <c r="H590" s="46"/>
    </row>
    <row r="591" spans="4:8" s="3" customFormat="1" x14ac:dyDescent="0.3">
      <c r="D591"/>
      <c r="G591" s="46"/>
      <c r="H591" s="46"/>
    </row>
    <row r="592" spans="4:8" s="3" customFormat="1" x14ac:dyDescent="0.3">
      <c r="D592"/>
      <c r="G592" s="46"/>
      <c r="H592" s="46"/>
    </row>
    <row r="593" spans="4:8" s="3" customFormat="1" x14ac:dyDescent="0.3">
      <c r="D593"/>
      <c r="G593" s="46"/>
      <c r="H593" s="46"/>
    </row>
    <row r="594" spans="4:8" s="3" customFormat="1" x14ac:dyDescent="0.3">
      <c r="D594"/>
      <c r="G594" s="46"/>
      <c r="H594" s="46"/>
    </row>
    <row r="595" spans="4:8" s="3" customFormat="1" x14ac:dyDescent="0.3">
      <c r="D595"/>
      <c r="G595" s="46"/>
      <c r="H595" s="46"/>
    </row>
    <row r="596" spans="4:8" s="3" customFormat="1" x14ac:dyDescent="0.3">
      <c r="D596"/>
      <c r="G596" s="46"/>
      <c r="H596" s="46"/>
    </row>
    <row r="597" spans="4:8" s="3" customFormat="1" x14ac:dyDescent="0.3">
      <c r="D597"/>
      <c r="G597" s="46"/>
      <c r="H597" s="46"/>
    </row>
    <row r="598" spans="4:8" s="3" customFormat="1" x14ac:dyDescent="0.3">
      <c r="D598"/>
      <c r="G598" s="46"/>
      <c r="H598" s="46"/>
    </row>
    <row r="599" spans="4:8" s="3" customFormat="1" x14ac:dyDescent="0.3">
      <c r="D599"/>
      <c r="G599" s="46"/>
      <c r="H599" s="46"/>
    </row>
    <row r="600" spans="4:8" s="3" customFormat="1" x14ac:dyDescent="0.3">
      <c r="D600"/>
      <c r="G600" s="46"/>
      <c r="H600" s="46"/>
    </row>
    <row r="601" spans="4:8" s="3" customFormat="1" x14ac:dyDescent="0.3">
      <c r="D601"/>
      <c r="G601" s="46"/>
      <c r="H601" s="46"/>
    </row>
    <row r="602" spans="4:8" s="3" customFormat="1" x14ac:dyDescent="0.3">
      <c r="D602"/>
      <c r="G602" s="46"/>
      <c r="H602" s="46"/>
    </row>
    <row r="603" spans="4:8" s="3" customFormat="1" x14ac:dyDescent="0.3">
      <c r="D603"/>
      <c r="G603" s="46"/>
      <c r="H603" s="46"/>
    </row>
    <row r="604" spans="4:8" s="3" customFormat="1" x14ac:dyDescent="0.3">
      <c r="D604"/>
      <c r="G604" s="46"/>
      <c r="H604" s="46"/>
    </row>
    <row r="605" spans="4:8" s="3" customFormat="1" x14ac:dyDescent="0.3">
      <c r="D605"/>
      <c r="G605" s="46"/>
      <c r="H605" s="46"/>
    </row>
    <row r="606" spans="4:8" s="3" customFormat="1" x14ac:dyDescent="0.3">
      <c r="D606"/>
      <c r="G606" s="46"/>
      <c r="H606" s="46"/>
    </row>
    <row r="607" spans="4:8" s="3" customFormat="1" x14ac:dyDescent="0.3">
      <c r="D607"/>
      <c r="G607" s="46"/>
      <c r="H607" s="46"/>
    </row>
    <row r="608" spans="4:8" s="3" customFormat="1" x14ac:dyDescent="0.3">
      <c r="D608"/>
      <c r="G608" s="46"/>
      <c r="H608" s="46"/>
    </row>
    <row r="609" spans="4:8" s="3" customFormat="1" x14ac:dyDescent="0.3">
      <c r="D609"/>
      <c r="G609" s="46"/>
      <c r="H609" s="46"/>
    </row>
    <row r="610" spans="4:8" s="3" customFormat="1" x14ac:dyDescent="0.3">
      <c r="D610"/>
      <c r="G610" s="46"/>
      <c r="H610" s="46"/>
    </row>
    <row r="611" spans="4:8" s="3" customFormat="1" x14ac:dyDescent="0.3">
      <c r="D611"/>
      <c r="G611" s="46"/>
      <c r="H611" s="46"/>
    </row>
    <row r="612" spans="4:8" s="3" customFormat="1" x14ac:dyDescent="0.3">
      <c r="D612"/>
      <c r="G612" s="46"/>
      <c r="H612" s="46"/>
    </row>
    <row r="613" spans="4:8" s="3" customFormat="1" x14ac:dyDescent="0.3">
      <c r="D613"/>
      <c r="G613" s="46"/>
      <c r="H613" s="46"/>
    </row>
    <row r="614" spans="4:8" s="3" customFormat="1" x14ac:dyDescent="0.3">
      <c r="D614"/>
      <c r="G614" s="46"/>
      <c r="H614" s="46"/>
    </row>
    <row r="615" spans="4:8" s="3" customFormat="1" x14ac:dyDescent="0.3">
      <c r="D615"/>
      <c r="G615" s="46"/>
      <c r="H615" s="46"/>
    </row>
    <row r="616" spans="4:8" s="3" customFormat="1" x14ac:dyDescent="0.3">
      <c r="D616"/>
      <c r="G616" s="46"/>
      <c r="H616" s="46"/>
    </row>
    <row r="617" spans="4:8" s="3" customFormat="1" x14ac:dyDescent="0.3">
      <c r="D617"/>
      <c r="G617" s="46"/>
      <c r="H617" s="46"/>
    </row>
    <row r="618" spans="4:8" s="3" customFormat="1" x14ac:dyDescent="0.3">
      <c r="D618"/>
      <c r="G618" s="46"/>
      <c r="H618" s="46"/>
    </row>
    <row r="619" spans="4:8" s="3" customFormat="1" x14ac:dyDescent="0.3">
      <c r="D619"/>
      <c r="G619" s="46"/>
      <c r="H619" s="46"/>
    </row>
    <row r="620" spans="4:8" s="3" customFormat="1" x14ac:dyDescent="0.3">
      <c r="D620"/>
      <c r="G620" s="46"/>
      <c r="H620" s="46"/>
    </row>
    <row r="621" spans="4:8" s="3" customFormat="1" x14ac:dyDescent="0.3">
      <c r="D621"/>
      <c r="G621" s="46"/>
      <c r="H621" s="46"/>
    </row>
    <row r="622" spans="4:8" s="3" customFormat="1" x14ac:dyDescent="0.3">
      <c r="D622"/>
      <c r="G622" s="46"/>
      <c r="H622" s="46"/>
    </row>
    <row r="623" spans="4:8" s="3" customFormat="1" x14ac:dyDescent="0.3">
      <c r="D623"/>
      <c r="G623" s="46"/>
      <c r="H623" s="46"/>
    </row>
    <row r="624" spans="4:8" s="3" customFormat="1" x14ac:dyDescent="0.3">
      <c r="D624"/>
      <c r="G624" s="46"/>
      <c r="H624" s="46"/>
    </row>
    <row r="625" spans="4:8" s="3" customFormat="1" x14ac:dyDescent="0.3">
      <c r="D625"/>
      <c r="G625" s="46"/>
      <c r="H625" s="46"/>
    </row>
    <row r="626" spans="4:8" s="3" customFormat="1" x14ac:dyDescent="0.3">
      <c r="D626"/>
      <c r="G626" s="46"/>
      <c r="H626" s="46"/>
    </row>
    <row r="627" spans="4:8" s="3" customFormat="1" x14ac:dyDescent="0.3">
      <c r="D627"/>
      <c r="G627" s="46"/>
      <c r="H627" s="46"/>
    </row>
    <row r="628" spans="4:8" s="3" customFormat="1" x14ac:dyDescent="0.3">
      <c r="D628"/>
      <c r="G628" s="46"/>
      <c r="H628" s="46"/>
    </row>
    <row r="629" spans="4:8" s="3" customFormat="1" x14ac:dyDescent="0.3">
      <c r="D629"/>
      <c r="G629" s="46"/>
      <c r="H629" s="46"/>
    </row>
    <row r="630" spans="4:8" s="3" customFormat="1" x14ac:dyDescent="0.3">
      <c r="D630"/>
      <c r="G630" s="46"/>
      <c r="H630" s="46"/>
    </row>
    <row r="631" spans="4:8" s="3" customFormat="1" x14ac:dyDescent="0.3">
      <c r="D631"/>
      <c r="G631" s="46"/>
      <c r="H631" s="46"/>
    </row>
    <row r="632" spans="4:8" s="3" customFormat="1" x14ac:dyDescent="0.3">
      <c r="D632"/>
      <c r="G632" s="46"/>
      <c r="H632" s="46"/>
    </row>
    <row r="633" spans="4:8" s="3" customFormat="1" x14ac:dyDescent="0.3">
      <c r="D633"/>
      <c r="G633" s="46"/>
      <c r="H633" s="46"/>
    </row>
    <row r="634" spans="4:8" s="3" customFormat="1" x14ac:dyDescent="0.3">
      <c r="D634"/>
      <c r="G634" s="46"/>
      <c r="H634" s="46"/>
    </row>
    <row r="635" spans="4:8" s="3" customFormat="1" x14ac:dyDescent="0.3">
      <c r="D635"/>
      <c r="G635" s="46"/>
      <c r="H635" s="46"/>
    </row>
    <row r="636" spans="4:8" s="3" customFormat="1" x14ac:dyDescent="0.3">
      <c r="D636"/>
      <c r="G636" s="46"/>
      <c r="H636" s="46"/>
    </row>
    <row r="637" spans="4:8" s="3" customFormat="1" x14ac:dyDescent="0.3">
      <c r="D637"/>
      <c r="G637" s="46"/>
      <c r="H637" s="46"/>
    </row>
    <row r="638" spans="4:8" s="3" customFormat="1" x14ac:dyDescent="0.3">
      <c r="D638"/>
      <c r="G638" s="46"/>
      <c r="H638" s="46"/>
    </row>
    <row r="639" spans="4:8" s="3" customFormat="1" x14ac:dyDescent="0.3">
      <c r="D639"/>
      <c r="G639" s="46"/>
      <c r="H639" s="46"/>
    </row>
    <row r="640" spans="4:8" s="3" customFormat="1" x14ac:dyDescent="0.3">
      <c r="D640"/>
      <c r="G640" s="46"/>
      <c r="H640" s="46"/>
    </row>
    <row r="641" spans="4:8" s="3" customFormat="1" x14ac:dyDescent="0.3">
      <c r="D641"/>
      <c r="G641" s="46"/>
      <c r="H641" s="46"/>
    </row>
    <row r="642" spans="4:8" s="3" customFormat="1" x14ac:dyDescent="0.3">
      <c r="D642"/>
      <c r="G642" s="46"/>
      <c r="H642" s="46"/>
    </row>
    <row r="643" spans="4:8" s="3" customFormat="1" x14ac:dyDescent="0.3">
      <c r="D643"/>
      <c r="G643" s="46"/>
      <c r="H643" s="46"/>
    </row>
    <row r="644" spans="4:8" s="3" customFormat="1" x14ac:dyDescent="0.3">
      <c r="D644"/>
      <c r="G644" s="46"/>
      <c r="H644" s="46"/>
    </row>
    <row r="645" spans="4:8" s="3" customFormat="1" x14ac:dyDescent="0.3">
      <c r="D645"/>
      <c r="G645" s="46"/>
      <c r="H645" s="46"/>
    </row>
    <row r="646" spans="4:8" s="3" customFormat="1" x14ac:dyDescent="0.3">
      <c r="D646"/>
      <c r="G646" s="46"/>
      <c r="H646" s="46"/>
    </row>
    <row r="647" spans="4:8" s="3" customFormat="1" x14ac:dyDescent="0.3">
      <c r="D647"/>
      <c r="G647" s="46"/>
      <c r="H647" s="46"/>
    </row>
    <row r="648" spans="4:8" s="3" customFormat="1" x14ac:dyDescent="0.3">
      <c r="D648"/>
      <c r="G648" s="46"/>
      <c r="H648" s="46"/>
    </row>
    <row r="649" spans="4:8" s="3" customFormat="1" x14ac:dyDescent="0.3">
      <c r="D649"/>
      <c r="G649" s="46"/>
      <c r="H649" s="46"/>
    </row>
    <row r="650" spans="4:8" s="3" customFormat="1" x14ac:dyDescent="0.3">
      <c r="D650"/>
      <c r="G650" s="46"/>
      <c r="H650" s="46"/>
    </row>
    <row r="651" spans="4:8" s="3" customFormat="1" x14ac:dyDescent="0.3">
      <c r="D651"/>
      <c r="G651" s="46"/>
      <c r="H651" s="46"/>
    </row>
    <row r="652" spans="4:8" s="3" customFormat="1" x14ac:dyDescent="0.3">
      <c r="D652"/>
      <c r="G652" s="46"/>
      <c r="H652" s="46"/>
    </row>
    <row r="653" spans="4:8" s="3" customFormat="1" x14ac:dyDescent="0.3">
      <c r="D653"/>
      <c r="G653" s="46"/>
      <c r="H653" s="46"/>
    </row>
    <row r="654" spans="4:8" s="3" customFormat="1" x14ac:dyDescent="0.3">
      <c r="D654"/>
      <c r="G654" s="46"/>
      <c r="H654" s="46"/>
    </row>
    <row r="655" spans="4:8" s="3" customFormat="1" x14ac:dyDescent="0.3">
      <c r="D655"/>
      <c r="G655" s="46"/>
      <c r="H655" s="46"/>
    </row>
    <row r="656" spans="4:8" s="3" customFormat="1" x14ac:dyDescent="0.3">
      <c r="D656"/>
      <c r="G656" s="46"/>
      <c r="H656" s="46"/>
    </row>
    <row r="657" spans="4:8" s="3" customFormat="1" x14ac:dyDescent="0.3">
      <c r="D657"/>
      <c r="G657" s="46"/>
      <c r="H657" s="46"/>
    </row>
    <row r="658" spans="4:8" s="3" customFormat="1" x14ac:dyDescent="0.3">
      <c r="D658"/>
      <c r="G658" s="46"/>
      <c r="H658" s="46"/>
    </row>
    <row r="659" spans="4:8" s="3" customFormat="1" x14ac:dyDescent="0.3">
      <c r="D659"/>
      <c r="G659" s="46"/>
      <c r="H659" s="46"/>
    </row>
    <row r="660" spans="4:8" s="3" customFormat="1" x14ac:dyDescent="0.3">
      <c r="D660"/>
      <c r="G660" s="46"/>
      <c r="H660" s="46"/>
    </row>
    <row r="661" spans="4:8" s="3" customFormat="1" x14ac:dyDescent="0.3">
      <c r="D661"/>
      <c r="G661" s="46"/>
      <c r="H661" s="46"/>
    </row>
    <row r="662" spans="4:8" s="3" customFormat="1" x14ac:dyDescent="0.3">
      <c r="D662"/>
      <c r="G662" s="46"/>
      <c r="H662" s="46"/>
    </row>
    <row r="663" spans="4:8" s="3" customFormat="1" x14ac:dyDescent="0.3">
      <c r="D663"/>
      <c r="G663" s="46"/>
      <c r="H663" s="46"/>
    </row>
    <row r="664" spans="4:8" s="3" customFormat="1" x14ac:dyDescent="0.3">
      <c r="D664"/>
      <c r="G664" s="46"/>
      <c r="H664" s="46"/>
    </row>
    <row r="665" spans="4:8" s="3" customFormat="1" x14ac:dyDescent="0.3">
      <c r="D665"/>
      <c r="G665" s="46"/>
      <c r="H665" s="46"/>
    </row>
    <row r="666" spans="4:8" s="3" customFormat="1" x14ac:dyDescent="0.3">
      <c r="D666"/>
      <c r="G666" s="46"/>
      <c r="H666" s="46"/>
    </row>
    <row r="667" spans="4:8" s="3" customFormat="1" x14ac:dyDescent="0.3">
      <c r="D667"/>
      <c r="G667" s="46"/>
      <c r="H667" s="46"/>
    </row>
    <row r="668" spans="4:8" s="3" customFormat="1" x14ac:dyDescent="0.3">
      <c r="D668"/>
      <c r="G668" s="46"/>
      <c r="H668" s="46"/>
    </row>
    <row r="669" spans="4:8" s="3" customFormat="1" x14ac:dyDescent="0.3">
      <c r="D669"/>
      <c r="G669" s="46"/>
      <c r="H669" s="46"/>
    </row>
    <row r="670" spans="4:8" s="3" customFormat="1" x14ac:dyDescent="0.3">
      <c r="D670"/>
      <c r="G670" s="46"/>
      <c r="H670" s="46"/>
    </row>
    <row r="671" spans="4:8" s="3" customFormat="1" x14ac:dyDescent="0.3">
      <c r="D671"/>
      <c r="G671" s="46"/>
      <c r="H671" s="46"/>
    </row>
    <row r="672" spans="4:8" s="3" customFormat="1" x14ac:dyDescent="0.3">
      <c r="D672"/>
      <c r="G672" s="46"/>
      <c r="H672" s="46"/>
    </row>
    <row r="673" spans="4:8" s="3" customFormat="1" x14ac:dyDescent="0.3">
      <c r="D673"/>
      <c r="G673" s="46"/>
      <c r="H673" s="46"/>
    </row>
    <row r="674" spans="4:8" s="3" customFormat="1" x14ac:dyDescent="0.3">
      <c r="D674"/>
      <c r="G674" s="46"/>
      <c r="H674" s="46"/>
    </row>
    <row r="675" spans="4:8" s="3" customFormat="1" x14ac:dyDescent="0.3">
      <c r="D675"/>
      <c r="G675" s="46"/>
      <c r="H675" s="46"/>
    </row>
    <row r="676" spans="4:8" s="3" customFormat="1" x14ac:dyDescent="0.3">
      <c r="D676"/>
      <c r="G676" s="46"/>
      <c r="H676" s="46"/>
    </row>
    <row r="677" spans="4:8" s="3" customFormat="1" x14ac:dyDescent="0.3">
      <c r="D677"/>
      <c r="G677" s="46"/>
      <c r="H677" s="46"/>
    </row>
    <row r="678" spans="4:8" s="3" customFormat="1" x14ac:dyDescent="0.3">
      <c r="D678"/>
      <c r="G678" s="46"/>
      <c r="H678" s="46"/>
    </row>
    <row r="679" spans="4:8" s="3" customFormat="1" x14ac:dyDescent="0.3">
      <c r="D679"/>
      <c r="G679" s="46"/>
      <c r="H679" s="46"/>
    </row>
    <row r="680" spans="4:8" s="3" customFormat="1" x14ac:dyDescent="0.3">
      <c r="D680"/>
      <c r="G680" s="46"/>
      <c r="H680" s="46"/>
    </row>
    <row r="681" spans="4:8" s="3" customFormat="1" x14ac:dyDescent="0.3">
      <c r="D681"/>
      <c r="G681" s="46"/>
      <c r="H681" s="46"/>
    </row>
    <row r="682" spans="4:8" s="3" customFormat="1" x14ac:dyDescent="0.3">
      <c r="D682"/>
      <c r="G682" s="46"/>
      <c r="H682" s="46"/>
    </row>
    <row r="683" spans="4:8" s="3" customFormat="1" x14ac:dyDescent="0.3">
      <c r="D683"/>
      <c r="G683" s="46"/>
      <c r="H683" s="46"/>
    </row>
    <row r="684" spans="4:8" s="3" customFormat="1" x14ac:dyDescent="0.3">
      <c r="D684"/>
      <c r="G684" s="46"/>
      <c r="H684" s="46"/>
    </row>
    <row r="685" spans="4:8" s="3" customFormat="1" x14ac:dyDescent="0.3">
      <c r="D685"/>
      <c r="G685" s="46"/>
      <c r="H685" s="46"/>
    </row>
    <row r="686" spans="4:8" s="3" customFormat="1" x14ac:dyDescent="0.3">
      <c r="D686"/>
      <c r="G686" s="46"/>
      <c r="H686" s="46"/>
    </row>
    <row r="687" spans="4:8" s="3" customFormat="1" x14ac:dyDescent="0.3">
      <c r="D687"/>
      <c r="G687" s="46"/>
      <c r="H687" s="46"/>
    </row>
    <row r="688" spans="4:8" s="3" customFormat="1" x14ac:dyDescent="0.3">
      <c r="D688"/>
      <c r="G688" s="46"/>
      <c r="H688" s="46"/>
    </row>
    <row r="689" spans="4:8" s="3" customFormat="1" x14ac:dyDescent="0.3">
      <c r="D689"/>
      <c r="G689" s="46"/>
      <c r="H689" s="46"/>
    </row>
    <row r="690" spans="4:8" s="3" customFormat="1" x14ac:dyDescent="0.3">
      <c r="D690"/>
      <c r="G690" s="46"/>
      <c r="H690" s="46"/>
    </row>
    <row r="691" spans="4:8" s="3" customFormat="1" x14ac:dyDescent="0.3">
      <c r="D691"/>
      <c r="G691" s="46"/>
      <c r="H691" s="46"/>
    </row>
    <row r="692" spans="4:8" s="3" customFormat="1" x14ac:dyDescent="0.3">
      <c r="D692"/>
      <c r="G692" s="46"/>
      <c r="H692" s="46"/>
    </row>
    <row r="693" spans="4:8" s="3" customFormat="1" x14ac:dyDescent="0.3">
      <c r="D693"/>
      <c r="G693" s="46"/>
      <c r="H693" s="46"/>
    </row>
    <row r="694" spans="4:8" s="3" customFormat="1" x14ac:dyDescent="0.3">
      <c r="D694"/>
      <c r="G694" s="46"/>
      <c r="H694" s="46"/>
    </row>
    <row r="695" spans="4:8" s="3" customFormat="1" x14ac:dyDescent="0.3">
      <c r="D695"/>
      <c r="G695" s="46"/>
      <c r="H695" s="46"/>
    </row>
    <row r="696" spans="4:8" s="3" customFormat="1" x14ac:dyDescent="0.3">
      <c r="D696"/>
      <c r="G696" s="46"/>
      <c r="H696" s="46"/>
    </row>
    <row r="697" spans="4:8" s="3" customFormat="1" x14ac:dyDescent="0.3">
      <c r="D697"/>
      <c r="G697" s="46"/>
      <c r="H697" s="46"/>
    </row>
    <row r="698" spans="4:8" s="3" customFormat="1" x14ac:dyDescent="0.3">
      <c r="D698"/>
      <c r="G698" s="46"/>
      <c r="H698" s="46"/>
    </row>
    <row r="699" spans="4:8" s="3" customFormat="1" x14ac:dyDescent="0.3">
      <c r="D699"/>
      <c r="G699" s="46"/>
      <c r="H699" s="46"/>
    </row>
    <row r="700" spans="4:8" s="3" customFormat="1" x14ac:dyDescent="0.3">
      <c r="D700"/>
      <c r="G700" s="46"/>
      <c r="H700" s="46"/>
    </row>
    <row r="701" spans="4:8" s="3" customFormat="1" x14ac:dyDescent="0.3">
      <c r="D701"/>
      <c r="G701" s="46"/>
      <c r="H701" s="46"/>
    </row>
    <row r="702" spans="4:8" s="3" customFormat="1" x14ac:dyDescent="0.3">
      <c r="D702"/>
      <c r="G702" s="46"/>
      <c r="H702" s="46"/>
    </row>
    <row r="703" spans="4:8" s="3" customFormat="1" x14ac:dyDescent="0.3">
      <c r="D703"/>
      <c r="G703" s="46"/>
      <c r="H703" s="46"/>
    </row>
    <row r="704" spans="4:8" s="3" customFormat="1" x14ac:dyDescent="0.3">
      <c r="D704"/>
      <c r="G704" s="46"/>
      <c r="H704" s="46"/>
    </row>
    <row r="705" spans="4:8" s="3" customFormat="1" x14ac:dyDescent="0.3">
      <c r="D705"/>
      <c r="G705" s="46"/>
      <c r="H705" s="46"/>
    </row>
    <row r="706" spans="4:8" s="3" customFormat="1" x14ac:dyDescent="0.3">
      <c r="D706"/>
      <c r="G706" s="46"/>
      <c r="H706" s="46"/>
    </row>
    <row r="707" spans="4:8" s="3" customFormat="1" x14ac:dyDescent="0.3">
      <c r="D707"/>
      <c r="G707" s="46"/>
      <c r="H707" s="46"/>
    </row>
    <row r="708" spans="4:8" s="3" customFormat="1" x14ac:dyDescent="0.3">
      <c r="D708"/>
      <c r="G708" s="46"/>
      <c r="H708" s="46"/>
    </row>
    <row r="709" spans="4:8" s="3" customFormat="1" x14ac:dyDescent="0.3">
      <c r="D709"/>
      <c r="G709" s="46"/>
      <c r="H709" s="46"/>
    </row>
    <row r="710" spans="4:8" s="3" customFormat="1" x14ac:dyDescent="0.3">
      <c r="D710"/>
      <c r="G710" s="46"/>
      <c r="H710" s="46"/>
    </row>
    <row r="711" spans="4:8" s="3" customFormat="1" x14ac:dyDescent="0.3">
      <c r="D711"/>
      <c r="G711" s="46"/>
      <c r="H711" s="46"/>
    </row>
    <row r="712" spans="4:8" s="3" customFormat="1" x14ac:dyDescent="0.3">
      <c r="D712"/>
      <c r="G712" s="46"/>
      <c r="H712" s="46"/>
    </row>
    <row r="713" spans="4:8" s="3" customFormat="1" x14ac:dyDescent="0.3">
      <c r="D713"/>
      <c r="G713" s="46"/>
      <c r="H713" s="46"/>
    </row>
    <row r="714" spans="4:8" s="3" customFormat="1" x14ac:dyDescent="0.3">
      <c r="D714"/>
      <c r="G714" s="46"/>
      <c r="H714" s="46"/>
    </row>
    <row r="715" spans="4:8" s="3" customFormat="1" x14ac:dyDescent="0.3">
      <c r="D715"/>
      <c r="G715" s="46"/>
      <c r="H715" s="46"/>
    </row>
    <row r="716" spans="4:8" s="3" customFormat="1" x14ac:dyDescent="0.3">
      <c r="D716"/>
      <c r="G716" s="46"/>
      <c r="H716" s="46"/>
    </row>
    <row r="717" spans="4:8" s="3" customFormat="1" x14ac:dyDescent="0.3">
      <c r="D717"/>
      <c r="G717" s="46"/>
      <c r="H717" s="46"/>
    </row>
    <row r="718" spans="4:8" s="3" customFormat="1" x14ac:dyDescent="0.3">
      <c r="D718"/>
      <c r="G718" s="46"/>
      <c r="H718" s="46"/>
    </row>
    <row r="719" spans="4:8" s="3" customFormat="1" x14ac:dyDescent="0.3">
      <c r="G719" s="46"/>
      <c r="H719" s="46"/>
    </row>
    <row r="720" spans="4:8" s="3" customFormat="1" x14ac:dyDescent="0.3">
      <c r="G720" s="46"/>
      <c r="H720" s="46"/>
    </row>
    <row r="721" spans="7:8" s="3" customFormat="1" x14ac:dyDescent="0.3">
      <c r="G721" s="46"/>
      <c r="H721" s="46"/>
    </row>
    <row r="722" spans="7:8" s="3" customFormat="1" x14ac:dyDescent="0.3">
      <c r="G722" s="46"/>
      <c r="H722" s="46"/>
    </row>
    <row r="723" spans="7:8" s="3" customFormat="1" x14ac:dyDescent="0.3">
      <c r="G723" s="46"/>
      <c r="H723" s="46"/>
    </row>
    <row r="724" spans="7:8" s="3" customFormat="1" x14ac:dyDescent="0.3">
      <c r="G724" s="46"/>
      <c r="H724" s="46"/>
    </row>
    <row r="725" spans="7:8" s="3" customFormat="1" x14ac:dyDescent="0.3">
      <c r="G725" s="46"/>
      <c r="H725" s="46"/>
    </row>
    <row r="726" spans="7:8" s="3" customFormat="1" x14ac:dyDescent="0.3">
      <c r="G726" s="46"/>
      <c r="H726" s="46"/>
    </row>
    <row r="727" spans="7:8" s="3" customFormat="1" x14ac:dyDescent="0.3">
      <c r="G727" s="46"/>
      <c r="H727" s="46"/>
    </row>
    <row r="728" spans="7:8" s="3" customFormat="1" x14ac:dyDescent="0.3">
      <c r="G728" s="46"/>
      <c r="H728" s="46"/>
    </row>
    <row r="729" spans="7:8" s="3" customFormat="1" x14ac:dyDescent="0.3">
      <c r="G729" s="46"/>
      <c r="H729" s="46"/>
    </row>
    <row r="730" spans="7:8" s="3" customFormat="1" x14ac:dyDescent="0.3">
      <c r="G730" s="46"/>
      <c r="H730" s="46"/>
    </row>
    <row r="731" spans="7:8" s="3" customFormat="1" x14ac:dyDescent="0.3">
      <c r="G731" s="46"/>
      <c r="H731" s="46"/>
    </row>
    <row r="732" spans="7:8" s="3" customFormat="1" x14ac:dyDescent="0.3">
      <c r="G732" s="46"/>
      <c r="H732" s="46"/>
    </row>
    <row r="733" spans="7:8" s="3" customFormat="1" x14ac:dyDescent="0.3">
      <c r="G733" s="46"/>
      <c r="H733" s="46"/>
    </row>
    <row r="734" spans="7:8" s="3" customFormat="1" x14ac:dyDescent="0.3">
      <c r="G734" s="46"/>
      <c r="H734" s="46"/>
    </row>
    <row r="735" spans="7:8" s="3" customFormat="1" x14ac:dyDescent="0.3">
      <c r="G735" s="46"/>
      <c r="H735" s="46"/>
    </row>
    <row r="736" spans="7:8" s="3" customFormat="1" x14ac:dyDescent="0.3">
      <c r="G736" s="46"/>
      <c r="H736" s="46"/>
    </row>
    <row r="737" spans="7:8" s="3" customFormat="1" x14ac:dyDescent="0.3">
      <c r="G737" s="46"/>
      <c r="H737" s="46"/>
    </row>
    <row r="738" spans="7:8" s="3" customFormat="1" x14ac:dyDescent="0.3">
      <c r="G738" s="46"/>
      <c r="H738" s="46"/>
    </row>
    <row r="739" spans="7:8" s="3" customFormat="1" x14ac:dyDescent="0.3">
      <c r="G739" s="46"/>
      <c r="H739" s="46"/>
    </row>
    <row r="740" spans="7:8" s="3" customFormat="1" x14ac:dyDescent="0.3">
      <c r="G740" s="46"/>
      <c r="H740" s="46"/>
    </row>
    <row r="741" spans="7:8" s="3" customFormat="1" x14ac:dyDescent="0.3">
      <c r="G741" s="46"/>
      <c r="H741" s="46"/>
    </row>
    <row r="742" spans="7:8" s="3" customFormat="1" x14ac:dyDescent="0.3">
      <c r="G742" s="46"/>
      <c r="H742" s="46"/>
    </row>
    <row r="743" spans="7:8" s="3" customFormat="1" x14ac:dyDescent="0.3">
      <c r="G743" s="46"/>
      <c r="H743" s="46"/>
    </row>
    <row r="744" spans="7:8" s="3" customFormat="1" x14ac:dyDescent="0.3">
      <c r="G744" s="46"/>
      <c r="H744" s="46"/>
    </row>
    <row r="745" spans="7:8" s="3" customFormat="1" x14ac:dyDescent="0.3">
      <c r="G745" s="46"/>
      <c r="H745" s="46"/>
    </row>
    <row r="746" spans="7:8" s="3" customFormat="1" x14ac:dyDescent="0.3">
      <c r="G746" s="46"/>
      <c r="H746" s="46"/>
    </row>
    <row r="747" spans="7:8" s="3" customFormat="1" x14ac:dyDescent="0.3">
      <c r="G747" s="46"/>
      <c r="H747" s="46"/>
    </row>
    <row r="748" spans="7:8" s="3" customFormat="1" x14ac:dyDescent="0.3">
      <c r="G748" s="46"/>
      <c r="H748" s="46"/>
    </row>
    <row r="749" spans="7:8" s="3" customFormat="1" x14ac:dyDescent="0.3">
      <c r="G749" s="46"/>
      <c r="H749" s="46"/>
    </row>
    <row r="750" spans="7:8" s="3" customFormat="1" x14ac:dyDescent="0.3">
      <c r="G750" s="46"/>
      <c r="H750" s="46"/>
    </row>
    <row r="751" spans="7:8" s="3" customFormat="1" x14ac:dyDescent="0.3">
      <c r="G751" s="46"/>
      <c r="H751" s="46"/>
    </row>
    <row r="752" spans="7:8" s="3" customFormat="1" x14ac:dyDescent="0.3">
      <c r="G752" s="46"/>
      <c r="H752" s="46"/>
    </row>
    <row r="753" spans="7:8" s="3" customFormat="1" x14ac:dyDescent="0.3">
      <c r="G753" s="46"/>
      <c r="H753" s="46"/>
    </row>
    <row r="754" spans="7:8" s="3" customFormat="1" x14ac:dyDescent="0.3">
      <c r="G754" s="46"/>
      <c r="H754" s="46"/>
    </row>
    <row r="755" spans="7:8" s="3" customFormat="1" x14ac:dyDescent="0.3">
      <c r="G755" s="46"/>
      <c r="H755" s="46"/>
    </row>
    <row r="756" spans="7:8" s="3" customFormat="1" x14ac:dyDescent="0.3">
      <c r="G756" s="46"/>
      <c r="H756" s="46"/>
    </row>
    <row r="757" spans="7:8" s="3" customFormat="1" x14ac:dyDescent="0.3">
      <c r="G757" s="46"/>
      <c r="H757" s="46"/>
    </row>
    <row r="758" spans="7:8" s="3" customFormat="1" x14ac:dyDescent="0.3">
      <c r="G758" s="46"/>
      <c r="H758" s="46"/>
    </row>
    <row r="759" spans="7:8" s="3" customFormat="1" x14ac:dyDescent="0.3">
      <c r="G759" s="46"/>
      <c r="H759" s="46"/>
    </row>
    <row r="760" spans="7:8" s="3" customFormat="1" x14ac:dyDescent="0.3">
      <c r="G760" s="46"/>
      <c r="H760" s="46"/>
    </row>
    <row r="761" spans="7:8" s="3" customFormat="1" x14ac:dyDescent="0.3">
      <c r="G761" s="46"/>
      <c r="H761" s="46"/>
    </row>
    <row r="762" spans="7:8" s="3" customFormat="1" x14ac:dyDescent="0.3">
      <c r="G762" s="46"/>
      <c r="H762" s="46"/>
    </row>
    <row r="763" spans="7:8" s="3" customFormat="1" x14ac:dyDescent="0.3">
      <c r="G763" s="46"/>
      <c r="H763" s="46"/>
    </row>
    <row r="764" spans="7:8" s="3" customFormat="1" x14ac:dyDescent="0.3">
      <c r="G764" s="46"/>
      <c r="H764" s="46"/>
    </row>
    <row r="765" spans="7:8" s="3" customFormat="1" x14ac:dyDescent="0.3">
      <c r="G765" s="46"/>
      <c r="H765" s="46"/>
    </row>
    <row r="766" spans="7:8" s="3" customFormat="1" x14ac:dyDescent="0.3">
      <c r="G766" s="46"/>
      <c r="H766" s="46"/>
    </row>
    <row r="767" spans="7:8" s="3" customFormat="1" x14ac:dyDescent="0.3">
      <c r="G767" s="46"/>
      <c r="H767" s="46"/>
    </row>
    <row r="768" spans="7:8" s="3" customFormat="1" x14ac:dyDescent="0.3">
      <c r="G768" s="46"/>
      <c r="H768" s="46"/>
    </row>
    <row r="769" spans="7:8" s="3" customFormat="1" x14ac:dyDescent="0.3">
      <c r="G769" s="46"/>
      <c r="H769" s="46"/>
    </row>
    <row r="770" spans="7:8" s="3" customFormat="1" x14ac:dyDescent="0.3">
      <c r="G770" s="46"/>
      <c r="H770" s="46"/>
    </row>
    <row r="771" spans="7:8" s="3" customFormat="1" x14ac:dyDescent="0.3">
      <c r="G771" s="46"/>
      <c r="H771" s="46"/>
    </row>
    <row r="772" spans="7:8" s="3" customFormat="1" x14ac:dyDescent="0.3">
      <c r="G772" s="46"/>
      <c r="H772" s="46"/>
    </row>
    <row r="773" spans="7:8" s="3" customFormat="1" x14ac:dyDescent="0.3">
      <c r="G773" s="46"/>
      <c r="H773" s="46"/>
    </row>
    <row r="774" spans="7:8" s="3" customFormat="1" x14ac:dyDescent="0.3">
      <c r="G774" s="46"/>
      <c r="H774" s="46"/>
    </row>
    <row r="775" spans="7:8" s="3" customFormat="1" x14ac:dyDescent="0.3">
      <c r="G775" s="46"/>
      <c r="H775" s="46"/>
    </row>
    <row r="776" spans="7:8" s="3" customFormat="1" x14ac:dyDescent="0.3">
      <c r="G776" s="46"/>
      <c r="H776" s="46"/>
    </row>
    <row r="777" spans="7:8" s="3" customFormat="1" x14ac:dyDescent="0.3">
      <c r="G777" s="46"/>
      <c r="H777" s="46"/>
    </row>
    <row r="778" spans="7:8" s="3" customFormat="1" x14ac:dyDescent="0.3">
      <c r="G778" s="46"/>
      <c r="H778" s="46"/>
    </row>
    <row r="779" spans="7:8" s="3" customFormat="1" x14ac:dyDescent="0.3">
      <c r="G779" s="46"/>
      <c r="H779" s="46"/>
    </row>
    <row r="780" spans="7:8" s="3" customFormat="1" x14ac:dyDescent="0.3">
      <c r="G780" s="46"/>
      <c r="H780" s="46"/>
    </row>
    <row r="781" spans="7:8" s="3" customFormat="1" x14ac:dyDescent="0.3">
      <c r="G781" s="46"/>
      <c r="H781" s="46"/>
    </row>
    <row r="782" spans="7:8" s="3" customFormat="1" x14ac:dyDescent="0.3">
      <c r="G782" s="46"/>
      <c r="H782" s="46"/>
    </row>
    <row r="783" spans="7:8" s="3" customFormat="1" x14ac:dyDescent="0.3">
      <c r="G783" s="46"/>
      <c r="H783" s="46"/>
    </row>
    <row r="784" spans="7:8" s="3" customFormat="1" x14ac:dyDescent="0.3">
      <c r="G784" s="46"/>
      <c r="H784" s="46"/>
    </row>
    <row r="785" spans="7:8" s="3" customFormat="1" x14ac:dyDescent="0.3">
      <c r="G785" s="46"/>
      <c r="H785" s="46"/>
    </row>
    <row r="786" spans="7:8" s="3" customFormat="1" x14ac:dyDescent="0.3">
      <c r="G786" s="46"/>
      <c r="H786" s="46"/>
    </row>
    <row r="787" spans="7:8" s="3" customFormat="1" x14ac:dyDescent="0.3">
      <c r="G787" s="46"/>
      <c r="H787" s="46"/>
    </row>
    <row r="788" spans="7:8" s="3" customFormat="1" x14ac:dyDescent="0.3">
      <c r="G788" s="46"/>
      <c r="H788" s="46"/>
    </row>
    <row r="789" spans="7:8" x14ac:dyDescent="0.3">
      <c r="G789" s="17"/>
      <c r="H789" s="17"/>
    </row>
    <row r="790" spans="7:8" x14ac:dyDescent="0.3">
      <c r="G790" s="17"/>
      <c r="H790" s="17"/>
    </row>
    <row r="791" spans="7:8" x14ac:dyDescent="0.3">
      <c r="G791" s="17"/>
      <c r="H791" s="17"/>
    </row>
    <row r="792" spans="7:8" x14ac:dyDescent="0.3">
      <c r="G792" s="17"/>
      <c r="H792" s="17"/>
    </row>
    <row r="793" spans="7:8" x14ac:dyDescent="0.3">
      <c r="G793" s="17"/>
      <c r="H793" s="17"/>
    </row>
    <row r="794" spans="7:8" x14ac:dyDescent="0.3">
      <c r="G794" s="17"/>
      <c r="H794" s="17"/>
    </row>
    <row r="795" spans="7:8" x14ac:dyDescent="0.3">
      <c r="G795" s="17"/>
      <c r="H795" s="17"/>
    </row>
    <row r="796" spans="7:8" x14ac:dyDescent="0.3">
      <c r="G796" s="17"/>
      <c r="H796" s="17"/>
    </row>
    <row r="797" spans="7:8" x14ac:dyDescent="0.3">
      <c r="G797" s="17"/>
      <c r="H797" s="17"/>
    </row>
    <row r="798" spans="7:8" x14ac:dyDescent="0.3">
      <c r="G798" s="17"/>
      <c r="H798" s="17"/>
    </row>
    <row r="799" spans="7:8" x14ac:dyDescent="0.3">
      <c r="G799" s="17"/>
      <c r="H799" s="17"/>
    </row>
    <row r="800" spans="7:8" x14ac:dyDescent="0.3">
      <c r="G800" s="17"/>
      <c r="H800" s="17"/>
    </row>
    <row r="801" spans="7:8" x14ac:dyDescent="0.3">
      <c r="G801" s="17"/>
      <c r="H801" s="17"/>
    </row>
    <row r="802" spans="7:8" x14ac:dyDescent="0.3">
      <c r="G802" s="17"/>
      <c r="H802" s="17"/>
    </row>
    <row r="803" spans="7:8" x14ac:dyDescent="0.3">
      <c r="G803" s="17"/>
      <c r="H803" s="17"/>
    </row>
    <row r="804" spans="7:8" x14ac:dyDescent="0.3">
      <c r="G804" s="17"/>
      <c r="H804" s="17"/>
    </row>
    <row r="805" spans="7:8" x14ac:dyDescent="0.3">
      <c r="G805" s="17"/>
      <c r="H805" s="17"/>
    </row>
    <row r="806" spans="7:8" x14ac:dyDescent="0.3">
      <c r="G806" s="17"/>
      <c r="H806" s="17"/>
    </row>
    <row r="807" spans="7:8" x14ac:dyDescent="0.3">
      <c r="G807" s="17"/>
      <c r="H807" s="17"/>
    </row>
    <row r="808" spans="7:8" x14ac:dyDescent="0.3">
      <c r="G808" s="17"/>
      <c r="H808" s="17"/>
    </row>
    <row r="809" spans="7:8" x14ac:dyDescent="0.3">
      <c r="G809" s="17"/>
      <c r="H809" s="17"/>
    </row>
    <row r="810" spans="7:8" x14ac:dyDescent="0.3">
      <c r="G810" s="17"/>
      <c r="H810" s="17"/>
    </row>
    <row r="811" spans="7:8" x14ac:dyDescent="0.3">
      <c r="G811" s="17"/>
      <c r="H811" s="17"/>
    </row>
    <row r="812" spans="7:8" x14ac:dyDescent="0.3">
      <c r="G812" s="17"/>
      <c r="H812" s="17"/>
    </row>
    <row r="813" spans="7:8" x14ac:dyDescent="0.3">
      <c r="G813" s="17"/>
      <c r="H813" s="17"/>
    </row>
    <row r="814" spans="7:8" x14ac:dyDescent="0.3">
      <c r="G814" s="17"/>
      <c r="H814" s="17"/>
    </row>
    <row r="815" spans="7:8" x14ac:dyDescent="0.3">
      <c r="G815" s="17"/>
      <c r="H815" s="17"/>
    </row>
    <row r="816" spans="7:8" x14ac:dyDescent="0.3">
      <c r="G816" s="17"/>
      <c r="H816" s="17"/>
    </row>
    <row r="817" spans="7:8" x14ac:dyDescent="0.3">
      <c r="G817" s="17"/>
      <c r="H817" s="17"/>
    </row>
    <row r="818" spans="7:8" x14ac:dyDescent="0.3">
      <c r="G818" s="17"/>
      <c r="H818" s="17"/>
    </row>
    <row r="819" spans="7:8" x14ac:dyDescent="0.3">
      <c r="G819" s="17"/>
      <c r="H819" s="17"/>
    </row>
    <row r="820" spans="7:8" x14ac:dyDescent="0.3">
      <c r="G820" s="17"/>
      <c r="H820" s="17"/>
    </row>
    <row r="821" spans="7:8" x14ac:dyDescent="0.3">
      <c r="G821" s="17"/>
      <c r="H821" s="17"/>
    </row>
    <row r="822" spans="7:8" x14ac:dyDescent="0.3">
      <c r="G822" s="17"/>
      <c r="H822" s="17"/>
    </row>
    <row r="823" spans="7:8" x14ac:dyDescent="0.3">
      <c r="G823" s="17"/>
      <c r="H823" s="17"/>
    </row>
    <row r="824" spans="7:8" x14ac:dyDescent="0.3">
      <c r="G824" s="17"/>
      <c r="H824" s="17"/>
    </row>
    <row r="825" spans="7:8" x14ac:dyDescent="0.3">
      <c r="G825" s="17"/>
      <c r="H825" s="17"/>
    </row>
    <row r="826" spans="7:8" x14ac:dyDescent="0.3">
      <c r="G826" s="17"/>
      <c r="H826" s="17"/>
    </row>
    <row r="827" spans="7:8" x14ac:dyDescent="0.3">
      <c r="G827" s="17"/>
      <c r="H827" s="17"/>
    </row>
    <row r="828" spans="7:8" x14ac:dyDescent="0.3">
      <c r="G828" s="17"/>
      <c r="H828" s="17"/>
    </row>
    <row r="829" spans="7:8" x14ac:dyDescent="0.3">
      <c r="G829" s="17"/>
      <c r="H829" s="17"/>
    </row>
    <row r="830" spans="7:8" x14ac:dyDescent="0.3">
      <c r="G830" s="17"/>
      <c r="H830" s="17"/>
    </row>
    <row r="831" spans="7:8" x14ac:dyDescent="0.3">
      <c r="G831" s="17"/>
      <c r="H831" s="17"/>
    </row>
    <row r="832" spans="7:8" x14ac:dyDescent="0.3">
      <c r="G832" s="17"/>
      <c r="H832" s="17"/>
    </row>
    <row r="833" spans="7:8" x14ac:dyDescent="0.3">
      <c r="G833" s="17"/>
      <c r="H833" s="17"/>
    </row>
    <row r="834" spans="7:8" x14ac:dyDescent="0.3">
      <c r="G834" s="17"/>
      <c r="H834" s="17"/>
    </row>
    <row r="835" spans="7:8" x14ac:dyDescent="0.3">
      <c r="G835" s="17"/>
      <c r="H835" s="17"/>
    </row>
    <row r="836" spans="7:8" x14ac:dyDescent="0.3">
      <c r="G836" s="17"/>
      <c r="H836" s="17"/>
    </row>
    <row r="837" spans="7:8" x14ac:dyDescent="0.3">
      <c r="G837" s="17"/>
      <c r="H837" s="17"/>
    </row>
    <row r="838" spans="7:8" x14ac:dyDescent="0.3">
      <c r="G838" s="17"/>
      <c r="H838" s="17"/>
    </row>
    <row r="839" spans="7:8" x14ac:dyDescent="0.3">
      <c r="G839" s="17"/>
      <c r="H839" s="17"/>
    </row>
    <row r="840" spans="7:8" x14ac:dyDescent="0.3">
      <c r="G840" s="17"/>
      <c r="H840" s="17"/>
    </row>
    <row r="841" spans="7:8" x14ac:dyDescent="0.3">
      <c r="G841" s="17"/>
      <c r="H841" s="17"/>
    </row>
    <row r="842" spans="7:8" x14ac:dyDescent="0.3">
      <c r="G842" s="17"/>
      <c r="H842" s="17"/>
    </row>
    <row r="843" spans="7:8" x14ac:dyDescent="0.3">
      <c r="G843" s="17"/>
      <c r="H843" s="17"/>
    </row>
    <row r="844" spans="7:8" x14ac:dyDescent="0.3">
      <c r="G844" s="17"/>
      <c r="H844" s="17"/>
    </row>
    <row r="845" spans="7:8" x14ac:dyDescent="0.3">
      <c r="G845" s="17"/>
      <c r="H845" s="17"/>
    </row>
    <row r="846" spans="7:8" x14ac:dyDescent="0.3">
      <c r="G846" s="17"/>
      <c r="H846" s="17"/>
    </row>
    <row r="847" spans="7:8" x14ac:dyDescent="0.3">
      <c r="G847" s="17"/>
      <c r="H847" s="17"/>
    </row>
    <row r="848" spans="7:8" x14ac:dyDescent="0.3">
      <c r="G848" s="17"/>
      <c r="H848" s="17"/>
    </row>
    <row r="849" spans="7:8" x14ac:dyDescent="0.3">
      <c r="G849" s="17"/>
      <c r="H849" s="17"/>
    </row>
    <row r="850" spans="7:8" x14ac:dyDescent="0.3">
      <c r="G850" s="17"/>
      <c r="H850" s="17"/>
    </row>
    <row r="851" spans="7:8" x14ac:dyDescent="0.3">
      <c r="G851" s="17"/>
      <c r="H851" s="17"/>
    </row>
    <row r="852" spans="7:8" x14ac:dyDescent="0.3">
      <c r="G852" s="17"/>
      <c r="H852" s="17"/>
    </row>
    <row r="853" spans="7:8" x14ac:dyDescent="0.3">
      <c r="G853" s="17"/>
      <c r="H853" s="17"/>
    </row>
    <row r="854" spans="7:8" x14ac:dyDescent="0.3">
      <c r="G854" s="17"/>
      <c r="H854" s="17"/>
    </row>
    <row r="855" spans="7:8" x14ac:dyDescent="0.3">
      <c r="G855" s="17"/>
      <c r="H855" s="17"/>
    </row>
    <row r="856" spans="7:8" x14ac:dyDescent="0.3">
      <c r="G856" s="17"/>
      <c r="H856" s="17"/>
    </row>
    <row r="857" spans="7:8" x14ac:dyDescent="0.3">
      <c r="G857" s="17"/>
      <c r="H857" s="17"/>
    </row>
    <row r="858" spans="7:8" x14ac:dyDescent="0.3">
      <c r="G858" s="17"/>
      <c r="H858" s="17"/>
    </row>
    <row r="859" spans="7:8" x14ac:dyDescent="0.3">
      <c r="G859" s="17"/>
      <c r="H859" s="17"/>
    </row>
    <row r="860" spans="7:8" x14ac:dyDescent="0.3">
      <c r="G860" s="17"/>
      <c r="H860" s="17"/>
    </row>
    <row r="861" spans="7:8" x14ac:dyDescent="0.3">
      <c r="G861" s="17"/>
      <c r="H861" s="17"/>
    </row>
    <row r="862" spans="7:8" x14ac:dyDescent="0.3">
      <c r="G862" s="17"/>
      <c r="H862" s="17"/>
    </row>
    <row r="863" spans="7:8" x14ac:dyDescent="0.3">
      <c r="G863" s="17"/>
      <c r="H863" s="17"/>
    </row>
    <row r="864" spans="7:8" x14ac:dyDescent="0.3">
      <c r="G864" s="17"/>
      <c r="H864" s="17"/>
    </row>
    <row r="865" spans="7:8" x14ac:dyDescent="0.3">
      <c r="G865" s="17"/>
      <c r="H865" s="17"/>
    </row>
    <row r="866" spans="7:8" x14ac:dyDescent="0.3">
      <c r="G866" s="17"/>
      <c r="H866" s="17"/>
    </row>
    <row r="867" spans="7:8" x14ac:dyDescent="0.3">
      <c r="G867" s="17"/>
      <c r="H867" s="17"/>
    </row>
    <row r="868" spans="7:8" x14ac:dyDescent="0.3">
      <c r="G868" s="17"/>
      <c r="H868" s="17"/>
    </row>
    <row r="869" spans="7:8" x14ac:dyDescent="0.3">
      <c r="G869" s="17"/>
      <c r="H869" s="17"/>
    </row>
    <row r="870" spans="7:8" x14ac:dyDescent="0.3">
      <c r="G870" s="17"/>
      <c r="H870" s="17"/>
    </row>
    <row r="871" spans="7:8" x14ac:dyDescent="0.3">
      <c r="G871" s="17"/>
      <c r="H871" s="17"/>
    </row>
    <row r="872" spans="7:8" x14ac:dyDescent="0.3">
      <c r="G872" s="17"/>
      <c r="H872" s="17"/>
    </row>
    <row r="873" spans="7:8" x14ac:dyDescent="0.3">
      <c r="G873" s="17"/>
      <c r="H873" s="17"/>
    </row>
    <row r="874" spans="7:8" x14ac:dyDescent="0.3">
      <c r="G874" s="17"/>
      <c r="H874" s="17"/>
    </row>
    <row r="875" spans="7:8" x14ac:dyDescent="0.3">
      <c r="G875" s="17"/>
      <c r="H875" s="17"/>
    </row>
    <row r="876" spans="7:8" x14ac:dyDescent="0.3">
      <c r="G876" s="17"/>
      <c r="H876" s="17"/>
    </row>
    <row r="877" spans="7:8" x14ac:dyDescent="0.3">
      <c r="G877" s="17"/>
      <c r="H877" s="17"/>
    </row>
    <row r="878" spans="7:8" x14ac:dyDescent="0.3">
      <c r="G878" s="17"/>
      <c r="H878" s="17"/>
    </row>
    <row r="879" spans="7:8" x14ac:dyDescent="0.3">
      <c r="G879" s="17"/>
      <c r="H879" s="17"/>
    </row>
    <row r="880" spans="7:8" x14ac:dyDescent="0.3">
      <c r="G880" s="17"/>
      <c r="H880" s="17"/>
    </row>
    <row r="881" spans="7:8" x14ac:dyDescent="0.3">
      <c r="G881" s="17"/>
      <c r="H881" s="17"/>
    </row>
    <row r="882" spans="7:8" x14ac:dyDescent="0.3">
      <c r="G882" s="17"/>
      <c r="H882" s="17"/>
    </row>
    <row r="883" spans="7:8" x14ac:dyDescent="0.3">
      <c r="G883" s="17"/>
      <c r="H883" s="17"/>
    </row>
    <row r="884" spans="7:8" x14ac:dyDescent="0.3">
      <c r="G884" s="17"/>
      <c r="H884" s="17"/>
    </row>
    <row r="885" spans="7:8" x14ac:dyDescent="0.3">
      <c r="G885" s="17"/>
      <c r="H885" s="17"/>
    </row>
    <row r="886" spans="7:8" x14ac:dyDescent="0.3">
      <c r="G886" s="17"/>
      <c r="H886" s="17"/>
    </row>
    <row r="887" spans="7:8" x14ac:dyDescent="0.3">
      <c r="G887" s="17"/>
      <c r="H887" s="17"/>
    </row>
    <row r="888" spans="7:8" x14ac:dyDescent="0.3">
      <c r="G888" s="17"/>
      <c r="H888" s="17"/>
    </row>
    <row r="889" spans="7:8" x14ac:dyDescent="0.3">
      <c r="G889" s="17"/>
      <c r="H889" s="17"/>
    </row>
    <row r="890" spans="7:8" x14ac:dyDescent="0.3">
      <c r="G890" s="17"/>
      <c r="H890" s="17"/>
    </row>
    <row r="891" spans="7:8" x14ac:dyDescent="0.3">
      <c r="G891" s="17"/>
      <c r="H891" s="17"/>
    </row>
    <row r="892" spans="7:8" x14ac:dyDescent="0.3">
      <c r="G892" s="17"/>
      <c r="H892" s="17"/>
    </row>
    <row r="893" spans="7:8" x14ac:dyDescent="0.3">
      <c r="G893" s="17"/>
      <c r="H893" s="17"/>
    </row>
    <row r="894" spans="7:8" x14ac:dyDescent="0.3">
      <c r="G894" s="17"/>
      <c r="H894" s="17"/>
    </row>
    <row r="895" spans="7:8" x14ac:dyDescent="0.3">
      <c r="G895" s="17"/>
      <c r="H895" s="17"/>
    </row>
    <row r="896" spans="7:8" x14ac:dyDescent="0.3">
      <c r="G896" s="17"/>
      <c r="H896" s="17"/>
    </row>
    <row r="897" spans="7:8" x14ac:dyDescent="0.3">
      <c r="G897" s="17"/>
      <c r="H897" s="17"/>
    </row>
    <row r="898" spans="7:8" x14ac:dyDescent="0.3">
      <c r="G898" s="17"/>
      <c r="H898" s="17"/>
    </row>
    <row r="899" spans="7:8" x14ac:dyDescent="0.3">
      <c r="G899" s="17"/>
      <c r="H899" s="17"/>
    </row>
    <row r="900" spans="7:8" x14ac:dyDescent="0.3">
      <c r="G900" s="17"/>
      <c r="H900" s="17"/>
    </row>
    <row r="901" spans="7:8" x14ac:dyDescent="0.3">
      <c r="G901" s="17"/>
      <c r="H901" s="17"/>
    </row>
    <row r="902" spans="7:8" x14ac:dyDescent="0.3">
      <c r="G902" s="17"/>
      <c r="H902" s="17"/>
    </row>
    <row r="903" spans="7:8" x14ac:dyDescent="0.3">
      <c r="G903" s="17"/>
      <c r="H903" s="17"/>
    </row>
    <row r="904" spans="7:8" x14ac:dyDescent="0.3">
      <c r="G904" s="17"/>
      <c r="H904" s="17"/>
    </row>
    <row r="905" spans="7:8" x14ac:dyDescent="0.3">
      <c r="G905" s="17"/>
      <c r="H905" s="17"/>
    </row>
    <row r="906" spans="7:8" x14ac:dyDescent="0.3">
      <c r="G906" s="17"/>
      <c r="H906" s="17"/>
    </row>
    <row r="907" spans="7:8" x14ac:dyDescent="0.3">
      <c r="G907" s="17"/>
      <c r="H907" s="17"/>
    </row>
    <row r="908" spans="7:8" x14ac:dyDescent="0.3">
      <c r="G908" s="17"/>
      <c r="H908" s="17"/>
    </row>
    <row r="909" spans="7:8" x14ac:dyDescent="0.3">
      <c r="G909" s="17"/>
      <c r="H909" s="17"/>
    </row>
    <row r="910" spans="7:8" x14ac:dyDescent="0.3">
      <c r="G910" s="17"/>
      <c r="H910" s="17"/>
    </row>
    <row r="911" spans="7:8" x14ac:dyDescent="0.3">
      <c r="G911" s="17"/>
      <c r="H911" s="17"/>
    </row>
    <row r="912" spans="7:8" x14ac:dyDescent="0.3">
      <c r="G912" s="17"/>
      <c r="H912" s="17"/>
    </row>
    <row r="913" spans="7:8" x14ac:dyDescent="0.3">
      <c r="G913" s="17"/>
      <c r="H913" s="17"/>
    </row>
    <row r="914" spans="7:8" x14ac:dyDescent="0.3">
      <c r="G914" s="17"/>
      <c r="H914" s="17"/>
    </row>
    <row r="915" spans="7:8" x14ac:dyDescent="0.3">
      <c r="G915" s="17"/>
      <c r="H915" s="17"/>
    </row>
    <row r="916" spans="7:8" x14ac:dyDescent="0.3">
      <c r="G916" s="17"/>
      <c r="H916" s="17"/>
    </row>
    <row r="917" spans="7:8" x14ac:dyDescent="0.3">
      <c r="G917" s="17"/>
      <c r="H917" s="17"/>
    </row>
    <row r="918" spans="7:8" x14ac:dyDescent="0.3">
      <c r="G918" s="17"/>
      <c r="H918" s="17"/>
    </row>
    <row r="919" spans="7:8" x14ac:dyDescent="0.3">
      <c r="G919" s="17"/>
      <c r="H919" s="17"/>
    </row>
    <row r="920" spans="7:8" x14ac:dyDescent="0.3">
      <c r="G920" s="17"/>
      <c r="H920" s="17"/>
    </row>
    <row r="921" spans="7:8" x14ac:dyDescent="0.3">
      <c r="G921" s="17"/>
      <c r="H921" s="17"/>
    </row>
    <row r="922" spans="7:8" x14ac:dyDescent="0.3">
      <c r="G922" s="17"/>
      <c r="H922" s="17"/>
    </row>
    <row r="923" spans="7:8" x14ac:dyDescent="0.3">
      <c r="G923" s="17"/>
      <c r="H923" s="17"/>
    </row>
    <row r="924" spans="7:8" x14ac:dyDescent="0.3">
      <c r="G924" s="17"/>
      <c r="H924" s="17"/>
    </row>
    <row r="925" spans="7:8" x14ac:dyDescent="0.3">
      <c r="G925" s="17"/>
      <c r="H925" s="17"/>
    </row>
    <row r="926" spans="7:8" x14ac:dyDescent="0.3">
      <c r="G926" s="17"/>
      <c r="H926" s="17"/>
    </row>
    <row r="927" spans="7:8" x14ac:dyDescent="0.3">
      <c r="G927" s="17"/>
      <c r="H927" s="17"/>
    </row>
    <row r="928" spans="7:8" x14ac:dyDescent="0.3">
      <c r="G928" s="17"/>
      <c r="H928" s="17"/>
    </row>
    <row r="929" spans="7:8" x14ac:dyDescent="0.3">
      <c r="G929" s="17"/>
      <c r="H929" s="17"/>
    </row>
    <row r="930" spans="7:8" x14ac:dyDescent="0.3">
      <c r="G930" s="17"/>
      <c r="H930" s="17"/>
    </row>
    <row r="931" spans="7:8" x14ac:dyDescent="0.3">
      <c r="G931" s="17"/>
      <c r="H931" s="17"/>
    </row>
    <row r="932" spans="7:8" x14ac:dyDescent="0.3">
      <c r="G932" s="17"/>
      <c r="H932" s="17"/>
    </row>
    <row r="933" spans="7:8" x14ac:dyDescent="0.3">
      <c r="G933" s="17"/>
      <c r="H933" s="17"/>
    </row>
    <row r="934" spans="7:8" x14ac:dyDescent="0.3">
      <c r="G934" s="17"/>
      <c r="H934" s="17"/>
    </row>
    <row r="935" spans="7:8" x14ac:dyDescent="0.3">
      <c r="G935" s="17"/>
      <c r="H935" s="17"/>
    </row>
    <row r="936" spans="7:8" x14ac:dyDescent="0.3">
      <c r="G936" s="17"/>
      <c r="H936" s="17"/>
    </row>
    <row r="937" spans="7:8" x14ac:dyDescent="0.3">
      <c r="G937" s="17"/>
      <c r="H937" s="17"/>
    </row>
    <row r="938" spans="7:8" x14ac:dyDescent="0.3">
      <c r="G938" s="17"/>
      <c r="H938" s="17"/>
    </row>
    <row r="939" spans="7:8" x14ac:dyDescent="0.3">
      <c r="G939" s="17"/>
      <c r="H939" s="17"/>
    </row>
    <row r="940" spans="7:8" x14ac:dyDescent="0.3">
      <c r="G940" s="17"/>
      <c r="H940" s="17"/>
    </row>
    <row r="941" spans="7:8" x14ac:dyDescent="0.3">
      <c r="G941" s="17"/>
      <c r="H941" s="17"/>
    </row>
    <row r="942" spans="7:8" x14ac:dyDescent="0.3">
      <c r="G942" s="17"/>
      <c r="H942" s="17"/>
    </row>
    <row r="943" spans="7:8" x14ac:dyDescent="0.3">
      <c r="G943" s="17"/>
      <c r="H943" s="17"/>
    </row>
    <row r="944" spans="7:8" x14ac:dyDescent="0.3">
      <c r="G944" s="17"/>
      <c r="H944" s="17"/>
    </row>
    <row r="945" spans="7:8" x14ac:dyDescent="0.3">
      <c r="G945" s="17"/>
      <c r="H945" s="17"/>
    </row>
    <row r="946" spans="7:8" x14ac:dyDescent="0.3">
      <c r="G946" s="17"/>
      <c r="H946" s="17"/>
    </row>
    <row r="947" spans="7:8" x14ac:dyDescent="0.3">
      <c r="G947" s="17"/>
      <c r="H947" s="17"/>
    </row>
    <row r="948" spans="7:8" x14ac:dyDescent="0.3">
      <c r="G948" s="17"/>
      <c r="H948" s="17"/>
    </row>
    <row r="949" spans="7:8" x14ac:dyDescent="0.3">
      <c r="G949" s="17"/>
      <c r="H949" s="17"/>
    </row>
    <row r="950" spans="7:8" x14ac:dyDescent="0.3">
      <c r="G950" s="17"/>
      <c r="H950" s="17"/>
    </row>
    <row r="951" spans="7:8" x14ac:dyDescent="0.3">
      <c r="G951" s="17"/>
      <c r="H951" s="17"/>
    </row>
    <row r="952" spans="7:8" x14ac:dyDescent="0.3">
      <c r="G952" s="17"/>
      <c r="H952" s="17"/>
    </row>
    <row r="953" spans="7:8" x14ac:dyDescent="0.3">
      <c r="G953" s="17"/>
      <c r="H953" s="17"/>
    </row>
    <row r="954" spans="7:8" x14ac:dyDescent="0.3">
      <c r="G954" s="17"/>
      <c r="H954" s="17"/>
    </row>
    <row r="955" spans="7:8" x14ac:dyDescent="0.3">
      <c r="G955" s="17"/>
      <c r="H955" s="17"/>
    </row>
    <row r="956" spans="7:8" x14ac:dyDescent="0.3">
      <c r="G956" s="17"/>
      <c r="H956" s="17"/>
    </row>
    <row r="957" spans="7:8" x14ac:dyDescent="0.3">
      <c r="G957" s="17"/>
      <c r="H957" s="17"/>
    </row>
    <row r="958" spans="7:8" x14ac:dyDescent="0.3">
      <c r="G958" s="17"/>
      <c r="H958" s="17"/>
    </row>
    <row r="959" spans="7:8" x14ac:dyDescent="0.3">
      <c r="G959" s="17"/>
      <c r="H959" s="17"/>
    </row>
    <row r="960" spans="7:8" x14ac:dyDescent="0.3">
      <c r="G960" s="17"/>
      <c r="H960" s="17"/>
    </row>
    <row r="961" spans="7:8" x14ac:dyDescent="0.3">
      <c r="G961" s="17"/>
      <c r="H961" s="17"/>
    </row>
    <row r="962" spans="7:8" x14ac:dyDescent="0.3">
      <c r="G962" s="17"/>
      <c r="H962" s="17"/>
    </row>
    <row r="963" spans="7:8" x14ac:dyDescent="0.3">
      <c r="G963" s="17"/>
      <c r="H963" s="17"/>
    </row>
    <row r="964" spans="7:8" x14ac:dyDescent="0.3">
      <c r="G964" s="17"/>
      <c r="H964" s="17"/>
    </row>
    <row r="965" spans="7:8" x14ac:dyDescent="0.3">
      <c r="G965" s="17"/>
      <c r="H965" s="17"/>
    </row>
    <row r="966" spans="7:8" x14ac:dyDescent="0.3">
      <c r="G966" s="17"/>
      <c r="H966" s="17"/>
    </row>
    <row r="967" spans="7:8" x14ac:dyDescent="0.3">
      <c r="G967" s="17"/>
      <c r="H967" s="17"/>
    </row>
    <row r="968" spans="7:8" x14ac:dyDescent="0.3">
      <c r="G968" s="17"/>
      <c r="H968" s="17"/>
    </row>
    <row r="969" spans="7:8" x14ac:dyDescent="0.3">
      <c r="G969" s="17"/>
      <c r="H969" s="17"/>
    </row>
    <row r="970" spans="7:8" x14ac:dyDescent="0.3">
      <c r="G970" s="17"/>
      <c r="H970" s="17"/>
    </row>
    <row r="971" spans="7:8" x14ac:dyDescent="0.3">
      <c r="G971" s="17"/>
      <c r="H971" s="17"/>
    </row>
    <row r="972" spans="7:8" x14ac:dyDescent="0.3">
      <c r="G972" s="17"/>
      <c r="H972" s="17"/>
    </row>
    <row r="973" spans="7:8" x14ac:dyDescent="0.3">
      <c r="G973" s="17"/>
      <c r="H973" s="17"/>
    </row>
    <row r="974" spans="7:8" x14ac:dyDescent="0.3">
      <c r="G974" s="17"/>
      <c r="H974" s="17"/>
    </row>
    <row r="975" spans="7:8" x14ac:dyDescent="0.3">
      <c r="G975" s="17"/>
      <c r="H975" s="17"/>
    </row>
    <row r="976" spans="7:8" x14ac:dyDescent="0.3">
      <c r="G976" s="17"/>
      <c r="H976" s="17"/>
    </row>
    <row r="977" spans="7:8" x14ac:dyDescent="0.3">
      <c r="G977" s="17"/>
      <c r="H977" s="17"/>
    </row>
    <row r="978" spans="7:8" x14ac:dyDescent="0.3">
      <c r="G978" s="17"/>
      <c r="H978" s="17"/>
    </row>
    <row r="979" spans="7:8" x14ac:dyDescent="0.3">
      <c r="G979" s="17"/>
      <c r="H979" s="17"/>
    </row>
    <row r="980" spans="7:8" x14ac:dyDescent="0.3">
      <c r="G980" s="17"/>
      <c r="H980" s="17"/>
    </row>
    <row r="981" spans="7:8" x14ac:dyDescent="0.3">
      <c r="G981" s="17"/>
      <c r="H981" s="17"/>
    </row>
    <row r="982" spans="7:8" x14ac:dyDescent="0.3">
      <c r="G982" s="17"/>
      <c r="H982" s="17"/>
    </row>
    <row r="983" spans="7:8" x14ac:dyDescent="0.3">
      <c r="G983" s="17"/>
      <c r="H983" s="17"/>
    </row>
    <row r="984" spans="7:8" x14ac:dyDescent="0.3">
      <c r="G984" s="17"/>
      <c r="H984" s="17"/>
    </row>
    <row r="985" spans="7:8" x14ac:dyDescent="0.3">
      <c r="G985" s="17"/>
      <c r="H985" s="17"/>
    </row>
    <row r="986" spans="7:8" x14ac:dyDescent="0.3">
      <c r="G986" s="17"/>
      <c r="H986" s="17"/>
    </row>
    <row r="987" spans="7:8" x14ac:dyDescent="0.3">
      <c r="G987" s="17"/>
      <c r="H987" s="17"/>
    </row>
    <row r="988" spans="7:8" x14ac:dyDescent="0.3">
      <c r="G988" s="17"/>
      <c r="H988" s="17"/>
    </row>
    <row r="989" spans="7:8" x14ac:dyDescent="0.3">
      <c r="G989" s="17"/>
      <c r="H989" s="17"/>
    </row>
    <row r="990" spans="7:8" x14ac:dyDescent="0.3">
      <c r="G990" s="17"/>
      <c r="H990" s="17"/>
    </row>
    <row r="991" spans="7:8" x14ac:dyDescent="0.3">
      <c r="G991" s="17"/>
      <c r="H991" s="17"/>
    </row>
    <row r="992" spans="7:8" x14ac:dyDescent="0.3">
      <c r="G992" s="17"/>
      <c r="H992" s="17"/>
    </row>
    <row r="993" spans="7:8" x14ac:dyDescent="0.3">
      <c r="G993" s="17"/>
      <c r="H993" s="17"/>
    </row>
    <row r="994" spans="7:8" x14ac:dyDescent="0.3">
      <c r="G994" s="17"/>
      <c r="H994" s="17"/>
    </row>
    <row r="995" spans="7:8" x14ac:dyDescent="0.3">
      <c r="G995" s="17"/>
      <c r="H995" s="17"/>
    </row>
    <row r="996" spans="7:8" x14ac:dyDescent="0.3">
      <c r="G996" s="17"/>
      <c r="H996" s="17"/>
    </row>
    <row r="997" spans="7:8" x14ac:dyDescent="0.3">
      <c r="G997" s="17"/>
      <c r="H997" s="17"/>
    </row>
    <row r="998" spans="7:8" x14ac:dyDescent="0.3">
      <c r="G998" s="17"/>
      <c r="H998" s="17"/>
    </row>
    <row r="999" spans="7:8" x14ac:dyDescent="0.3">
      <c r="G999" s="17"/>
      <c r="H999" s="17"/>
    </row>
    <row r="1000" spans="7:8" x14ac:dyDescent="0.3">
      <c r="G1000" s="17"/>
      <c r="H1000" s="17"/>
    </row>
    <row r="1001" spans="7:8" x14ac:dyDescent="0.3">
      <c r="G1001" s="17"/>
      <c r="H1001" s="17"/>
    </row>
    <row r="1002" spans="7:8" x14ac:dyDescent="0.3">
      <c r="G1002" s="17"/>
      <c r="H1002" s="17"/>
    </row>
    <row r="1003" spans="7:8" x14ac:dyDescent="0.3">
      <c r="G1003" s="17"/>
      <c r="H1003" s="17"/>
    </row>
    <row r="1004" spans="7:8" x14ac:dyDescent="0.3">
      <c r="G1004" s="17"/>
      <c r="H1004" s="17"/>
    </row>
    <row r="1005" spans="7:8" x14ac:dyDescent="0.3">
      <c r="G1005" s="17"/>
      <c r="H1005" s="17"/>
    </row>
    <row r="1006" spans="7:8" x14ac:dyDescent="0.3">
      <c r="G1006" s="17"/>
      <c r="H1006" s="17"/>
    </row>
    <row r="1007" spans="7:8" x14ac:dyDescent="0.3">
      <c r="G1007" s="17"/>
      <c r="H1007" s="17"/>
    </row>
    <row r="1008" spans="7:8" x14ac:dyDescent="0.3">
      <c r="G1008" s="17"/>
      <c r="H1008" s="17"/>
    </row>
    <row r="1009" spans="7:8" x14ac:dyDescent="0.3">
      <c r="G1009" s="17"/>
      <c r="H1009" s="17"/>
    </row>
    <row r="1010" spans="7:8" x14ac:dyDescent="0.3">
      <c r="G1010" s="17"/>
      <c r="H1010" s="17"/>
    </row>
    <row r="1011" spans="7:8" x14ac:dyDescent="0.3">
      <c r="G1011" s="17"/>
      <c r="H1011" s="17"/>
    </row>
    <row r="1012" spans="7:8" x14ac:dyDescent="0.3">
      <c r="G1012" s="17"/>
      <c r="H1012" s="17"/>
    </row>
    <row r="1013" spans="7:8" x14ac:dyDescent="0.3">
      <c r="G1013" s="17"/>
      <c r="H1013" s="17"/>
    </row>
    <row r="1014" spans="7:8" x14ac:dyDescent="0.3">
      <c r="G1014" s="17"/>
      <c r="H1014" s="17"/>
    </row>
    <row r="1015" spans="7:8" x14ac:dyDescent="0.3">
      <c r="G1015" s="17"/>
      <c r="H1015" s="17"/>
    </row>
    <row r="1016" spans="7:8" x14ac:dyDescent="0.3">
      <c r="G1016" s="17"/>
      <c r="H1016" s="17"/>
    </row>
    <row r="1017" spans="7:8" x14ac:dyDescent="0.3">
      <c r="G1017" s="17"/>
      <c r="H1017" s="17"/>
    </row>
    <row r="1018" spans="7:8" x14ac:dyDescent="0.3">
      <c r="G1018" s="17"/>
      <c r="H1018" s="17"/>
    </row>
    <row r="1019" spans="7:8" x14ac:dyDescent="0.3">
      <c r="G1019" s="17"/>
      <c r="H1019" s="17"/>
    </row>
    <row r="1020" spans="7:8" x14ac:dyDescent="0.3">
      <c r="G1020" s="17"/>
      <c r="H1020" s="17"/>
    </row>
    <row r="1021" spans="7:8" x14ac:dyDescent="0.3">
      <c r="G1021" s="17"/>
      <c r="H1021" s="17"/>
    </row>
    <row r="1022" spans="7:8" x14ac:dyDescent="0.3">
      <c r="G1022" s="17"/>
      <c r="H1022" s="17"/>
    </row>
    <row r="1023" spans="7:8" x14ac:dyDescent="0.3">
      <c r="G1023" s="17"/>
      <c r="H1023" s="17"/>
    </row>
    <row r="1024" spans="7:8" x14ac:dyDescent="0.3">
      <c r="G1024" s="17"/>
      <c r="H1024" s="17"/>
    </row>
    <row r="1025" spans="7:8" x14ac:dyDescent="0.3">
      <c r="G1025" s="17"/>
      <c r="H1025" s="17"/>
    </row>
    <row r="1026" spans="7:8" x14ac:dyDescent="0.3">
      <c r="G1026" s="17"/>
      <c r="H1026" s="17"/>
    </row>
    <row r="1027" spans="7:8" x14ac:dyDescent="0.3">
      <c r="G1027" s="17"/>
      <c r="H1027" s="17"/>
    </row>
    <row r="1028" spans="7:8" x14ac:dyDescent="0.3">
      <c r="G1028" s="17"/>
      <c r="H1028" s="17"/>
    </row>
    <row r="1029" spans="7:8" x14ac:dyDescent="0.3">
      <c r="G1029" s="17"/>
      <c r="H1029" s="17"/>
    </row>
    <row r="1030" spans="7:8" x14ac:dyDescent="0.3">
      <c r="G1030" s="17"/>
      <c r="H1030" s="17"/>
    </row>
    <row r="1031" spans="7:8" x14ac:dyDescent="0.3">
      <c r="G1031" s="17"/>
      <c r="H1031" s="17"/>
    </row>
    <row r="1032" spans="7:8" x14ac:dyDescent="0.3">
      <c r="G1032" s="17"/>
      <c r="H1032" s="17"/>
    </row>
    <row r="1033" spans="7:8" x14ac:dyDescent="0.3">
      <c r="G1033" s="17"/>
      <c r="H1033" s="17"/>
    </row>
    <row r="1034" spans="7:8" x14ac:dyDescent="0.3">
      <c r="G1034" s="17"/>
      <c r="H1034" s="17"/>
    </row>
    <row r="1035" spans="7:8" x14ac:dyDescent="0.3">
      <c r="G1035" s="17"/>
      <c r="H1035" s="17"/>
    </row>
    <row r="1036" spans="7:8" x14ac:dyDescent="0.3">
      <c r="G1036" s="17"/>
      <c r="H1036" s="17"/>
    </row>
    <row r="1037" spans="7:8" x14ac:dyDescent="0.3">
      <c r="G1037" s="17"/>
      <c r="H1037" s="17"/>
    </row>
    <row r="1038" spans="7:8" x14ac:dyDescent="0.3">
      <c r="G1038" s="17"/>
      <c r="H1038" s="17"/>
    </row>
    <row r="1039" spans="7:8" x14ac:dyDescent="0.3">
      <c r="G1039" s="17"/>
      <c r="H1039" s="17"/>
    </row>
    <row r="1040" spans="7:8" x14ac:dyDescent="0.3">
      <c r="G1040" s="17"/>
      <c r="H1040" s="17"/>
    </row>
    <row r="1041" spans="7:8" x14ac:dyDescent="0.3">
      <c r="G1041" s="17"/>
      <c r="H1041" s="17"/>
    </row>
    <row r="1042" spans="7:8" x14ac:dyDescent="0.3">
      <c r="G1042" s="17"/>
      <c r="H1042" s="17"/>
    </row>
    <row r="1043" spans="7:8" x14ac:dyDescent="0.3">
      <c r="G1043" s="17"/>
      <c r="H1043" s="17"/>
    </row>
    <row r="1044" spans="7:8" x14ac:dyDescent="0.3">
      <c r="G1044" s="17"/>
      <c r="H1044" s="17"/>
    </row>
    <row r="1045" spans="7:8" x14ac:dyDescent="0.3">
      <c r="G1045" s="17"/>
      <c r="H1045" s="17"/>
    </row>
    <row r="1046" spans="7:8" x14ac:dyDescent="0.3">
      <c r="G1046" s="17"/>
      <c r="H1046" s="17"/>
    </row>
    <row r="1047" spans="7:8" x14ac:dyDescent="0.3">
      <c r="G1047" s="17"/>
      <c r="H1047" s="17"/>
    </row>
    <row r="1048" spans="7:8" x14ac:dyDescent="0.3">
      <c r="G1048" s="17"/>
      <c r="H1048" s="17"/>
    </row>
    <row r="1049" spans="7:8" x14ac:dyDescent="0.3">
      <c r="G1049" s="17"/>
      <c r="H1049" s="17"/>
    </row>
    <row r="1050" spans="7:8" x14ac:dyDescent="0.3">
      <c r="G1050" s="17"/>
      <c r="H1050" s="17"/>
    </row>
    <row r="1051" spans="7:8" x14ac:dyDescent="0.3">
      <c r="G1051" s="17"/>
      <c r="H1051" s="17"/>
    </row>
    <row r="1052" spans="7:8" x14ac:dyDescent="0.3">
      <c r="G1052" s="17"/>
      <c r="H1052" s="17"/>
    </row>
    <row r="1053" spans="7:8" x14ac:dyDescent="0.3">
      <c r="G1053" s="17"/>
      <c r="H1053" s="17"/>
    </row>
    <row r="1054" spans="7:8" x14ac:dyDescent="0.3">
      <c r="G1054" s="17"/>
      <c r="H1054" s="17"/>
    </row>
    <row r="1055" spans="7:8" x14ac:dyDescent="0.3">
      <c r="G1055" s="17"/>
      <c r="H1055" s="17"/>
    </row>
    <row r="1056" spans="7:8" x14ac:dyDescent="0.3">
      <c r="G1056" s="17"/>
      <c r="H1056" s="17"/>
    </row>
    <row r="1057" spans="7:8" x14ac:dyDescent="0.3">
      <c r="G1057" s="17"/>
      <c r="H1057" s="17"/>
    </row>
    <row r="1058" spans="7:8" x14ac:dyDescent="0.3">
      <c r="G1058" s="17"/>
      <c r="H1058" s="17"/>
    </row>
    <row r="1059" spans="7:8" x14ac:dyDescent="0.3">
      <c r="G1059" s="17"/>
      <c r="H1059" s="17"/>
    </row>
    <row r="1060" spans="7:8" x14ac:dyDescent="0.3">
      <c r="G1060" s="17"/>
      <c r="H1060" s="17"/>
    </row>
    <row r="1061" spans="7:8" x14ac:dyDescent="0.3">
      <c r="G1061" s="17"/>
      <c r="H1061" s="17"/>
    </row>
    <row r="1062" spans="7:8" x14ac:dyDescent="0.3">
      <c r="G1062" s="17"/>
      <c r="H1062" s="17"/>
    </row>
    <row r="1063" spans="7:8" x14ac:dyDescent="0.3">
      <c r="G1063" s="17"/>
      <c r="H1063" s="17"/>
    </row>
    <row r="1064" spans="7:8" x14ac:dyDescent="0.3">
      <c r="G1064" s="17"/>
      <c r="H1064" s="17"/>
    </row>
    <row r="1065" spans="7:8" x14ac:dyDescent="0.3">
      <c r="G1065" s="17"/>
      <c r="H1065" s="17"/>
    </row>
  </sheetData>
  <mergeCells count="18">
    <mergeCell ref="A24:F24"/>
    <mergeCell ref="C16:E16"/>
    <mergeCell ref="C17:E17"/>
    <mergeCell ref="C19:E19"/>
    <mergeCell ref="C20:E20"/>
    <mergeCell ref="C21:E21"/>
    <mergeCell ref="C13:E13"/>
    <mergeCell ref="C14:E14"/>
    <mergeCell ref="C15:E15"/>
    <mergeCell ref="B12:E12"/>
    <mergeCell ref="B1:E1"/>
    <mergeCell ref="C3:E3"/>
    <mergeCell ref="C5:E5"/>
    <mergeCell ref="C8:E8"/>
    <mergeCell ref="C10:E10"/>
    <mergeCell ref="C4:E4"/>
    <mergeCell ref="C6:E6"/>
    <mergeCell ref="C9:E9"/>
  </mergeCells>
  <phoneticPr fontId="3" type="noConversion"/>
  <hyperlinks>
    <hyperlink ref="C6" r:id="rId1" xr:uid="{97680863-0C81-49E3-AC28-98D86917900F}"/>
  </hyperlinks>
  <pageMargins left="0.7" right="0.7" top="0.75" bottom="0.75" header="0.3" footer="0.3"/>
  <pageSetup scale="51" fitToHeight="0" orientation="landscape" horizontalDpi="4294967293"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ca2a45-0c75-447a-8c25-b121700448af" xsi:nil="true"/>
    <lcf76f155ced4ddcb4097134ff3c332f xmlns="7bac02e1-0f5c-436e-90ad-ee1ea14b3ec1">
      <Terms xmlns="http://schemas.microsoft.com/office/infopath/2007/PartnerControls"/>
    </lcf76f155ced4ddcb4097134ff3c332f>
    <SharedWithUsers xmlns="5bca2a45-0c75-447a-8c25-b121700448af">
      <UserInfo>
        <DisplayName>Ayala, Leticia B.</DisplayName>
        <AccountId>16</AccountId>
        <AccountType/>
      </UserInfo>
      <UserInfo>
        <DisplayName>Lavers, Kaitlyn R</DisplayName>
        <AccountId>18</AccountId>
        <AccountType/>
      </UserInfo>
      <UserInfo>
        <DisplayName>Reyna, Mark A</DisplayName>
        <AccountId>28</AccountId>
        <AccountType/>
      </UserInfo>
      <UserInfo>
        <DisplayName>Santana, Jeanette</DisplayName>
        <AccountId>1368</AccountId>
        <AccountType/>
      </UserInfo>
      <UserInfo>
        <DisplayName>Aguirre, Mario A.</DisplayName>
        <AccountId>454</AccountId>
        <AccountType/>
      </UserInfo>
      <UserInfo>
        <DisplayName>Aftab, Nadia</DisplayName>
        <AccountId>95</AccountId>
        <AccountType/>
      </UserInfo>
      <UserInfo>
        <DisplayName>Mortazavi, Setareh</DisplayName>
        <AccountId>50</AccountId>
        <AccountType/>
      </UserInfo>
      <UserInfo>
        <DisplayName>McMahon, Thomas D.</DisplayName>
        <AccountId>181</AccountId>
        <AccountType/>
      </UserInfo>
      <UserInfo>
        <DisplayName>Thompson, John A</DisplayName>
        <AccountId>26</AccountId>
        <AccountType/>
      </UserInfo>
      <UserInfo>
        <DisplayName>Healy, Gregory</DisplayName>
        <AccountId>27</AccountId>
        <AccountType/>
      </UserInfo>
      <UserInfo>
        <DisplayName>Razavi, Avideh</DisplayName>
        <AccountId>30</AccountId>
        <AccountType/>
      </UserInfo>
      <UserInfo>
        <DisplayName>Fohrer, Jeffrey B</DisplayName>
        <AccountId>188</AccountId>
        <AccountType/>
      </UserInfo>
    </SharedWithUsers>
    <Date xmlns="7bac02e1-0f5c-436e-90ad-ee1ea14b3e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F5D4C1353F7747AF27DC8CE0317299" ma:contentTypeVersion="20" ma:contentTypeDescription="Create a new document." ma:contentTypeScope="" ma:versionID="87ec3ed4beee38b23a800574b64c4314">
  <xsd:schema xmlns:xsd="http://www.w3.org/2001/XMLSchema" xmlns:xs="http://www.w3.org/2001/XMLSchema" xmlns:p="http://schemas.microsoft.com/office/2006/metadata/properties" xmlns:ns2="7bac02e1-0f5c-436e-90ad-ee1ea14b3ec1" xmlns:ns3="5bca2a45-0c75-447a-8c25-b121700448af" targetNamespace="http://schemas.microsoft.com/office/2006/metadata/properties" ma:root="true" ma:fieldsID="b843988469f46ae808d73692a58ff97b" ns2:_="" ns3:_="">
    <xsd:import namespace="7bac02e1-0f5c-436e-90ad-ee1ea14b3ec1"/>
    <xsd:import namespace="5bca2a45-0c75-447a-8c25-b12170044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ac02e1-0f5c-436e-90ad-ee1ea14b3e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99c8f0f-62e3-48c7-84e8-4daf5ce6c20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ate" ma:index="24"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bca2a45-0c75-447a-8c25-b121700448a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408ed4ed-7dd5-4824-b3ff-7d278e3863d8}" ma:internalName="TaxCatchAll" ma:showField="CatchAllData" ma:web="5bca2a45-0c75-447a-8c25-b121700448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78AC74-0F8A-455A-A576-25B6FFD82A40}">
  <ds:schemaRefs>
    <ds:schemaRef ds:uri="http://schemas.microsoft.com/office/2006/metadata/properties"/>
    <ds:schemaRef ds:uri="http://schemas.microsoft.com/office/infopath/2007/PartnerControls"/>
    <ds:schemaRef ds:uri="5bca2a45-0c75-447a-8c25-b121700448af"/>
    <ds:schemaRef ds:uri="7bac02e1-0f5c-436e-90ad-ee1ea14b3ec1"/>
  </ds:schemaRefs>
</ds:datastoreItem>
</file>

<file path=customXml/itemProps2.xml><?xml version="1.0" encoding="utf-8"?>
<ds:datastoreItem xmlns:ds="http://schemas.openxmlformats.org/officeDocument/2006/customXml" ds:itemID="{85E2245E-57CD-42AA-8C89-014EA7C12E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ac02e1-0f5c-436e-90ad-ee1ea14b3ec1"/>
    <ds:schemaRef ds:uri="5bca2a45-0c75-447a-8c25-b12170044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812A69E-6EB4-49AC-A3EA-5D1C767DFE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Declaration</vt:lpstr>
      <vt:lpstr>Underground Gas Storage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1314 Form</dc:title>
  <dc:subject/>
  <dc:creator>Cynthia Rogers</dc:creator>
  <cp:keywords/>
  <dc:description/>
  <cp:lastModifiedBy>Lavers, Kaitlyn R</cp:lastModifiedBy>
  <cp:revision/>
  <dcterms:created xsi:type="dcterms:W3CDTF">2022-10-05T19:21:07Z</dcterms:created>
  <dcterms:modified xsi:type="dcterms:W3CDTF">2025-10-31T17:16:06Z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0x010100B4F5D4C1353F7747AF27DC8CE0317299</vt:lpwstr>
  </property>
  <property fmtid="{D5CDD505-2E9C-101B-9397-08002B2CF9AE}" pid="3" name="MediaServiceImageTags">
    <vt:lpwstr/>
  </property>
</Properties>
</file>